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8175"/>
  </bookViews>
  <sheets>
    <sheet name="装箱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<sst xmlns="http://schemas.openxmlformats.org/spreadsheetml/2006/main" count="454" uniqueCount="138">
  <si>
    <t>柜1</t>
  </si>
  <si>
    <t xml:space="preserve">    克力木装箱单      </t>
  </si>
  <si>
    <t>规格</t>
  </si>
  <si>
    <t>材质</t>
  </si>
  <si>
    <t>件数</t>
  </si>
  <si>
    <t>支数</t>
  </si>
  <si>
    <t>重量(Kg)</t>
  </si>
  <si>
    <t>单价</t>
  </si>
  <si>
    <t>加工费</t>
  </si>
  <si>
    <t>金额</t>
  </si>
  <si>
    <t>0.85*50.8*5800</t>
  </si>
  <si>
    <t>0.65*16*5800</t>
  </si>
  <si>
    <t>0.85*25*25*5800</t>
  </si>
  <si>
    <t>板厂重量</t>
  </si>
  <si>
    <t>合计：</t>
  </si>
  <si>
    <t>备注</t>
  </si>
  <si>
    <t>柜号:TCKU2238508</t>
  </si>
  <si>
    <t>封条：000952</t>
  </si>
  <si>
    <t>车牌：粤AHV008</t>
  </si>
  <si>
    <t>柜2</t>
  </si>
  <si>
    <t>柜号:TCLU2894503</t>
  </si>
  <si>
    <t>封条：259236</t>
  </si>
  <si>
    <t>车牌：粤AFW841</t>
  </si>
  <si>
    <t>柜3</t>
  </si>
  <si>
    <t>柜号:MEDU3757393</t>
  </si>
  <si>
    <t>封条：000939</t>
  </si>
  <si>
    <t>车牌：粤AMG515</t>
  </si>
  <si>
    <t>柜4</t>
  </si>
  <si>
    <t>柜号:MEDU1909558</t>
  </si>
  <si>
    <t>封条：258640</t>
  </si>
  <si>
    <t>车牌：粤ACG519</t>
  </si>
  <si>
    <t>大柜</t>
  </si>
  <si>
    <t>1.05*30*1.0*6000</t>
  </si>
  <si>
    <t>201/J1</t>
  </si>
  <si>
    <t>0.85*30*30*6000</t>
  </si>
  <si>
    <t>0.85*50.8*6000</t>
  </si>
  <si>
    <t>1.05*50.8*6000</t>
  </si>
  <si>
    <t>东恒宏钢外调（20*20装卸费）</t>
  </si>
  <si>
    <t>D型管外调(打包及装卸费）</t>
  </si>
  <si>
    <t>家具（椅子*12个）</t>
  </si>
  <si>
    <t>箱子</t>
  </si>
  <si>
    <t>配件重量</t>
  </si>
  <si>
    <t>柜号:WSKU898478845G1</t>
  </si>
  <si>
    <t>封条：一把银色的锁</t>
  </si>
  <si>
    <t>车牌：陕EG7101</t>
  </si>
  <si>
    <t>0.65*20*10*5800</t>
  </si>
  <si>
    <t>0.65*25*25*5800</t>
  </si>
  <si>
    <t>柜号:MEDU2991616</t>
  </si>
  <si>
    <t>封条：100556</t>
  </si>
  <si>
    <t>车牌：粤AGH289</t>
  </si>
  <si>
    <t>小柜2</t>
  </si>
  <si>
    <t>1.05*30*10*5800</t>
  </si>
  <si>
    <t>J1/201</t>
  </si>
  <si>
    <t>柜号:CLHU3839757</t>
  </si>
  <si>
    <t>封条：004364</t>
  </si>
  <si>
    <t>车牌：粤ABR153</t>
  </si>
  <si>
    <t>小柜1</t>
  </si>
  <si>
    <t>0.65*40*20*5800</t>
  </si>
  <si>
    <t>柜号:CAXU6851589</t>
  </si>
  <si>
    <t>封条：889810</t>
  </si>
  <si>
    <t>车牌：粤AHF730</t>
  </si>
  <si>
    <t>1.35*60*60*5800</t>
  </si>
  <si>
    <t>柜号:GLDU3664257</t>
  </si>
  <si>
    <t>封条：259275</t>
  </si>
  <si>
    <t>1.35*75*45*5800</t>
  </si>
  <si>
    <t>0.95*25*5800</t>
  </si>
  <si>
    <t>0.85*19*5800</t>
  </si>
  <si>
    <t>柜号:KKTU7487320</t>
  </si>
  <si>
    <t>封条：00935</t>
  </si>
  <si>
    <t>1.45*80*40*5800</t>
  </si>
  <si>
    <t>1.05*25*5800</t>
  </si>
  <si>
    <t>柜号:GLDU5351014</t>
  </si>
  <si>
    <t>封条：00951</t>
  </si>
  <si>
    <t>0.85*40*40*6000</t>
  </si>
  <si>
    <t>1.35*40*40*6000</t>
  </si>
  <si>
    <t>1.05*50*50*6000</t>
  </si>
  <si>
    <t>1.35*50*50*6000</t>
  </si>
  <si>
    <t>1.95*50*50*6000</t>
  </si>
  <si>
    <t>0.85*38*38*6000</t>
  </si>
  <si>
    <t>1.35*60*60*6000</t>
  </si>
  <si>
    <t>1.95*60*60*6000</t>
  </si>
  <si>
    <t>0.85*60*60*6000</t>
  </si>
  <si>
    <t>0.85*80*80*6000</t>
  </si>
  <si>
    <t>1.35*63*6000</t>
  </si>
  <si>
    <t>1.35*76*6000</t>
  </si>
  <si>
    <t>1.35*89*6000</t>
  </si>
  <si>
    <t>1.35*102*6000</t>
  </si>
  <si>
    <t>1.35*30*15*6000</t>
  </si>
  <si>
    <t>1.35*30*30*6000</t>
  </si>
  <si>
    <t>1.85*60*40*6000</t>
  </si>
  <si>
    <t>柜号:TCNU8902080</t>
  </si>
  <si>
    <t>封条：ZGJHC2328330</t>
  </si>
  <si>
    <t>车牌：粤AGH665</t>
  </si>
  <si>
    <t>0.65*25*6000螺纹</t>
  </si>
  <si>
    <t>0.85*25*25*6200</t>
  </si>
  <si>
    <t>柜号:WSKU8641285</t>
  </si>
  <si>
    <t>车牌：冀B0302</t>
  </si>
  <si>
    <t>1.05*76*6000</t>
  </si>
  <si>
    <t>0.85*25*25*6000</t>
  </si>
  <si>
    <t>1.05*30*30*6000</t>
  </si>
  <si>
    <t>0.65*25*25*6000</t>
  </si>
  <si>
    <t>外调重量</t>
  </si>
  <si>
    <t>柜号:DFSU6453646</t>
  </si>
  <si>
    <t>封条：000982</t>
  </si>
  <si>
    <t>车牌：桂R09225</t>
  </si>
  <si>
    <t>大柜1</t>
  </si>
  <si>
    <t>0.65*19*6000</t>
  </si>
  <si>
    <t>1.95*30*30*6000</t>
  </si>
  <si>
    <t>1.95*40*40*6000</t>
  </si>
  <si>
    <t>1.05*100*100*6000</t>
  </si>
  <si>
    <t>1.05*63*6000</t>
  </si>
  <si>
    <t>1.45*50.8*6000</t>
  </si>
  <si>
    <t>柜号:TCLU8014987</t>
  </si>
  <si>
    <t>封条：000121</t>
  </si>
  <si>
    <t>车牌：粤AFS082</t>
  </si>
  <si>
    <t>大柜2</t>
  </si>
  <si>
    <t>0.85*50*50*6000</t>
  </si>
  <si>
    <t>1.45*80*80*6000</t>
  </si>
  <si>
    <t>柜号:CAIU8731220</t>
  </si>
  <si>
    <t>封条：259042</t>
  </si>
  <si>
    <t>1.05*100*100*5800</t>
  </si>
  <si>
    <t>外调实心棒</t>
  </si>
  <si>
    <t>柜号:DFSU2196811</t>
  </si>
  <si>
    <t>封条：258878</t>
  </si>
  <si>
    <t>柜号:CRSU1412858</t>
  </si>
  <si>
    <t>封条：259053</t>
  </si>
  <si>
    <t>车牌：粤AMG895</t>
  </si>
  <si>
    <t>柜号:GLDU3092974</t>
  </si>
  <si>
    <t>封条：000795</t>
  </si>
  <si>
    <t>车牌：粤AJL615</t>
  </si>
  <si>
    <t>1.35*22*5800</t>
  </si>
  <si>
    <t>柜号:DFSU2667146</t>
  </si>
  <si>
    <t>封条：000934</t>
  </si>
  <si>
    <t>大柜1/配无缝管</t>
  </si>
  <si>
    <t>无缝管</t>
  </si>
  <si>
    <t>柜号:TCLU5919117</t>
  </si>
  <si>
    <t>封条：262788</t>
  </si>
  <si>
    <t>车牌：粤AGL495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</si>
</sst>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3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76" fontId="1" fillId="0" borderId="3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176" fontId="1" fillId="0" borderId="0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76" fontId="1" fillId="0" borderId="8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178435</xdr:colOff>
      <xdr:row>20</xdr:row>
      <xdr:rowOff>149225</xdr:rowOff>
    </xdr:from>
    <xdr:to>
      <xdr:col>19</xdr:col>
      <xdr:colOff>224790</xdr:colOff>
      <xdr:row>37</xdr:row>
      <xdr:rowOff>165735</xdr:rowOff>
    </xdr:to>
    <xdr:pic>
      <xdr:nvPicPr>
        <xdr:cNvPr id="117" name="图片 1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85045" y="4883150"/>
          <a:ext cx="6904355" cy="4169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69850</xdr:colOff>
      <xdr:row>1</xdr:row>
      <xdr:rowOff>299085</xdr:rowOff>
    </xdr:from>
    <xdr:to>
      <xdr:col>18</xdr:col>
      <xdr:colOff>570865</xdr:colOff>
      <xdr:row>19</xdr:row>
      <xdr:rowOff>78105</xdr:rowOff>
    </xdr:to>
    <xdr:pic>
      <xdr:nvPicPr>
        <xdr:cNvPr id="118" name="图片 1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76460" y="470535"/>
          <a:ext cx="6673215" cy="4170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49530</xdr:colOff>
      <xdr:row>38</xdr:row>
      <xdr:rowOff>13970</xdr:rowOff>
    </xdr:from>
    <xdr:to>
      <xdr:col>20</xdr:col>
      <xdr:colOff>124460</xdr:colOff>
      <xdr:row>56</xdr:row>
      <xdr:rowOff>209550</xdr:rowOff>
    </xdr:to>
    <xdr:pic>
      <xdr:nvPicPr>
        <xdr:cNvPr id="119" name="图片 1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140" y="9138920"/>
          <a:ext cx="7618730" cy="4519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239395</xdr:colOff>
      <xdr:row>58</xdr:row>
      <xdr:rowOff>75565</xdr:rowOff>
    </xdr:from>
    <xdr:to>
      <xdr:col>19</xdr:col>
      <xdr:colOff>311785</xdr:colOff>
      <xdr:row>75</xdr:row>
      <xdr:rowOff>183515</xdr:rowOff>
    </xdr:to>
    <xdr:pic>
      <xdr:nvPicPr>
        <xdr:cNvPr id="120" name="图片 1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946005" y="13934440"/>
          <a:ext cx="6930390" cy="4260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81280</xdr:colOff>
      <xdr:row>94</xdr:row>
      <xdr:rowOff>118110</xdr:rowOff>
    </xdr:from>
    <xdr:to>
      <xdr:col>20</xdr:col>
      <xdr:colOff>70485</xdr:colOff>
      <xdr:row>113</xdr:row>
      <xdr:rowOff>132715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787890" y="22759035"/>
          <a:ext cx="7533005" cy="4577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132715</xdr:colOff>
      <xdr:row>76</xdr:row>
      <xdr:rowOff>89535</xdr:rowOff>
    </xdr:from>
    <xdr:to>
      <xdr:col>20</xdr:col>
      <xdr:colOff>200025</xdr:colOff>
      <xdr:row>92</xdr:row>
      <xdr:rowOff>190500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839325" y="18339435"/>
          <a:ext cx="7611110" cy="4015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111760</xdr:colOff>
      <xdr:row>116</xdr:row>
      <xdr:rowOff>11430</xdr:rowOff>
    </xdr:from>
    <xdr:to>
      <xdr:col>20</xdr:col>
      <xdr:colOff>391795</xdr:colOff>
      <xdr:row>133</xdr:row>
      <xdr:rowOff>193675</xdr:rowOff>
    </xdr:to>
    <xdr:pic>
      <xdr:nvPicPr>
        <xdr:cNvPr id="5" name="图片 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818370" y="27795855"/>
          <a:ext cx="7823835" cy="4335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142240</xdr:colOff>
      <xdr:row>135</xdr:row>
      <xdr:rowOff>63500</xdr:rowOff>
    </xdr:from>
    <xdr:to>
      <xdr:col>20</xdr:col>
      <xdr:colOff>497205</xdr:colOff>
      <xdr:row>152</xdr:row>
      <xdr:rowOff>227965</xdr:rowOff>
    </xdr:to>
    <xdr:pic>
      <xdr:nvPicPr>
        <xdr:cNvPr id="3" name="图片 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848850" y="32410400"/>
          <a:ext cx="7898765" cy="4317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69215</xdr:colOff>
      <xdr:row>154</xdr:row>
      <xdr:rowOff>170815</xdr:rowOff>
    </xdr:from>
    <xdr:to>
      <xdr:col>20</xdr:col>
      <xdr:colOff>403860</xdr:colOff>
      <xdr:row>171</xdr:row>
      <xdr:rowOff>208915</xdr:rowOff>
    </xdr:to>
    <xdr:pic>
      <xdr:nvPicPr>
        <xdr:cNvPr id="6" name="图片 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775825" y="37080190"/>
          <a:ext cx="7878445" cy="419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121920</xdr:colOff>
      <xdr:row>192</xdr:row>
      <xdr:rowOff>152400</xdr:rowOff>
    </xdr:from>
    <xdr:to>
      <xdr:col>20</xdr:col>
      <xdr:colOff>418465</xdr:colOff>
      <xdr:row>211</xdr:row>
      <xdr:rowOff>48895</xdr:rowOff>
    </xdr:to>
    <xdr:pic>
      <xdr:nvPicPr>
        <xdr:cNvPr id="8" name="图片 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828530" y="46186725"/>
          <a:ext cx="7840345" cy="4458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90805</xdr:colOff>
      <xdr:row>173</xdr:row>
      <xdr:rowOff>140335</xdr:rowOff>
    </xdr:from>
    <xdr:to>
      <xdr:col>20</xdr:col>
      <xdr:colOff>397510</xdr:colOff>
      <xdr:row>192</xdr:row>
      <xdr:rowOff>9525</xdr:rowOff>
    </xdr:to>
    <xdr:pic>
      <xdr:nvPicPr>
        <xdr:cNvPr id="9" name="图片 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797415" y="41612185"/>
          <a:ext cx="7850505" cy="4431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10160</xdr:colOff>
      <xdr:row>214</xdr:row>
      <xdr:rowOff>223520</xdr:rowOff>
    </xdr:from>
    <xdr:to>
      <xdr:col>20</xdr:col>
      <xdr:colOff>374650</xdr:colOff>
      <xdr:row>235</xdr:row>
      <xdr:rowOff>67945</xdr:rowOff>
    </xdr:to>
    <xdr:pic>
      <xdr:nvPicPr>
        <xdr:cNvPr id="7" name="图片 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716770" y="51639470"/>
          <a:ext cx="7908290" cy="484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14605</xdr:colOff>
      <xdr:row>213</xdr:row>
      <xdr:rowOff>33655</xdr:rowOff>
    </xdr:from>
    <xdr:to>
      <xdr:col>28</xdr:col>
      <xdr:colOff>166370</xdr:colOff>
      <xdr:row>233</xdr:row>
      <xdr:rowOff>73660</xdr:rowOff>
    </xdr:to>
    <xdr:pic>
      <xdr:nvPicPr>
        <xdr:cNvPr id="10" name="图片 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5207615" y="51211480"/>
          <a:ext cx="7695565" cy="4802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227965</xdr:colOff>
      <xdr:row>254</xdr:row>
      <xdr:rowOff>97790</xdr:rowOff>
    </xdr:from>
    <xdr:to>
      <xdr:col>20</xdr:col>
      <xdr:colOff>180975</xdr:colOff>
      <xdr:row>274</xdr:row>
      <xdr:rowOff>20955</xdr:rowOff>
    </xdr:to>
    <xdr:pic>
      <xdr:nvPicPr>
        <xdr:cNvPr id="11" name="图片 1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934575" y="61076840"/>
          <a:ext cx="7496810" cy="4657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1560830</xdr:colOff>
      <xdr:row>237</xdr:row>
      <xdr:rowOff>0</xdr:rowOff>
    </xdr:from>
    <xdr:to>
      <xdr:col>19</xdr:col>
      <xdr:colOff>601345</xdr:colOff>
      <xdr:row>254</xdr:row>
      <xdr:rowOff>13970</xdr:rowOff>
    </xdr:to>
    <xdr:pic>
      <xdr:nvPicPr>
        <xdr:cNvPr id="12" name="图片 1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704705" y="56930925"/>
          <a:ext cx="7461250" cy="4062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90170</xdr:colOff>
      <xdr:row>274</xdr:row>
      <xdr:rowOff>233680</xdr:rowOff>
    </xdr:from>
    <xdr:to>
      <xdr:col>20</xdr:col>
      <xdr:colOff>325755</xdr:colOff>
      <xdr:row>295</xdr:row>
      <xdr:rowOff>12065</xdr:rowOff>
    </xdr:to>
    <xdr:pic>
      <xdr:nvPicPr>
        <xdr:cNvPr id="13" name="图片 1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796780" y="65946655"/>
          <a:ext cx="7779385" cy="4883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133985</xdr:colOff>
      <xdr:row>296</xdr:row>
      <xdr:rowOff>322580</xdr:rowOff>
    </xdr:from>
    <xdr:to>
      <xdr:col>22</xdr:col>
      <xdr:colOff>248285</xdr:colOff>
      <xdr:row>316</xdr:row>
      <xdr:rowOff>141605</xdr:rowOff>
    </xdr:to>
    <xdr:pic>
      <xdr:nvPicPr>
        <xdr:cNvPr id="15" name="图片 1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840595" y="71312405"/>
          <a:ext cx="9029700" cy="468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1560830</xdr:colOff>
      <xdr:row>318</xdr:row>
      <xdr:rowOff>183515</xdr:rowOff>
    </xdr:from>
    <xdr:to>
      <xdr:col>22</xdr:col>
      <xdr:colOff>195580</xdr:colOff>
      <xdr:row>338</xdr:row>
      <xdr:rowOff>135255</xdr:rowOff>
    </xdr:to>
    <xdr:pic>
      <xdr:nvPicPr>
        <xdr:cNvPr id="14" name="图片 1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704705" y="76450190"/>
          <a:ext cx="9112885" cy="4819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91440</xdr:colOff>
      <xdr:row>340</xdr:row>
      <xdr:rowOff>299085</xdr:rowOff>
    </xdr:from>
    <xdr:to>
      <xdr:col>21</xdr:col>
      <xdr:colOff>310515</xdr:colOff>
      <xdr:row>360</xdr:row>
      <xdr:rowOff>165735</xdr:rowOff>
    </xdr:to>
    <xdr:pic>
      <xdr:nvPicPr>
        <xdr:cNvPr id="16" name="图片 1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798050" y="81842610"/>
          <a:ext cx="8448675" cy="473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154940</xdr:colOff>
      <xdr:row>362</xdr:row>
      <xdr:rowOff>279400</xdr:rowOff>
    </xdr:from>
    <xdr:to>
      <xdr:col>21</xdr:col>
      <xdr:colOff>297815</xdr:colOff>
      <xdr:row>383</xdr:row>
      <xdr:rowOff>3175</xdr:rowOff>
    </xdr:to>
    <xdr:pic>
      <xdr:nvPicPr>
        <xdr:cNvPr id="19" name="图片 1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861550" y="87099775"/>
          <a:ext cx="8372475" cy="482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144780</xdr:colOff>
      <xdr:row>385</xdr:row>
      <xdr:rowOff>0</xdr:rowOff>
    </xdr:from>
    <xdr:to>
      <xdr:col>21</xdr:col>
      <xdr:colOff>401955</xdr:colOff>
      <xdr:row>404</xdr:row>
      <xdr:rowOff>209550</xdr:rowOff>
    </xdr:to>
    <xdr:pic>
      <xdr:nvPicPr>
        <xdr:cNvPr id="20" name="图片 1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851390" y="92440125"/>
          <a:ext cx="8486775" cy="473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197485</xdr:colOff>
      <xdr:row>406</xdr:row>
      <xdr:rowOff>247015</xdr:rowOff>
    </xdr:from>
    <xdr:to>
      <xdr:col>22</xdr:col>
      <xdr:colOff>16510</xdr:colOff>
      <xdr:row>426</xdr:row>
      <xdr:rowOff>75565</xdr:rowOff>
    </xdr:to>
    <xdr:pic>
      <xdr:nvPicPr>
        <xdr:cNvPr id="17" name="图片 16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904095" y="97621090"/>
          <a:ext cx="8734425" cy="4695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427"/>
  <sheetViews>
    <sheetView tabSelected="1" zoomScale="90" zoomScaleNormal="90" topLeftCell="A407" workbookViewId="0">
      <selection activeCell="J408" sqref="J408"/>
    </sheetView>
  </sheetViews>
  <sheetFormatPr defaultColWidth="9" defaultRowHeight="13.5"/>
  <cols>
    <col min="1" max="1" width="4.3" customWidth="1"/>
    <col min="2" max="2" width="27.5083333333333" customWidth="1"/>
    <col min="3" max="3" width="10.4916666666667" style="1" customWidth="1"/>
    <col min="4" max="4" width="12.475" style="1" customWidth="1"/>
    <col min="5" max="5" width="12.2333333333333" style="1" customWidth="1"/>
    <col min="6" max="6" width="15.425" style="1" customWidth="1"/>
    <col min="7" max="7" width="11.3583333333333" style="1" customWidth="1"/>
    <col min="8" max="8" width="13.0833333333333" style="2" customWidth="1"/>
    <col min="9" max="9" width="20.5083333333333" style="1" customWidth="1"/>
  </cols>
  <sheetData>
    <row r="2" ht="27" spans="2:9">
      <c r="B2" s="3" t="s">
        <v>0</v>
      </c>
      <c r="C2" s="4" t="s">
        <v>1</v>
      </c>
      <c r="D2" s="4"/>
      <c r="E2" s="4"/>
      <c r="F2" s="4"/>
      <c r="H2" s="5"/>
      <c r="I2" s="6">
        <v>46102</v>
      </c>
    </row>
    <row r="3" ht="18.75" spans="2:9"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  <c r="I3" s="7" t="s">
        <v>9</v>
      </c>
    </row>
    <row r="4" ht="18.75" spans="2:9">
      <c r="B4" s="9" t="s">
        <v>10</v>
      </c>
      <c r="C4" s="7">
        <v>201</v>
      </c>
      <c r="D4" s="7">
        <v>214</v>
      </c>
      <c r="E4" s="7">
        <v>1068</v>
      </c>
      <c r="F4" s="7">
        <v>6609</v>
      </c>
      <c r="G4" s="7">
        <v>7.6</v>
      </c>
      <c r="H4" s="8"/>
      <c r="I4" s="7">
        <f t="shared" ref="I4:I7" si="0">G4*F4</f>
        <v>50228.4</v>
      </c>
    </row>
    <row r="5" ht="18.75" spans="2:9">
      <c r="B5" s="9" t="s">
        <v>11</v>
      </c>
      <c r="C5" s="7">
        <v>201</v>
      </c>
      <c r="D5" s="7">
        <v>56</v>
      </c>
      <c r="E5" s="7">
        <v>1122</v>
      </c>
      <c r="F5" s="7">
        <v>1658</v>
      </c>
      <c r="G5" s="7">
        <v>7.6</v>
      </c>
      <c r="H5" s="8"/>
      <c r="I5" s="7">
        <f t="shared" si="0"/>
        <v>12600.8</v>
      </c>
    </row>
    <row r="6" ht="18.75" spans="2:9">
      <c r="B6" s="9" t="s">
        <v>12</v>
      </c>
      <c r="C6" s="7">
        <v>201</v>
      </c>
      <c r="D6" s="7">
        <v>56</v>
      </c>
      <c r="E6" s="7">
        <v>560</v>
      </c>
      <c r="F6" s="7">
        <v>2128</v>
      </c>
      <c r="G6" s="7">
        <v>7.6</v>
      </c>
      <c r="H6" s="8"/>
      <c r="I6" s="7">
        <f t="shared" si="0"/>
        <v>16172.8</v>
      </c>
    </row>
    <row r="7" ht="18.75" spans="2:9">
      <c r="B7" s="9"/>
      <c r="C7" s="7"/>
      <c r="D7" s="7"/>
      <c r="E7" s="7"/>
      <c r="F7" s="7"/>
      <c r="G7" s="7"/>
      <c r="H7" s="8"/>
      <c r="I7" s="7"/>
    </row>
    <row r="8" ht="18.75" spans="2:9">
      <c r="B8" s="9"/>
      <c r="C8" s="7"/>
      <c r="D8" s="7"/>
      <c r="E8" s="7"/>
      <c r="F8" s="7"/>
      <c r="G8" s="7"/>
      <c r="H8" s="8"/>
      <c r="I8" s="7"/>
    </row>
    <row r="9" ht="18.75" spans="2:9">
      <c r="B9" s="9"/>
      <c r="C9" s="7"/>
      <c r="D9" s="7"/>
      <c r="E9" s="7"/>
      <c r="F9" s="7"/>
      <c r="G9" s="7"/>
      <c r="H9" s="8"/>
      <c r="I9" s="7"/>
    </row>
    <row r="10" ht="18.75" spans="2:9">
      <c r="B10" s="9"/>
      <c r="C10" s="7"/>
      <c r="D10" s="7"/>
      <c r="E10" s="7"/>
      <c r="F10" s="7"/>
      <c r="G10" s="7"/>
      <c r="H10" s="8"/>
      <c r="I10" s="7"/>
    </row>
    <row r="11" ht="18.75" spans="2:9">
      <c r="B11" s="10"/>
      <c r="C11" s="11"/>
      <c r="D11" s="11"/>
      <c r="E11" s="11"/>
      <c r="F11" s="11"/>
      <c r="G11" s="11"/>
      <c r="H11" s="12"/>
      <c r="I11" s="7"/>
    </row>
    <row r="12" ht="18.75" spans="2:9">
      <c r="B12" s="9"/>
      <c r="C12" s="7"/>
      <c r="D12" s="7"/>
      <c r="E12" s="7"/>
      <c r="F12" s="7"/>
      <c r="G12" s="7"/>
      <c r="H12" s="8"/>
      <c r="I12" s="7"/>
    </row>
    <row r="13" ht="18.75" spans="2:9">
      <c r="B13" s="13" t="s">
        <v>13</v>
      </c>
      <c r="C13" s="7"/>
      <c r="D13" s="7"/>
      <c r="E13" s="7"/>
      <c r="F13" s="14">
        <v>17622</v>
      </c>
      <c r="G13" s="7"/>
      <c r="H13" s="8"/>
      <c r="I13" s="7"/>
    </row>
    <row r="14" ht="18.75" spans="2:9">
      <c r="B14" s="13"/>
      <c r="C14" s="14"/>
      <c r="D14" s="14"/>
      <c r="E14" s="14"/>
      <c r="F14" s="14"/>
      <c r="G14" s="7"/>
      <c r="H14" s="8"/>
      <c r="I14" s="7"/>
    </row>
    <row r="15" ht="18.75" spans="2:9">
      <c r="B15" s="9"/>
      <c r="C15" s="7"/>
      <c r="D15" s="7"/>
      <c r="E15" s="7"/>
      <c r="F15" s="7"/>
      <c r="G15" s="7"/>
      <c r="H15" s="8"/>
      <c r="I15" s="7"/>
    </row>
    <row r="16" ht="18.75" spans="2:9">
      <c r="B16" s="15" t="s">
        <v>14</v>
      </c>
      <c r="C16" s="15"/>
      <c r="D16" s="15">
        <f t="shared" ref="D16:F16" si="1">SUM(D4:D15)</f>
        <v>326</v>
      </c>
      <c r="E16" s="15">
        <f t="shared" si="1"/>
        <v>2750</v>
      </c>
      <c r="F16" s="15">
        <f t="shared" si="1"/>
        <v>28017</v>
      </c>
      <c r="G16" s="15"/>
      <c r="H16" s="16"/>
      <c r="I16" s="15">
        <f>SUM(I4:I15)</f>
        <v>79002</v>
      </c>
    </row>
    <row r="17" ht="18.75" spans="2:9">
      <c r="B17" s="17" t="s">
        <v>15</v>
      </c>
      <c r="C17" s="18" t="s">
        <v>16</v>
      </c>
      <c r="D17" s="19"/>
      <c r="E17" s="19"/>
      <c r="F17" s="19"/>
      <c r="G17" s="19"/>
      <c r="H17" s="20"/>
      <c r="I17" s="21"/>
    </row>
    <row r="18" ht="18.75" spans="2:9">
      <c r="B18" s="22"/>
      <c r="C18" s="23" t="s">
        <v>17</v>
      </c>
      <c r="D18" s="24"/>
      <c r="E18" s="24"/>
      <c r="F18" s="24"/>
      <c r="G18" s="24"/>
      <c r="H18" s="25"/>
      <c r="I18" s="26"/>
    </row>
    <row r="19" ht="18.75" spans="2:9">
      <c r="B19" s="27"/>
      <c r="C19" s="28" t="s">
        <v>18</v>
      </c>
      <c r="D19" s="29"/>
      <c r="E19" s="29"/>
      <c r="F19" s="29"/>
      <c r="G19" s="29"/>
      <c r="H19" s="30"/>
      <c r="I19" s="31"/>
    </row>
    <row r="21" ht="27" spans="2:9">
      <c r="B21" s="3" t="s">
        <v>19</v>
      </c>
      <c r="C21" s="4" t="s">
        <v>1</v>
      </c>
      <c r="D21" s="4"/>
      <c r="E21" s="4"/>
      <c r="F21" s="4"/>
      <c r="H21" s="5"/>
      <c r="I21" s="6">
        <v>46102</v>
      </c>
    </row>
    <row r="22" ht="18.75" spans="2:9">
      <c r="B22" s="7" t="s">
        <v>2</v>
      </c>
      <c r="C22" s="7" t="s">
        <v>3</v>
      </c>
      <c r="D22" s="7" t="s">
        <v>4</v>
      </c>
      <c r="E22" s="7" t="s">
        <v>5</v>
      </c>
      <c r="F22" s="7" t="s">
        <v>6</v>
      </c>
      <c r="G22" s="7" t="s">
        <v>7</v>
      </c>
      <c r="H22" s="8" t="s">
        <v>8</v>
      </c>
      <c r="I22" s="7" t="s">
        <v>9</v>
      </c>
    </row>
    <row r="23" ht="18.75" spans="2:9">
      <c r="B23" s="9" t="s">
        <v>10</v>
      </c>
      <c r="C23" s="7">
        <v>201</v>
      </c>
      <c r="D23" s="7">
        <v>139</v>
      </c>
      <c r="E23" s="7">
        <v>694</v>
      </c>
      <c r="F23" s="7">
        <v>4305</v>
      </c>
      <c r="G23" s="7">
        <v>7.6</v>
      </c>
      <c r="H23" s="8"/>
      <c r="I23" s="7">
        <f t="shared" ref="I23:I26" si="2">G23*F23</f>
        <v>32718</v>
      </c>
    </row>
    <row r="24" ht="18.75" spans="2:9">
      <c r="B24" s="9" t="s">
        <v>11</v>
      </c>
      <c r="C24" s="7">
        <v>201</v>
      </c>
      <c r="D24" s="7">
        <v>54</v>
      </c>
      <c r="E24" s="7">
        <v>1080</v>
      </c>
      <c r="F24" s="7">
        <v>1588</v>
      </c>
      <c r="G24" s="7">
        <v>7.6</v>
      </c>
      <c r="H24" s="8"/>
      <c r="I24" s="7">
        <f t="shared" si="2"/>
        <v>12068.8</v>
      </c>
    </row>
    <row r="25" ht="18.75" spans="2:9">
      <c r="B25" s="9" t="s">
        <v>12</v>
      </c>
      <c r="C25" s="7">
        <v>201</v>
      </c>
      <c r="D25" s="7">
        <v>71</v>
      </c>
      <c r="E25" s="7">
        <v>710</v>
      </c>
      <c r="F25" s="7">
        <v>2692</v>
      </c>
      <c r="G25" s="7">
        <v>7.6</v>
      </c>
      <c r="H25" s="8"/>
      <c r="I25" s="7">
        <f t="shared" si="2"/>
        <v>20459.2</v>
      </c>
    </row>
    <row r="26" ht="18.75" spans="2:9">
      <c r="B26" s="9" t="s">
        <v>10</v>
      </c>
      <c r="C26" s="7">
        <v>201</v>
      </c>
      <c r="D26" s="7">
        <v>52</v>
      </c>
      <c r="E26" s="7">
        <v>260</v>
      </c>
      <c r="F26" s="7">
        <v>1613</v>
      </c>
      <c r="G26" s="32">
        <v>7.4</v>
      </c>
      <c r="H26" s="8"/>
      <c r="I26" s="7">
        <f t="shared" si="2"/>
        <v>11936.2</v>
      </c>
    </row>
    <row r="27" ht="18.75" spans="2:9">
      <c r="B27" s="9"/>
      <c r="C27" s="7"/>
      <c r="D27" s="7"/>
      <c r="E27" s="7"/>
      <c r="F27" s="7"/>
      <c r="G27" s="7"/>
      <c r="H27" s="8"/>
      <c r="I27" s="7"/>
    </row>
    <row r="28" ht="18.75" spans="2:9">
      <c r="B28" s="9"/>
      <c r="C28" s="7"/>
      <c r="D28" s="7"/>
      <c r="E28" s="7"/>
      <c r="F28" s="7"/>
      <c r="G28" s="7"/>
      <c r="H28" s="8"/>
      <c r="I28" s="7"/>
    </row>
    <row r="29" ht="18.75" spans="2:9">
      <c r="B29" s="9"/>
      <c r="C29" s="7"/>
      <c r="D29" s="7"/>
      <c r="E29" s="7"/>
      <c r="F29" s="7"/>
      <c r="G29" s="7"/>
      <c r="H29" s="8"/>
      <c r="I29" s="7"/>
    </row>
    <row r="30" ht="18.75" spans="2:9">
      <c r="B30" s="10"/>
      <c r="C30" s="11"/>
      <c r="D30" s="11"/>
      <c r="E30" s="11"/>
      <c r="F30" s="11"/>
      <c r="G30" s="11"/>
      <c r="H30" s="12"/>
      <c r="I30" s="7"/>
    </row>
    <row r="31" ht="18.75" spans="2:9">
      <c r="B31" s="9"/>
      <c r="C31" s="7"/>
      <c r="D31" s="7"/>
      <c r="E31" s="7"/>
      <c r="F31" s="7"/>
      <c r="G31" s="7"/>
      <c r="H31" s="8"/>
      <c r="I31" s="7"/>
    </row>
    <row r="32" ht="18.75" spans="2:9">
      <c r="B32" s="13" t="s">
        <v>13</v>
      </c>
      <c r="C32" s="7"/>
      <c r="D32" s="7"/>
      <c r="E32" s="7"/>
      <c r="F32" s="14">
        <v>17824</v>
      </c>
      <c r="G32" s="7"/>
      <c r="H32" s="8"/>
      <c r="I32" s="7"/>
    </row>
    <row r="33" ht="18.75" spans="2:9">
      <c r="B33" s="13"/>
      <c r="C33" s="14"/>
      <c r="D33" s="14"/>
      <c r="E33" s="14"/>
      <c r="F33" s="14"/>
      <c r="G33" s="7"/>
      <c r="H33" s="8"/>
      <c r="I33" s="7"/>
    </row>
    <row r="34" ht="18.75" spans="2:9">
      <c r="B34" s="9"/>
      <c r="C34" s="7"/>
      <c r="D34" s="7"/>
      <c r="E34" s="7"/>
      <c r="F34" s="7"/>
      <c r="G34" s="7"/>
      <c r="H34" s="8"/>
      <c r="I34" s="7"/>
    </row>
    <row r="35" ht="18.75" spans="2:9">
      <c r="B35" s="15" t="s">
        <v>14</v>
      </c>
      <c r="C35" s="15"/>
      <c r="D35" s="15">
        <f t="shared" ref="D35:F35" si="3">SUM(D23:D34)</f>
        <v>316</v>
      </c>
      <c r="E35" s="15">
        <f t="shared" si="3"/>
        <v>2744</v>
      </c>
      <c r="F35" s="15">
        <f t="shared" si="3"/>
        <v>28022</v>
      </c>
      <c r="G35" s="15"/>
      <c r="H35" s="16"/>
      <c r="I35" s="15">
        <f>SUM(I23:I34)</f>
        <v>77182.2</v>
      </c>
    </row>
    <row r="36" ht="18.75" spans="2:9">
      <c r="B36" s="17" t="s">
        <v>15</v>
      </c>
      <c r="C36" s="18" t="s">
        <v>20</v>
      </c>
      <c r="D36" s="19"/>
      <c r="E36" s="19"/>
      <c r="F36" s="19"/>
      <c r="G36" s="19"/>
      <c r="H36" s="20"/>
      <c r="I36" s="21"/>
    </row>
    <row r="37" ht="18.75" spans="2:9">
      <c r="B37" s="22"/>
      <c r="C37" s="23" t="s">
        <v>21</v>
      </c>
      <c r="D37" s="24"/>
      <c r="E37" s="24"/>
      <c r="F37" s="24"/>
      <c r="G37" s="24"/>
      <c r="H37" s="25"/>
      <c r="I37" s="26"/>
    </row>
    <row r="38" ht="18.75" spans="2:9">
      <c r="B38" s="27"/>
      <c r="C38" s="28" t="s">
        <v>22</v>
      </c>
      <c r="D38" s="29"/>
      <c r="E38" s="29"/>
      <c r="F38" s="29"/>
      <c r="G38" s="29"/>
      <c r="H38" s="30"/>
      <c r="I38" s="31"/>
    </row>
    <row r="40" ht="27" spans="2:9">
      <c r="B40" s="3" t="s">
        <v>23</v>
      </c>
      <c r="C40" s="4" t="s">
        <v>1</v>
      </c>
      <c r="D40" s="4"/>
      <c r="E40" s="4"/>
      <c r="F40" s="4"/>
      <c r="H40" s="5"/>
      <c r="I40" s="6">
        <v>46102</v>
      </c>
    </row>
    <row r="41" ht="18.75" spans="2:9">
      <c r="B41" s="7" t="s">
        <v>2</v>
      </c>
      <c r="C41" s="7" t="s">
        <v>3</v>
      </c>
      <c r="D41" s="7" t="s">
        <v>4</v>
      </c>
      <c r="E41" s="7" t="s">
        <v>5</v>
      </c>
      <c r="F41" s="7" t="s">
        <v>6</v>
      </c>
      <c r="G41" s="7" t="s">
        <v>7</v>
      </c>
      <c r="H41" s="8" t="s">
        <v>8</v>
      </c>
      <c r="I41" s="7" t="s">
        <v>9</v>
      </c>
    </row>
    <row r="42" ht="18.75" spans="2:9">
      <c r="B42" s="9" t="s">
        <v>10</v>
      </c>
      <c r="C42" s="7">
        <v>201</v>
      </c>
      <c r="D42" s="7">
        <v>180</v>
      </c>
      <c r="E42" s="7">
        <v>897</v>
      </c>
      <c r="F42" s="7">
        <v>5562</v>
      </c>
      <c r="G42" s="7">
        <v>7.6</v>
      </c>
      <c r="H42" s="8"/>
      <c r="I42" s="7">
        <f t="shared" ref="I42:I45" si="4">G42*F42</f>
        <v>42271.2</v>
      </c>
    </row>
    <row r="43" ht="18.75" spans="2:9">
      <c r="B43" s="9" t="s">
        <v>11</v>
      </c>
      <c r="C43" s="7">
        <v>201</v>
      </c>
      <c r="D43" s="7">
        <v>77</v>
      </c>
      <c r="E43" s="7">
        <v>1540</v>
      </c>
      <c r="F43" s="7">
        <v>2249</v>
      </c>
      <c r="G43" s="7">
        <v>7.6</v>
      </c>
      <c r="H43" s="8"/>
      <c r="I43" s="7">
        <f t="shared" si="4"/>
        <v>17092.4</v>
      </c>
    </row>
    <row r="44" ht="18.75" spans="2:9">
      <c r="B44" s="9" t="s">
        <v>12</v>
      </c>
      <c r="C44" s="7">
        <v>201</v>
      </c>
      <c r="D44" s="7">
        <v>71</v>
      </c>
      <c r="E44" s="7">
        <v>709</v>
      </c>
      <c r="F44" s="7">
        <v>2662</v>
      </c>
      <c r="G44" s="7">
        <v>7.6</v>
      </c>
      <c r="H44" s="8"/>
      <c r="I44" s="7">
        <f t="shared" si="4"/>
        <v>20231.2</v>
      </c>
    </row>
    <row r="45" ht="18.75" spans="2:9">
      <c r="B45" s="9"/>
      <c r="C45" s="7"/>
      <c r="D45" s="7"/>
      <c r="E45" s="7"/>
      <c r="F45" s="7"/>
      <c r="G45" s="7"/>
      <c r="H45" s="8"/>
      <c r="I45" s="7"/>
    </row>
    <row r="46" ht="18.75" spans="2:9">
      <c r="B46" s="9"/>
      <c r="C46" s="7"/>
      <c r="D46" s="7"/>
      <c r="E46" s="7"/>
      <c r="F46" s="7"/>
      <c r="G46" s="7"/>
      <c r="H46" s="8"/>
      <c r="I46" s="7"/>
    </row>
    <row r="47" ht="18.75" spans="2:9">
      <c r="B47" s="9"/>
      <c r="C47" s="7"/>
      <c r="D47" s="7"/>
      <c r="E47" s="7"/>
      <c r="F47" s="7"/>
      <c r="G47" s="7"/>
      <c r="H47" s="8"/>
      <c r="I47" s="7"/>
    </row>
    <row r="48" ht="18.75" spans="2:9">
      <c r="B48" s="9"/>
      <c r="C48" s="7"/>
      <c r="D48" s="7"/>
      <c r="E48" s="7"/>
      <c r="F48" s="7"/>
      <c r="G48" s="7"/>
      <c r="H48" s="8"/>
      <c r="I48" s="7"/>
    </row>
    <row r="49" ht="18.75" spans="2:9">
      <c r="B49" s="10"/>
      <c r="C49" s="11"/>
      <c r="D49" s="11"/>
      <c r="E49" s="11"/>
      <c r="F49" s="11"/>
      <c r="G49" s="11"/>
      <c r="H49" s="12"/>
      <c r="I49" s="7"/>
    </row>
    <row r="50" ht="18.75" spans="2:9">
      <c r="B50" s="9"/>
      <c r="C50" s="7"/>
      <c r="D50" s="7"/>
      <c r="E50" s="7"/>
      <c r="F50" s="7"/>
      <c r="G50" s="7"/>
      <c r="H50" s="8"/>
      <c r="I50" s="7"/>
    </row>
    <row r="51" ht="18.75" spans="2:9">
      <c r="B51" s="13" t="s">
        <v>13</v>
      </c>
      <c r="C51" s="7"/>
      <c r="D51" s="7"/>
      <c r="E51" s="7"/>
      <c r="F51" s="14">
        <v>17532</v>
      </c>
      <c r="G51" s="7"/>
      <c r="H51" s="8"/>
      <c r="I51" s="7"/>
    </row>
    <row r="52" ht="18.75" spans="2:9">
      <c r="B52" s="13"/>
      <c r="C52" s="14"/>
      <c r="D52" s="14"/>
      <c r="E52" s="14"/>
      <c r="F52" s="14"/>
      <c r="G52" s="7"/>
      <c r="H52" s="8"/>
      <c r="I52" s="7"/>
    </row>
    <row r="53" ht="18.75" spans="2:9">
      <c r="B53" s="9"/>
      <c r="C53" s="7"/>
      <c r="D53" s="7"/>
      <c r="E53" s="7"/>
      <c r="F53" s="7"/>
      <c r="G53" s="7"/>
      <c r="H53" s="8"/>
      <c r="I53" s="7"/>
    </row>
    <row r="54" ht="18.75" spans="2:9">
      <c r="B54" s="15" t="s">
        <v>14</v>
      </c>
      <c r="C54" s="15"/>
      <c r="D54" s="15">
        <f t="shared" ref="D54:F54" si="5">SUM(D42:D53)</f>
        <v>328</v>
      </c>
      <c r="E54" s="15">
        <f t="shared" si="5"/>
        <v>3146</v>
      </c>
      <c r="F54" s="15">
        <f t="shared" si="5"/>
        <v>28005</v>
      </c>
      <c r="G54" s="15"/>
      <c r="H54" s="16"/>
      <c r="I54" s="15">
        <f>SUM(I42:I53)</f>
        <v>79594.8</v>
      </c>
    </row>
    <row r="55" ht="18.75" spans="2:9">
      <c r="B55" s="17" t="s">
        <v>15</v>
      </c>
      <c r="C55" s="18" t="s">
        <v>24</v>
      </c>
      <c r="D55" s="19"/>
      <c r="E55" s="19"/>
      <c r="F55" s="19"/>
      <c r="G55" s="19"/>
      <c r="H55" s="20"/>
      <c r="I55" s="21"/>
    </row>
    <row r="56" ht="18.75" spans="2:9">
      <c r="B56" s="22"/>
      <c r="C56" s="23" t="s">
        <v>25</v>
      </c>
      <c r="D56" s="24"/>
      <c r="E56" s="24"/>
      <c r="F56" s="24"/>
      <c r="G56" s="24"/>
      <c r="H56" s="25"/>
      <c r="I56" s="26"/>
    </row>
    <row r="57" ht="18.75" spans="2:9">
      <c r="B57" s="27"/>
      <c r="C57" s="28" t="s">
        <v>26</v>
      </c>
      <c r="D57" s="29"/>
      <c r="E57" s="29"/>
      <c r="F57" s="29"/>
      <c r="G57" s="29"/>
      <c r="H57" s="30"/>
      <c r="I57" s="31"/>
    </row>
    <row r="59" ht="27" spans="2:9">
      <c r="B59" s="3" t="s">
        <v>27</v>
      </c>
      <c r="C59" s="4" t="s">
        <v>1</v>
      </c>
      <c r="D59" s="4"/>
      <c r="E59" s="4"/>
      <c r="F59" s="4"/>
      <c r="H59" s="5"/>
      <c r="I59" s="6">
        <v>46102</v>
      </c>
    </row>
    <row r="60" ht="18.75" spans="2:9">
      <c r="B60" s="7" t="s">
        <v>2</v>
      </c>
      <c r="C60" s="7" t="s">
        <v>3</v>
      </c>
      <c r="D60" s="7" t="s">
        <v>4</v>
      </c>
      <c r="E60" s="7" t="s">
        <v>5</v>
      </c>
      <c r="F60" s="7" t="s">
        <v>6</v>
      </c>
      <c r="G60" s="7" t="s">
        <v>7</v>
      </c>
      <c r="H60" s="8" t="s">
        <v>8</v>
      </c>
      <c r="I60" s="7" t="s">
        <v>9</v>
      </c>
    </row>
    <row r="61" ht="18.75" spans="2:9">
      <c r="B61" s="9" t="s">
        <v>10</v>
      </c>
      <c r="C61" s="7">
        <v>201</v>
      </c>
      <c r="D61" s="7">
        <v>186</v>
      </c>
      <c r="E61" s="7">
        <v>930</v>
      </c>
      <c r="F61" s="7">
        <v>5755</v>
      </c>
      <c r="G61" s="7">
        <v>7.6</v>
      </c>
      <c r="H61" s="8"/>
      <c r="I61" s="7">
        <f t="shared" ref="I61:I63" si="6">G61*F61</f>
        <v>43738</v>
      </c>
    </row>
    <row r="62" ht="18.75" spans="2:9">
      <c r="B62" s="9" t="s">
        <v>11</v>
      </c>
      <c r="C62" s="7">
        <v>201</v>
      </c>
      <c r="D62" s="7">
        <v>67</v>
      </c>
      <c r="E62" s="7">
        <v>1340</v>
      </c>
      <c r="F62" s="7">
        <v>1969</v>
      </c>
      <c r="G62" s="7">
        <v>7.6</v>
      </c>
      <c r="H62" s="8"/>
      <c r="I62" s="7">
        <f t="shared" si="6"/>
        <v>14964.4</v>
      </c>
    </row>
    <row r="63" ht="18.75" spans="2:9">
      <c r="B63" s="9" t="s">
        <v>12</v>
      </c>
      <c r="C63" s="7">
        <v>201</v>
      </c>
      <c r="D63" s="7">
        <v>80</v>
      </c>
      <c r="E63" s="7">
        <v>800</v>
      </c>
      <c r="F63" s="7">
        <v>3048</v>
      </c>
      <c r="G63" s="7">
        <v>7.6</v>
      </c>
      <c r="H63" s="8"/>
      <c r="I63" s="7">
        <f t="shared" si="6"/>
        <v>23164.8</v>
      </c>
    </row>
    <row r="64" ht="18.75" spans="2:9">
      <c r="B64" s="9"/>
      <c r="C64" s="7"/>
      <c r="D64" s="7"/>
      <c r="E64" s="7"/>
      <c r="F64" s="7"/>
      <c r="G64" s="7"/>
      <c r="H64" s="8"/>
      <c r="I64" s="7"/>
    </row>
    <row r="65" ht="18.75" spans="2:9">
      <c r="B65" s="9"/>
      <c r="C65" s="7"/>
      <c r="D65" s="7"/>
      <c r="E65" s="7"/>
      <c r="F65" s="7"/>
      <c r="G65" s="7"/>
      <c r="H65" s="8"/>
      <c r="I65" s="7"/>
    </row>
    <row r="66" ht="18.75" spans="2:9">
      <c r="B66" s="9"/>
      <c r="C66" s="7"/>
      <c r="D66" s="7"/>
      <c r="E66" s="7"/>
      <c r="F66" s="7"/>
      <c r="G66" s="7"/>
      <c r="H66" s="8"/>
      <c r="I66" s="7"/>
    </row>
    <row r="67" ht="18.75" spans="2:9">
      <c r="B67" s="9"/>
      <c r="C67" s="7"/>
      <c r="D67" s="7"/>
      <c r="E67" s="7"/>
      <c r="F67" s="7"/>
      <c r="G67" s="7"/>
      <c r="H67" s="8"/>
      <c r="I67" s="7"/>
    </row>
    <row r="68" ht="18.75" spans="2:9">
      <c r="B68" s="10"/>
      <c r="C68" s="11"/>
      <c r="D68" s="11"/>
      <c r="E68" s="11"/>
      <c r="F68" s="11"/>
      <c r="G68" s="11"/>
      <c r="H68" s="12"/>
      <c r="I68" s="7"/>
    </row>
    <row r="69" ht="18.75" spans="2:9">
      <c r="B69" s="9"/>
      <c r="C69" s="7"/>
      <c r="D69" s="7"/>
      <c r="E69" s="7"/>
      <c r="F69" s="7"/>
      <c r="G69" s="7"/>
      <c r="H69" s="8"/>
      <c r="I69" s="7"/>
    </row>
    <row r="70" ht="18.75" spans="2:9">
      <c r="B70" s="13" t="s">
        <v>13</v>
      </c>
      <c r="C70" s="7"/>
      <c r="D70" s="7"/>
      <c r="E70" s="7"/>
      <c r="F70" s="14">
        <v>17242</v>
      </c>
      <c r="G70" s="7"/>
      <c r="H70" s="8"/>
      <c r="I70" s="7"/>
    </row>
    <row r="71" ht="18.75" spans="2:9">
      <c r="B71" s="13"/>
      <c r="C71" s="14"/>
      <c r="D71" s="14"/>
      <c r="E71" s="14"/>
      <c r="F71" s="14"/>
      <c r="G71" s="7"/>
      <c r="H71" s="8"/>
      <c r="I71" s="7"/>
    </row>
    <row r="72" ht="18.75" spans="2:9">
      <c r="B72" s="9"/>
      <c r="C72" s="7"/>
      <c r="D72" s="7"/>
      <c r="E72" s="7"/>
      <c r="F72" s="7"/>
      <c r="G72" s="7"/>
      <c r="H72" s="8"/>
      <c r="I72" s="7"/>
    </row>
    <row r="73" ht="18.75" spans="2:9">
      <c r="B73" s="15" t="s">
        <v>14</v>
      </c>
      <c r="C73" s="15"/>
      <c r="D73" s="15">
        <f t="shared" ref="D73:F73" si="7">SUM(D61:D72)</f>
        <v>333</v>
      </c>
      <c r="E73" s="15">
        <f t="shared" si="7"/>
        <v>3070</v>
      </c>
      <c r="F73" s="15">
        <f t="shared" si="7"/>
        <v>28014</v>
      </c>
      <c r="G73" s="15"/>
      <c r="H73" s="16"/>
      <c r="I73" s="15">
        <f>SUM(I61:I72)</f>
        <v>81867.2</v>
      </c>
    </row>
    <row r="74" ht="18.75" spans="2:9">
      <c r="B74" s="17" t="s">
        <v>15</v>
      </c>
      <c r="C74" s="18" t="s">
        <v>28</v>
      </c>
      <c r="D74" s="19"/>
      <c r="E74" s="19"/>
      <c r="F74" s="19"/>
      <c r="G74" s="19"/>
      <c r="H74" s="20"/>
      <c r="I74" s="21"/>
    </row>
    <row r="75" ht="18.75" spans="2:9">
      <c r="B75" s="22"/>
      <c r="C75" s="23" t="s">
        <v>29</v>
      </c>
      <c r="D75" s="24"/>
      <c r="E75" s="24"/>
      <c r="F75" s="24"/>
      <c r="G75" s="24"/>
      <c r="H75" s="25"/>
      <c r="I75" s="26"/>
    </row>
    <row r="76" ht="18.75" spans="2:9">
      <c r="B76" s="27"/>
      <c r="C76" s="28" t="s">
        <v>30</v>
      </c>
      <c r="D76" s="29"/>
      <c r="E76" s="29"/>
      <c r="F76" s="29"/>
      <c r="G76" s="29"/>
      <c r="H76" s="30"/>
      <c r="I76" s="31"/>
    </row>
    <row r="77" ht="27" spans="2:9">
      <c r="B77" s="3" t="s">
        <v>31</v>
      </c>
      <c r="C77" s="4" t="s">
        <v>1</v>
      </c>
      <c r="D77" s="4"/>
      <c r="E77" s="4"/>
      <c r="F77" s="4"/>
      <c r="H77" s="5"/>
      <c r="I77" s="6">
        <v>46106</v>
      </c>
    </row>
    <row r="78" ht="18.75" spans="2:9">
      <c r="B78" s="7" t="s">
        <v>2</v>
      </c>
      <c r="C78" s="7" t="s">
        <v>3</v>
      </c>
      <c r="D78" s="7" t="s">
        <v>4</v>
      </c>
      <c r="E78" s="7" t="s">
        <v>5</v>
      </c>
      <c r="F78" s="7" t="s">
        <v>6</v>
      </c>
      <c r="G78" s="7" t="s">
        <v>7</v>
      </c>
      <c r="H78" s="8" t="s">
        <v>8</v>
      </c>
      <c r="I78" s="7" t="s">
        <v>9</v>
      </c>
    </row>
    <row r="79" ht="18.75" spans="2:9">
      <c r="B79" s="9" t="s">
        <v>32</v>
      </c>
      <c r="C79" s="7" t="s">
        <v>33</v>
      </c>
      <c r="D79" s="7">
        <v>200</v>
      </c>
      <c r="E79" s="7">
        <v>2002</v>
      </c>
      <c r="F79" s="7">
        <v>7576</v>
      </c>
      <c r="G79" s="32">
        <v>9</v>
      </c>
      <c r="H79" s="8"/>
      <c r="I79" s="7">
        <f t="shared" ref="I79:I84" si="8">G79*F79</f>
        <v>68184</v>
      </c>
    </row>
    <row r="80" ht="18.75" spans="2:9">
      <c r="B80" s="9" t="s">
        <v>34</v>
      </c>
      <c r="C80" s="7">
        <v>201</v>
      </c>
      <c r="D80" s="7">
        <v>24</v>
      </c>
      <c r="E80" s="7">
        <v>192</v>
      </c>
      <c r="F80" s="7">
        <v>906</v>
      </c>
      <c r="G80" s="7">
        <v>7.9</v>
      </c>
      <c r="H80" s="8"/>
      <c r="I80" s="7">
        <f t="shared" si="8"/>
        <v>7157.4</v>
      </c>
    </row>
    <row r="81" ht="18.75" spans="2:9">
      <c r="B81" s="9" t="s">
        <v>35</v>
      </c>
      <c r="C81" s="7">
        <v>201</v>
      </c>
      <c r="D81" s="7">
        <v>72</v>
      </c>
      <c r="E81" s="7">
        <v>360</v>
      </c>
      <c r="F81" s="7">
        <v>2346</v>
      </c>
      <c r="G81" s="7">
        <v>7.8</v>
      </c>
      <c r="H81" s="8"/>
      <c r="I81" s="7">
        <f t="shared" si="8"/>
        <v>18298.8</v>
      </c>
    </row>
    <row r="82" ht="18.75" spans="2:9">
      <c r="B82" s="9" t="s">
        <v>36</v>
      </c>
      <c r="C82" s="7">
        <v>201</v>
      </c>
      <c r="D82" s="7">
        <v>52</v>
      </c>
      <c r="E82" s="7">
        <v>260</v>
      </c>
      <c r="F82" s="7">
        <v>2083</v>
      </c>
      <c r="G82" s="7">
        <v>7.9</v>
      </c>
      <c r="H82" s="8"/>
      <c r="I82" s="7">
        <f t="shared" si="8"/>
        <v>16455.7</v>
      </c>
    </row>
    <row r="83" ht="18.75" spans="2:9">
      <c r="B83" s="33" t="s">
        <v>37</v>
      </c>
      <c r="C83" s="32"/>
      <c r="D83" s="32"/>
      <c r="E83" s="32"/>
      <c r="F83" s="32">
        <v>4908</v>
      </c>
      <c r="G83" s="7">
        <v>0.05</v>
      </c>
      <c r="H83" s="8"/>
      <c r="I83" s="7">
        <f t="shared" si="8"/>
        <v>245.4</v>
      </c>
    </row>
    <row r="84" ht="18.75" spans="2:9">
      <c r="B84" s="33" t="s">
        <v>38</v>
      </c>
      <c r="C84" s="32"/>
      <c r="D84" s="32"/>
      <c r="E84" s="32"/>
      <c r="F84" s="32">
        <v>5569</v>
      </c>
      <c r="G84" s="7">
        <v>0.2</v>
      </c>
      <c r="H84" s="8"/>
      <c r="I84" s="7">
        <f t="shared" si="8"/>
        <v>1113.8</v>
      </c>
    </row>
    <row r="85" ht="18.75" spans="2:9">
      <c r="B85" s="33" t="s">
        <v>39</v>
      </c>
      <c r="C85" s="32"/>
      <c r="D85" s="32"/>
      <c r="E85" s="32"/>
      <c r="F85" s="32">
        <v>456</v>
      </c>
      <c r="G85" s="7"/>
      <c r="H85" s="8"/>
      <c r="I85" s="7"/>
    </row>
    <row r="86" ht="18.75" spans="2:9">
      <c r="B86" s="34" t="s">
        <v>40</v>
      </c>
      <c r="C86" s="35"/>
      <c r="D86" s="35"/>
      <c r="E86" s="35"/>
      <c r="F86" s="35">
        <v>25</v>
      </c>
      <c r="G86" s="11"/>
      <c r="H86" s="12"/>
      <c r="I86" s="7"/>
    </row>
    <row r="87" ht="18.75" spans="2:9">
      <c r="B87" s="33" t="s">
        <v>41</v>
      </c>
      <c r="C87" s="32"/>
      <c r="D87" s="32"/>
      <c r="E87" s="32"/>
      <c r="F87" s="32">
        <v>2130</v>
      </c>
      <c r="G87" s="7"/>
      <c r="H87" s="8"/>
      <c r="I87" s="7"/>
    </row>
    <row r="88" ht="18.75" spans="2:9">
      <c r="B88" s="13"/>
      <c r="C88" s="7"/>
      <c r="D88" s="7"/>
      <c r="E88" s="7"/>
      <c r="F88" s="14"/>
      <c r="G88" s="7"/>
      <c r="H88" s="8"/>
      <c r="I88" s="7"/>
    </row>
    <row r="89" ht="18.75" spans="2:9">
      <c r="B89" s="13"/>
      <c r="C89" s="14"/>
      <c r="D89" s="14"/>
      <c r="E89" s="14"/>
      <c r="F89" s="14"/>
      <c r="G89" s="7"/>
      <c r="H89" s="8"/>
      <c r="I89" s="7"/>
    </row>
    <row r="90" ht="18.75" spans="2:9">
      <c r="B90" s="9"/>
      <c r="C90" s="7"/>
      <c r="D90" s="7"/>
      <c r="E90" s="7"/>
      <c r="F90" s="7"/>
      <c r="G90" s="7"/>
      <c r="H90" s="8"/>
      <c r="I90" s="7"/>
    </row>
    <row r="91" ht="18.75" spans="2:9">
      <c r="B91" s="15" t="s">
        <v>14</v>
      </c>
      <c r="C91" s="15"/>
      <c r="D91" s="15">
        <f t="shared" ref="D91:F91" si="9">SUM(D79:D90)</f>
        <v>348</v>
      </c>
      <c r="E91" s="15">
        <f t="shared" si="9"/>
        <v>2814</v>
      </c>
      <c r="F91" s="15">
        <f t="shared" si="9"/>
        <v>25999</v>
      </c>
      <c r="G91" s="15"/>
      <c r="H91" s="16"/>
      <c r="I91" s="15">
        <f>SUM(I79:I90)</f>
        <v>111455.1</v>
      </c>
    </row>
    <row r="92" ht="18.75" spans="2:9">
      <c r="B92" s="17" t="s">
        <v>15</v>
      </c>
      <c r="C92" s="18" t="s">
        <v>42</v>
      </c>
      <c r="D92" s="19"/>
      <c r="E92" s="19"/>
      <c r="F92" s="19"/>
      <c r="G92" s="19"/>
      <c r="H92" s="20"/>
      <c r="I92" s="21"/>
    </row>
    <row r="93" ht="18.75" spans="2:9">
      <c r="B93" s="22"/>
      <c r="C93" s="23" t="s">
        <v>43</v>
      </c>
      <c r="D93" s="24"/>
      <c r="E93" s="24"/>
      <c r="F93" s="24"/>
      <c r="G93" s="24"/>
      <c r="H93" s="25"/>
      <c r="I93" s="26"/>
    </row>
    <row r="94" ht="18.75" spans="2:9">
      <c r="B94" s="27"/>
      <c r="C94" s="28" t="s">
        <v>44</v>
      </c>
      <c r="D94" s="29"/>
      <c r="E94" s="29"/>
      <c r="F94" s="29"/>
      <c r="G94" s="29"/>
      <c r="H94" s="30"/>
      <c r="I94" s="31"/>
    </row>
    <row r="96" ht="27" spans="2:9">
      <c r="B96" s="3" t="s">
        <v>0</v>
      </c>
      <c r="C96" s="4" t="s">
        <v>1</v>
      </c>
      <c r="D96" s="4"/>
      <c r="E96" s="4"/>
      <c r="F96" s="4"/>
      <c r="H96" s="5"/>
      <c r="I96" s="6">
        <v>46106</v>
      </c>
    </row>
    <row r="97" ht="18.75" spans="2:9">
      <c r="B97" s="7" t="s">
        <v>2</v>
      </c>
      <c r="C97" s="7" t="s">
        <v>3</v>
      </c>
      <c r="D97" s="7" t="s">
        <v>4</v>
      </c>
      <c r="E97" s="7" t="s">
        <v>5</v>
      </c>
      <c r="F97" s="7" t="s">
        <v>6</v>
      </c>
      <c r="G97" s="7" t="s">
        <v>7</v>
      </c>
      <c r="H97" s="8" t="s">
        <v>8</v>
      </c>
      <c r="I97" s="7" t="s">
        <v>9</v>
      </c>
    </row>
    <row r="98" ht="18.75" spans="2:9">
      <c r="B98" s="9" t="s">
        <v>10</v>
      </c>
      <c r="C98" s="7">
        <v>201</v>
      </c>
      <c r="D98" s="7">
        <v>145</v>
      </c>
      <c r="E98" s="7">
        <v>725</v>
      </c>
      <c r="F98" s="7">
        <v>4515</v>
      </c>
      <c r="G98" s="7">
        <v>7.6</v>
      </c>
      <c r="H98" s="8"/>
      <c r="I98" s="7">
        <f t="shared" ref="I98:I100" si="10">G98*F98</f>
        <v>34314</v>
      </c>
    </row>
    <row r="99" ht="18.75" spans="2:9">
      <c r="B99" s="9" t="s">
        <v>45</v>
      </c>
      <c r="C99" s="7">
        <v>201</v>
      </c>
      <c r="D99" s="7">
        <v>83</v>
      </c>
      <c r="E99" s="7">
        <v>1663</v>
      </c>
      <c r="F99" s="7">
        <v>2893</v>
      </c>
      <c r="G99" s="7">
        <v>7.6</v>
      </c>
      <c r="H99" s="8"/>
      <c r="I99" s="7">
        <f t="shared" si="10"/>
        <v>21986.8</v>
      </c>
    </row>
    <row r="100" ht="18.75" spans="2:9">
      <c r="B100" s="9" t="s">
        <v>46</v>
      </c>
      <c r="C100" s="7">
        <v>201</v>
      </c>
      <c r="D100" s="7">
        <v>112</v>
      </c>
      <c r="E100" s="7">
        <v>1120</v>
      </c>
      <c r="F100" s="7">
        <v>3255</v>
      </c>
      <c r="G100" s="7">
        <v>7.6</v>
      </c>
      <c r="H100" s="8"/>
      <c r="I100" s="7">
        <f t="shared" si="10"/>
        <v>24738</v>
      </c>
    </row>
    <row r="101" ht="18.75" spans="2:9">
      <c r="B101" s="9"/>
      <c r="C101" s="7"/>
      <c r="D101" s="7"/>
      <c r="E101" s="7"/>
      <c r="F101" s="7"/>
      <c r="G101" s="7"/>
      <c r="H101" s="8"/>
      <c r="I101" s="7"/>
    </row>
    <row r="102" ht="18.75" spans="2:9">
      <c r="B102" s="9"/>
      <c r="C102" s="7"/>
      <c r="D102" s="7"/>
      <c r="E102" s="7"/>
      <c r="F102" s="7"/>
      <c r="G102" s="7"/>
      <c r="H102" s="8"/>
      <c r="I102" s="7"/>
    </row>
    <row r="103" ht="18.75" spans="2:9">
      <c r="B103" s="9"/>
      <c r="C103" s="7"/>
      <c r="D103" s="7"/>
      <c r="E103" s="7"/>
      <c r="F103" s="7"/>
      <c r="G103" s="7"/>
      <c r="H103" s="8"/>
      <c r="I103" s="7"/>
    </row>
    <row r="104" ht="18.75" spans="2:9">
      <c r="B104" s="9"/>
      <c r="C104" s="7"/>
      <c r="D104" s="7"/>
      <c r="E104" s="7"/>
      <c r="F104" s="7"/>
      <c r="G104" s="7"/>
      <c r="H104" s="8"/>
      <c r="I104" s="7"/>
    </row>
    <row r="105" ht="18.75" spans="2:9">
      <c r="B105" s="10"/>
      <c r="C105" s="11"/>
      <c r="D105" s="11"/>
      <c r="E105" s="11"/>
      <c r="F105" s="11"/>
      <c r="G105" s="11"/>
      <c r="H105" s="12"/>
      <c r="I105" s="7"/>
    </row>
    <row r="106" ht="18.75" spans="2:9">
      <c r="B106" s="9"/>
      <c r="C106" s="7"/>
      <c r="D106" s="7"/>
      <c r="E106" s="7"/>
      <c r="F106" s="7"/>
      <c r="G106" s="7"/>
      <c r="H106" s="8"/>
      <c r="I106" s="7"/>
    </row>
    <row r="107" ht="18.75" spans="2:9">
      <c r="B107" s="13" t="s">
        <v>13</v>
      </c>
      <c r="C107" s="7"/>
      <c r="D107" s="7"/>
      <c r="E107" s="7"/>
      <c r="F107" s="14">
        <v>17360</v>
      </c>
      <c r="G107" s="7"/>
      <c r="H107" s="8"/>
      <c r="I107" s="7"/>
    </row>
    <row r="108" ht="18.75" spans="2:9">
      <c r="B108" s="13"/>
      <c r="C108" s="14"/>
      <c r="D108" s="14"/>
      <c r="E108" s="14"/>
      <c r="F108" s="14"/>
      <c r="G108" s="7"/>
      <c r="H108" s="8"/>
      <c r="I108" s="7"/>
    </row>
    <row r="109" ht="18.75" spans="2:9">
      <c r="B109" s="9"/>
      <c r="C109" s="7"/>
      <c r="D109" s="7"/>
      <c r="E109" s="7"/>
      <c r="F109" s="7"/>
      <c r="G109" s="7"/>
      <c r="H109" s="8"/>
      <c r="I109" s="7"/>
    </row>
    <row r="110" ht="18.75" spans="2:9">
      <c r="B110" s="15" t="s">
        <v>14</v>
      </c>
      <c r="C110" s="15"/>
      <c r="D110" s="15">
        <f t="shared" ref="D110:F110" si="11">SUM(D98:D109)</f>
        <v>340</v>
      </c>
      <c r="E110" s="15">
        <f t="shared" si="11"/>
        <v>3508</v>
      </c>
      <c r="F110" s="15">
        <f t="shared" si="11"/>
        <v>28023</v>
      </c>
      <c r="G110" s="15"/>
      <c r="H110" s="16"/>
      <c r="I110" s="15">
        <f>SUM(I98:I109)</f>
        <v>81038.8</v>
      </c>
    </row>
    <row r="111" ht="18.75" spans="2:9">
      <c r="B111" s="17" t="s">
        <v>15</v>
      </c>
      <c r="C111" s="18" t="s">
        <v>47</v>
      </c>
      <c r="D111" s="19"/>
      <c r="E111" s="19"/>
      <c r="F111" s="19"/>
      <c r="G111" s="19"/>
      <c r="H111" s="20"/>
      <c r="I111" s="21"/>
    </row>
    <row r="112" ht="18.75" spans="2:9">
      <c r="B112" s="22"/>
      <c r="C112" s="23" t="s">
        <v>48</v>
      </c>
      <c r="D112" s="24"/>
      <c r="E112" s="24"/>
      <c r="F112" s="24"/>
      <c r="G112" s="24"/>
      <c r="H112" s="25"/>
      <c r="I112" s="26"/>
    </row>
    <row r="113" ht="18.75" spans="2:9">
      <c r="B113" s="27"/>
      <c r="C113" s="28" t="s">
        <v>49</v>
      </c>
      <c r="D113" s="29"/>
      <c r="E113" s="29"/>
      <c r="F113" s="29"/>
      <c r="G113" s="29"/>
      <c r="H113" s="30"/>
      <c r="I113" s="31"/>
    </row>
    <row r="114" ht="18.75" spans="2:9">
      <c r="B114" s="36"/>
      <c r="C114" s="37"/>
      <c r="D114" s="37"/>
      <c r="E114" s="37"/>
      <c r="F114" s="37"/>
      <c r="G114" s="37"/>
      <c r="H114" s="38"/>
      <c r="I114" s="37"/>
    </row>
    <row r="117" ht="27" spans="2:9">
      <c r="B117" s="3" t="s">
        <v>50</v>
      </c>
      <c r="C117" s="4" t="s">
        <v>1</v>
      </c>
      <c r="D117" s="4"/>
      <c r="E117" s="4"/>
      <c r="F117" s="4"/>
      <c r="H117" s="5"/>
      <c r="I117" s="6">
        <v>46106</v>
      </c>
    </row>
    <row r="118" ht="18.75" spans="2:9">
      <c r="B118" s="7" t="s">
        <v>2</v>
      </c>
      <c r="C118" s="7" t="s">
        <v>3</v>
      </c>
      <c r="D118" s="7" t="s">
        <v>4</v>
      </c>
      <c r="E118" s="7" t="s">
        <v>5</v>
      </c>
      <c r="F118" s="7" t="s">
        <v>6</v>
      </c>
      <c r="G118" s="7" t="s">
        <v>7</v>
      </c>
      <c r="H118" s="8" t="s">
        <v>8</v>
      </c>
      <c r="I118" s="7" t="s">
        <v>9</v>
      </c>
    </row>
    <row r="119" ht="18.75" spans="2:9">
      <c r="B119" s="9" t="s">
        <v>10</v>
      </c>
      <c r="C119" s="7">
        <v>201</v>
      </c>
      <c r="D119" s="7">
        <v>60</v>
      </c>
      <c r="E119" s="7">
        <v>300</v>
      </c>
      <c r="F119" s="7">
        <v>1845</v>
      </c>
      <c r="G119" s="7">
        <v>7.6</v>
      </c>
      <c r="H119" s="8"/>
      <c r="I119" s="7">
        <f t="shared" ref="I119:I123" si="12">G119*F119</f>
        <v>14022</v>
      </c>
    </row>
    <row r="120" ht="18.75" spans="2:9">
      <c r="B120" s="9" t="s">
        <v>45</v>
      </c>
      <c r="C120" s="7">
        <v>201</v>
      </c>
      <c r="D120" s="7">
        <v>98</v>
      </c>
      <c r="E120" s="7">
        <v>1946</v>
      </c>
      <c r="F120" s="7">
        <v>3418</v>
      </c>
      <c r="G120" s="7">
        <v>7.6</v>
      </c>
      <c r="H120" s="8"/>
      <c r="I120" s="7">
        <f t="shared" si="12"/>
        <v>25976.8</v>
      </c>
    </row>
    <row r="121" ht="18.75" spans="2:9">
      <c r="B121" s="9" t="s">
        <v>46</v>
      </c>
      <c r="C121" s="7">
        <v>201</v>
      </c>
      <c r="D121" s="7">
        <v>28</v>
      </c>
      <c r="E121" s="7">
        <v>280</v>
      </c>
      <c r="F121" s="7">
        <v>829</v>
      </c>
      <c r="G121" s="32">
        <v>7.4</v>
      </c>
      <c r="H121" s="8"/>
      <c r="I121" s="7">
        <f t="shared" si="12"/>
        <v>6134.6</v>
      </c>
    </row>
    <row r="122" ht="18.75" spans="2:9">
      <c r="B122" s="9" t="s">
        <v>51</v>
      </c>
      <c r="C122" s="7" t="s">
        <v>52</v>
      </c>
      <c r="D122" s="7">
        <v>86</v>
      </c>
      <c r="E122" s="7">
        <v>852</v>
      </c>
      <c r="F122" s="7">
        <v>3147</v>
      </c>
      <c r="G122" s="32">
        <v>9</v>
      </c>
      <c r="H122" s="8"/>
      <c r="I122" s="7">
        <f t="shared" si="12"/>
        <v>28323</v>
      </c>
    </row>
    <row r="123" ht="18.75" spans="2:9">
      <c r="B123" s="9" t="s">
        <v>46</v>
      </c>
      <c r="C123" s="7">
        <v>201</v>
      </c>
      <c r="D123" s="7">
        <v>28</v>
      </c>
      <c r="E123" s="7">
        <v>280</v>
      </c>
      <c r="F123" s="7">
        <v>830</v>
      </c>
      <c r="G123" s="7">
        <v>7.6</v>
      </c>
      <c r="H123" s="8"/>
      <c r="I123" s="7">
        <f t="shared" si="12"/>
        <v>6308</v>
      </c>
    </row>
    <row r="124" ht="18.75" spans="2:9">
      <c r="B124" s="9"/>
      <c r="C124" s="7"/>
      <c r="D124" s="7"/>
      <c r="E124" s="7"/>
      <c r="F124" s="7"/>
      <c r="G124" s="7"/>
      <c r="H124" s="8"/>
      <c r="I124" s="7"/>
    </row>
    <row r="125" ht="18.75" spans="2:9">
      <c r="B125" s="9"/>
      <c r="C125" s="7"/>
      <c r="D125" s="7"/>
      <c r="E125" s="7"/>
      <c r="F125" s="7"/>
      <c r="G125" s="7"/>
      <c r="H125" s="8"/>
      <c r="I125" s="7"/>
    </row>
    <row r="126" ht="18.75" spans="2:9">
      <c r="B126" s="10"/>
      <c r="C126" s="11"/>
      <c r="D126" s="11"/>
      <c r="E126" s="11"/>
      <c r="F126" s="11"/>
      <c r="G126" s="11"/>
      <c r="H126" s="12"/>
      <c r="I126" s="7"/>
    </row>
    <row r="127" ht="18.75" spans="2:9">
      <c r="B127" s="9"/>
      <c r="C127" s="7"/>
      <c r="D127" s="7"/>
      <c r="E127" s="7"/>
      <c r="F127" s="7"/>
      <c r="G127" s="7"/>
      <c r="H127" s="8"/>
      <c r="I127" s="7"/>
    </row>
    <row r="128" ht="18.75" spans="2:9">
      <c r="B128" s="13" t="s">
        <v>13</v>
      </c>
      <c r="C128" s="7"/>
      <c r="D128" s="7"/>
      <c r="E128" s="7"/>
      <c r="F128" s="14">
        <v>17900</v>
      </c>
      <c r="G128" s="7"/>
      <c r="H128" s="8"/>
      <c r="I128" s="7"/>
    </row>
    <row r="129" ht="18.75" spans="2:9">
      <c r="B129" s="13"/>
      <c r="C129" s="14"/>
      <c r="D129" s="14"/>
      <c r="E129" s="14"/>
      <c r="F129" s="14"/>
      <c r="G129" s="7"/>
      <c r="H129" s="8"/>
      <c r="I129" s="7"/>
    </row>
    <row r="130" ht="18.75" spans="2:9">
      <c r="B130" s="9"/>
      <c r="C130" s="7"/>
      <c r="D130" s="7"/>
      <c r="E130" s="7"/>
      <c r="F130" s="7"/>
      <c r="G130" s="7"/>
      <c r="H130" s="8"/>
      <c r="I130" s="7"/>
    </row>
    <row r="131" ht="18.75" spans="2:9">
      <c r="B131" s="15" t="s">
        <v>14</v>
      </c>
      <c r="C131" s="15"/>
      <c r="D131" s="15">
        <f t="shared" ref="D131:F131" si="13">SUM(D119:D130)</f>
        <v>300</v>
      </c>
      <c r="E131" s="15">
        <f t="shared" si="13"/>
        <v>3658</v>
      </c>
      <c r="F131" s="15">
        <f t="shared" si="13"/>
        <v>27969</v>
      </c>
      <c r="G131" s="15"/>
      <c r="H131" s="16"/>
      <c r="I131" s="15">
        <f>SUM(I119:I130)</f>
        <v>80764.4</v>
      </c>
    </row>
    <row r="132" ht="18.75" spans="2:9">
      <c r="B132" s="17" t="s">
        <v>15</v>
      </c>
      <c r="C132" s="18" t="s">
        <v>53</v>
      </c>
      <c r="D132" s="19"/>
      <c r="E132" s="19"/>
      <c r="F132" s="19"/>
      <c r="G132" s="19"/>
      <c r="H132" s="20"/>
      <c r="I132" s="21"/>
    </row>
    <row r="133" ht="18.75" spans="2:9">
      <c r="B133" s="22"/>
      <c r="C133" s="23" t="s">
        <v>54</v>
      </c>
      <c r="D133" s="24"/>
      <c r="E133" s="24"/>
      <c r="F133" s="24"/>
      <c r="G133" s="24"/>
      <c r="H133" s="25"/>
      <c r="I133" s="26"/>
    </row>
    <row r="134" ht="18.75" spans="2:9">
      <c r="B134" s="27"/>
      <c r="C134" s="28" t="s">
        <v>55</v>
      </c>
      <c r="D134" s="29"/>
      <c r="E134" s="29"/>
      <c r="F134" s="29"/>
      <c r="G134" s="29"/>
      <c r="H134" s="30"/>
      <c r="I134" s="31"/>
    </row>
    <row r="136" ht="27" spans="2:9">
      <c r="B136" s="3" t="s">
        <v>56</v>
      </c>
      <c r="C136" s="4" t="s">
        <v>1</v>
      </c>
      <c r="D136" s="4"/>
      <c r="E136" s="4"/>
      <c r="F136" s="4"/>
      <c r="H136" s="5"/>
      <c r="I136" s="6">
        <v>46107</v>
      </c>
    </row>
    <row r="137" ht="18.75" spans="2:9">
      <c r="B137" s="7" t="s">
        <v>2</v>
      </c>
      <c r="C137" s="7" t="s">
        <v>3</v>
      </c>
      <c r="D137" s="7" t="s">
        <v>4</v>
      </c>
      <c r="E137" s="7" t="s">
        <v>5</v>
      </c>
      <c r="F137" s="7" t="s">
        <v>6</v>
      </c>
      <c r="G137" s="7" t="s">
        <v>7</v>
      </c>
      <c r="H137" s="8" t="s">
        <v>8</v>
      </c>
      <c r="I137" s="7" t="s">
        <v>9</v>
      </c>
    </row>
    <row r="138" ht="18.75" spans="2:9">
      <c r="B138" s="9" t="s">
        <v>10</v>
      </c>
      <c r="C138" s="7">
        <v>201</v>
      </c>
      <c r="D138" s="7">
        <v>106</v>
      </c>
      <c r="E138" s="7">
        <v>530</v>
      </c>
      <c r="F138" s="7">
        <v>3250</v>
      </c>
      <c r="G138" s="7">
        <v>7.9</v>
      </c>
      <c r="H138" s="8"/>
      <c r="I138" s="7">
        <f t="shared" ref="I138:I142" si="14">G138*F138</f>
        <v>25675</v>
      </c>
    </row>
    <row r="139" ht="18.75" spans="2:9">
      <c r="B139" s="9" t="s">
        <v>57</v>
      </c>
      <c r="C139" s="7">
        <v>201</v>
      </c>
      <c r="D139" s="7">
        <v>90</v>
      </c>
      <c r="E139" s="7">
        <v>720</v>
      </c>
      <c r="F139" s="7">
        <v>2562</v>
      </c>
      <c r="G139" s="7">
        <v>7.4</v>
      </c>
      <c r="H139" s="8"/>
      <c r="I139" s="7">
        <f t="shared" si="14"/>
        <v>18958.8</v>
      </c>
    </row>
    <row r="140" ht="18.75" spans="2:9">
      <c r="B140" s="9" t="s">
        <v>12</v>
      </c>
      <c r="C140" s="7">
        <v>201</v>
      </c>
      <c r="D140" s="7">
        <v>45</v>
      </c>
      <c r="E140" s="7">
        <v>450</v>
      </c>
      <c r="F140" s="7">
        <v>1700</v>
      </c>
      <c r="G140" s="7">
        <v>7.6</v>
      </c>
      <c r="H140" s="8"/>
      <c r="I140" s="7">
        <f t="shared" si="14"/>
        <v>12920</v>
      </c>
    </row>
    <row r="141" ht="18.75" spans="2:9">
      <c r="B141" s="9" t="s">
        <v>12</v>
      </c>
      <c r="C141" s="7">
        <v>201</v>
      </c>
      <c r="D141" s="7">
        <v>71</v>
      </c>
      <c r="E141" s="7">
        <v>710</v>
      </c>
      <c r="F141" s="7">
        <v>2675</v>
      </c>
      <c r="G141" s="32">
        <v>7.9</v>
      </c>
      <c r="H141" s="8"/>
      <c r="I141" s="7">
        <f t="shared" si="14"/>
        <v>21132.5</v>
      </c>
    </row>
    <row r="142" ht="18.75" spans="2:9">
      <c r="B142" s="9"/>
      <c r="C142" s="7"/>
      <c r="D142" s="7"/>
      <c r="E142" s="7"/>
      <c r="F142" s="7"/>
      <c r="G142" s="7"/>
      <c r="H142" s="8"/>
      <c r="I142" s="7"/>
    </row>
    <row r="143" ht="18.75" spans="2:9">
      <c r="B143" s="9"/>
      <c r="C143" s="7"/>
      <c r="D143" s="7"/>
      <c r="E143" s="7"/>
      <c r="F143" s="7"/>
      <c r="G143" s="7"/>
      <c r="H143" s="8"/>
      <c r="I143" s="7"/>
    </row>
    <row r="144" ht="18.75" spans="2:9">
      <c r="B144" s="9"/>
      <c r="C144" s="7"/>
      <c r="D144" s="7"/>
      <c r="E144" s="7"/>
      <c r="F144" s="7"/>
      <c r="G144" s="7"/>
      <c r="H144" s="8"/>
      <c r="I144" s="7"/>
    </row>
    <row r="145" ht="18.75" spans="2:9">
      <c r="B145" s="10"/>
      <c r="C145" s="11"/>
      <c r="D145" s="11"/>
      <c r="E145" s="11"/>
      <c r="F145" s="11"/>
      <c r="G145" s="11"/>
      <c r="H145" s="12"/>
      <c r="I145" s="7"/>
    </row>
    <row r="146" ht="18.75" spans="2:9">
      <c r="B146" s="9"/>
      <c r="C146" s="7"/>
      <c r="D146" s="7"/>
      <c r="E146" s="7"/>
      <c r="F146" s="7"/>
      <c r="G146" s="7"/>
      <c r="H146" s="8"/>
      <c r="I146" s="7"/>
    </row>
    <row r="147" ht="18.75" spans="2:9">
      <c r="B147" s="13" t="s">
        <v>13</v>
      </c>
      <c r="C147" s="7"/>
      <c r="D147" s="7"/>
      <c r="E147" s="7"/>
      <c r="F147" s="14">
        <v>17832</v>
      </c>
      <c r="G147" s="7"/>
      <c r="H147" s="8"/>
      <c r="I147" s="7"/>
    </row>
    <row r="148" ht="18.75" spans="2:9">
      <c r="B148" s="13"/>
      <c r="C148" s="14"/>
      <c r="D148" s="14"/>
      <c r="E148" s="14"/>
      <c r="F148" s="14"/>
      <c r="G148" s="7"/>
      <c r="H148" s="8"/>
      <c r="I148" s="7"/>
    </row>
    <row r="149" ht="18.75" spans="2:9">
      <c r="B149" s="9"/>
      <c r="C149" s="7"/>
      <c r="D149" s="7"/>
      <c r="E149" s="7"/>
      <c r="F149" s="7"/>
      <c r="G149" s="7"/>
      <c r="H149" s="8"/>
      <c r="I149" s="7"/>
    </row>
    <row r="150" ht="18.75" spans="2:9">
      <c r="B150" s="15" t="s">
        <v>14</v>
      </c>
      <c r="C150" s="15"/>
      <c r="D150" s="15">
        <f t="shared" ref="D150:F150" si="15">SUM(D138:D149)</f>
        <v>312</v>
      </c>
      <c r="E150" s="15">
        <f t="shared" si="15"/>
        <v>2410</v>
      </c>
      <c r="F150" s="15">
        <f t="shared" si="15"/>
        <v>28019</v>
      </c>
      <c r="G150" s="15"/>
      <c r="H150" s="16"/>
      <c r="I150" s="15">
        <f>SUM(I138:I149)</f>
        <v>78686.3</v>
      </c>
    </row>
    <row r="151" ht="18.75" spans="2:9">
      <c r="B151" s="17" t="s">
        <v>15</v>
      </c>
      <c r="C151" s="18" t="s">
        <v>58</v>
      </c>
      <c r="D151" s="19"/>
      <c r="E151" s="19"/>
      <c r="F151" s="19"/>
      <c r="G151" s="19"/>
      <c r="H151" s="20"/>
      <c r="I151" s="21"/>
    </row>
    <row r="152" ht="18.75" spans="2:9">
      <c r="B152" s="22"/>
      <c r="C152" s="23" t="s">
        <v>59</v>
      </c>
      <c r="D152" s="24"/>
      <c r="E152" s="24"/>
      <c r="F152" s="24"/>
      <c r="G152" s="24"/>
      <c r="H152" s="25"/>
      <c r="I152" s="26"/>
    </row>
    <row r="153" ht="18.75" spans="2:9">
      <c r="B153" s="27"/>
      <c r="C153" s="28" t="s">
        <v>60</v>
      </c>
      <c r="D153" s="29"/>
      <c r="E153" s="29"/>
      <c r="F153" s="29"/>
      <c r="G153" s="29"/>
      <c r="H153" s="30"/>
      <c r="I153" s="31"/>
    </row>
    <row r="155" ht="27" spans="2:9">
      <c r="B155" s="3" t="s">
        <v>50</v>
      </c>
      <c r="C155" s="4" t="s">
        <v>1</v>
      </c>
      <c r="D155" s="4"/>
      <c r="E155" s="4"/>
      <c r="F155" s="4"/>
      <c r="H155" s="5"/>
      <c r="I155" s="6">
        <v>46107</v>
      </c>
    </row>
    <row r="156" ht="18.75" spans="2:9">
      <c r="B156" s="7" t="s">
        <v>2</v>
      </c>
      <c r="C156" s="7" t="s">
        <v>3</v>
      </c>
      <c r="D156" s="7" t="s">
        <v>4</v>
      </c>
      <c r="E156" s="7" t="s">
        <v>5</v>
      </c>
      <c r="F156" s="7" t="s">
        <v>6</v>
      </c>
      <c r="G156" s="7" t="s">
        <v>7</v>
      </c>
      <c r="H156" s="8" t="s">
        <v>8</v>
      </c>
      <c r="I156" s="7" t="s">
        <v>9</v>
      </c>
    </row>
    <row r="157" ht="18.75" spans="2:9">
      <c r="B157" s="9" t="s">
        <v>10</v>
      </c>
      <c r="C157" s="7">
        <v>201</v>
      </c>
      <c r="D157" s="7">
        <v>117</v>
      </c>
      <c r="E157" s="7">
        <v>585</v>
      </c>
      <c r="F157" s="7">
        <v>3611</v>
      </c>
      <c r="G157" s="7">
        <v>7.9</v>
      </c>
      <c r="H157" s="8"/>
      <c r="I157" s="7">
        <f t="shared" ref="I157:I160" si="16">G157*F157</f>
        <v>28526.9</v>
      </c>
    </row>
    <row r="158" ht="18.75" spans="2:9">
      <c r="B158" s="9" t="s">
        <v>61</v>
      </c>
      <c r="C158" s="7">
        <v>201</v>
      </c>
      <c r="D158" s="7">
        <v>50</v>
      </c>
      <c r="E158" s="7">
        <v>100</v>
      </c>
      <c r="F158" s="7">
        <v>1488</v>
      </c>
      <c r="G158" s="7">
        <v>7.55</v>
      </c>
      <c r="H158" s="8"/>
      <c r="I158" s="7">
        <f t="shared" si="16"/>
        <v>11234.4</v>
      </c>
    </row>
    <row r="159" ht="18.75" spans="2:9">
      <c r="B159" s="9" t="s">
        <v>46</v>
      </c>
      <c r="C159" s="7">
        <v>201</v>
      </c>
      <c r="D159" s="7">
        <v>72</v>
      </c>
      <c r="E159" s="7">
        <v>716</v>
      </c>
      <c r="F159" s="7">
        <v>2103</v>
      </c>
      <c r="G159" s="7">
        <v>7.6</v>
      </c>
      <c r="H159" s="8"/>
      <c r="I159" s="7">
        <f t="shared" si="16"/>
        <v>15982.8</v>
      </c>
    </row>
    <row r="160" ht="18.75" spans="2:9">
      <c r="B160" s="9" t="s">
        <v>57</v>
      </c>
      <c r="C160" s="7">
        <v>201</v>
      </c>
      <c r="D160" s="7">
        <v>99</v>
      </c>
      <c r="E160" s="7">
        <v>794</v>
      </c>
      <c r="F160" s="7">
        <v>2848</v>
      </c>
      <c r="G160" s="7">
        <v>7.4</v>
      </c>
      <c r="H160" s="8"/>
      <c r="I160" s="7">
        <f t="shared" si="16"/>
        <v>21075.2</v>
      </c>
    </row>
    <row r="161" ht="18.75" spans="2:9">
      <c r="B161" s="9"/>
      <c r="C161" s="7"/>
      <c r="D161" s="7"/>
      <c r="E161" s="7"/>
      <c r="F161" s="7"/>
      <c r="G161" s="7"/>
      <c r="H161" s="8"/>
      <c r="I161" s="7"/>
    </row>
    <row r="162" ht="18.75" spans="2:9">
      <c r="B162" s="9"/>
      <c r="C162" s="7"/>
      <c r="D162" s="7"/>
      <c r="E162" s="7"/>
      <c r="F162" s="7"/>
      <c r="G162" s="7"/>
      <c r="H162" s="8"/>
      <c r="I162" s="7"/>
    </row>
    <row r="163" ht="18.75" spans="2:9">
      <c r="B163" s="9"/>
      <c r="C163" s="7"/>
      <c r="D163" s="7"/>
      <c r="E163" s="7"/>
      <c r="F163" s="7"/>
      <c r="G163" s="7"/>
      <c r="H163" s="8"/>
      <c r="I163" s="7"/>
    </row>
    <row r="164" ht="18.75" spans="2:9">
      <c r="B164" s="10"/>
      <c r="C164" s="11"/>
      <c r="D164" s="11"/>
      <c r="E164" s="11"/>
      <c r="F164" s="11"/>
      <c r="G164" s="11"/>
      <c r="H164" s="12"/>
      <c r="I164" s="7"/>
    </row>
    <row r="165" ht="18.75" spans="2:9">
      <c r="B165" s="9"/>
      <c r="C165" s="7"/>
      <c r="D165" s="7"/>
      <c r="E165" s="7"/>
      <c r="F165" s="7"/>
      <c r="G165" s="7"/>
      <c r="H165" s="8"/>
      <c r="I165" s="7"/>
    </row>
    <row r="166" ht="18.75" spans="2:9">
      <c r="B166" s="13" t="s">
        <v>13</v>
      </c>
      <c r="C166" s="7"/>
      <c r="D166" s="7"/>
      <c r="E166" s="7"/>
      <c r="F166" s="14">
        <v>17954</v>
      </c>
      <c r="G166" s="7"/>
      <c r="H166" s="8"/>
      <c r="I166" s="7"/>
    </row>
    <row r="167" ht="18.75" spans="2:9">
      <c r="B167" s="13"/>
      <c r="C167" s="14"/>
      <c r="D167" s="14"/>
      <c r="E167" s="14"/>
      <c r="F167" s="14"/>
      <c r="G167" s="7"/>
      <c r="H167" s="8"/>
      <c r="I167" s="7"/>
    </row>
    <row r="168" ht="18.75" spans="2:9">
      <c r="B168" s="9"/>
      <c r="C168" s="7"/>
      <c r="D168" s="7"/>
      <c r="E168" s="7"/>
      <c r="F168" s="7"/>
      <c r="G168" s="7"/>
      <c r="H168" s="8"/>
      <c r="I168" s="7"/>
    </row>
    <row r="169" ht="18.75" spans="2:9">
      <c r="B169" s="15" t="s">
        <v>14</v>
      </c>
      <c r="C169" s="15"/>
      <c r="D169" s="15">
        <f t="shared" ref="D169:F169" si="17">SUM(D157:D168)</f>
        <v>338</v>
      </c>
      <c r="E169" s="15">
        <f t="shared" si="17"/>
        <v>2195</v>
      </c>
      <c r="F169" s="15">
        <f t="shared" si="17"/>
        <v>28004</v>
      </c>
      <c r="G169" s="15"/>
      <c r="H169" s="16"/>
      <c r="I169" s="15">
        <f>SUM(I157:I168)</f>
        <v>76819.3</v>
      </c>
    </row>
    <row r="170" ht="18.75" spans="2:9">
      <c r="B170" s="17" t="s">
        <v>15</v>
      </c>
      <c r="C170" s="18" t="s">
        <v>62</v>
      </c>
      <c r="D170" s="19"/>
      <c r="E170" s="19"/>
      <c r="F170" s="19"/>
      <c r="G170" s="19"/>
      <c r="H170" s="20"/>
      <c r="I170" s="21"/>
    </row>
    <row r="171" ht="18.75" spans="2:9">
      <c r="B171" s="22"/>
      <c r="C171" s="23" t="s">
        <v>63</v>
      </c>
      <c r="D171" s="24"/>
      <c r="E171" s="24"/>
      <c r="F171" s="24"/>
      <c r="G171" s="24"/>
      <c r="H171" s="25"/>
      <c r="I171" s="26"/>
    </row>
    <row r="172" ht="18.75" spans="2:9">
      <c r="B172" s="27"/>
      <c r="C172" s="28" t="s">
        <v>22</v>
      </c>
      <c r="D172" s="29"/>
      <c r="E172" s="29"/>
      <c r="F172" s="29"/>
      <c r="G172" s="29"/>
      <c r="H172" s="30"/>
      <c r="I172" s="31"/>
    </row>
    <row r="174" ht="27" spans="2:9">
      <c r="B174" s="3" t="s">
        <v>56</v>
      </c>
      <c r="C174" s="4" t="s">
        <v>1</v>
      </c>
      <c r="D174" s="4"/>
      <c r="E174" s="4"/>
      <c r="F174" s="4"/>
      <c r="H174" s="5"/>
      <c r="I174" s="6">
        <v>46111</v>
      </c>
    </row>
    <row r="175" ht="18.75" spans="2:9">
      <c r="B175" s="7" t="s">
        <v>2</v>
      </c>
      <c r="C175" s="7" t="s">
        <v>3</v>
      </c>
      <c r="D175" s="7" t="s">
        <v>4</v>
      </c>
      <c r="E175" s="7" t="s">
        <v>5</v>
      </c>
      <c r="F175" s="7" t="s">
        <v>6</v>
      </c>
      <c r="G175" s="7" t="s">
        <v>7</v>
      </c>
      <c r="H175" s="8" t="s">
        <v>8</v>
      </c>
      <c r="I175" s="7" t="s">
        <v>9</v>
      </c>
    </row>
    <row r="176" ht="18.75" spans="2:9">
      <c r="B176" s="9" t="s">
        <v>64</v>
      </c>
      <c r="C176" s="7">
        <v>201</v>
      </c>
      <c r="D176" s="7">
        <v>49</v>
      </c>
      <c r="E176" s="7">
        <v>97</v>
      </c>
      <c r="F176" s="7">
        <v>1424</v>
      </c>
      <c r="G176" s="7">
        <v>7.3</v>
      </c>
      <c r="H176" s="8"/>
      <c r="I176" s="7">
        <f t="shared" ref="I176:I181" si="18">G176*F176</f>
        <v>10395.2</v>
      </c>
    </row>
    <row r="177" ht="18.75" spans="2:9">
      <c r="B177" s="9" t="s">
        <v>65</v>
      </c>
      <c r="C177" s="7">
        <v>201</v>
      </c>
      <c r="D177" s="7">
        <v>22</v>
      </c>
      <c r="E177" s="7">
        <v>220</v>
      </c>
      <c r="F177" s="7">
        <v>749</v>
      </c>
      <c r="G177" s="7">
        <v>7.3</v>
      </c>
      <c r="H177" s="8"/>
      <c r="I177" s="7">
        <f t="shared" si="18"/>
        <v>5467.7</v>
      </c>
    </row>
    <row r="178" ht="18.75" spans="2:9">
      <c r="B178" s="9" t="s">
        <v>66</v>
      </c>
      <c r="C178" s="7">
        <v>201</v>
      </c>
      <c r="D178" s="7">
        <v>60</v>
      </c>
      <c r="E178" s="7">
        <v>546</v>
      </c>
      <c r="F178" s="7">
        <v>1208</v>
      </c>
      <c r="G178" s="7">
        <v>7.55</v>
      </c>
      <c r="H178" s="8"/>
      <c r="I178" s="7">
        <f t="shared" si="18"/>
        <v>9120.4</v>
      </c>
    </row>
    <row r="179" ht="18.75" spans="2:9">
      <c r="B179" s="9" t="s">
        <v>10</v>
      </c>
      <c r="C179" s="7">
        <v>201</v>
      </c>
      <c r="D179" s="7">
        <v>80</v>
      </c>
      <c r="E179" s="7">
        <v>400</v>
      </c>
      <c r="F179" s="7">
        <v>2469</v>
      </c>
      <c r="G179" s="7">
        <v>7.6</v>
      </c>
      <c r="H179" s="8"/>
      <c r="I179" s="7">
        <f t="shared" si="18"/>
        <v>18764.4</v>
      </c>
    </row>
    <row r="180" ht="18.75" spans="2:9">
      <c r="B180" s="9" t="s">
        <v>57</v>
      </c>
      <c r="C180" s="7">
        <v>201</v>
      </c>
      <c r="D180" s="7">
        <v>60</v>
      </c>
      <c r="E180" s="7">
        <v>480</v>
      </c>
      <c r="F180" s="7">
        <v>1721</v>
      </c>
      <c r="G180" s="7">
        <v>7.4</v>
      </c>
      <c r="H180" s="8"/>
      <c r="I180" s="7">
        <f t="shared" si="18"/>
        <v>12735.4</v>
      </c>
    </row>
    <row r="181" ht="18.75" spans="2:9">
      <c r="B181" s="9" t="s">
        <v>10</v>
      </c>
      <c r="C181" s="7">
        <v>201</v>
      </c>
      <c r="D181" s="7">
        <v>82</v>
      </c>
      <c r="E181" s="7">
        <v>407</v>
      </c>
      <c r="F181" s="7">
        <v>2513</v>
      </c>
      <c r="G181" s="7">
        <v>7.9</v>
      </c>
      <c r="H181" s="8"/>
      <c r="I181" s="7">
        <f t="shared" si="18"/>
        <v>19852.7</v>
      </c>
    </row>
    <row r="182" ht="18.75" spans="2:9">
      <c r="B182" s="9"/>
      <c r="C182" s="7"/>
      <c r="D182" s="7"/>
      <c r="E182" s="7"/>
      <c r="F182" s="7"/>
      <c r="G182" s="7"/>
      <c r="H182" s="8"/>
      <c r="I182" s="7"/>
    </row>
    <row r="183" ht="18.75" spans="2:9">
      <c r="B183" s="10"/>
      <c r="C183" s="11"/>
      <c r="D183" s="11"/>
      <c r="E183" s="11"/>
      <c r="F183" s="11"/>
      <c r="G183" s="11"/>
      <c r="H183" s="12"/>
      <c r="I183" s="7"/>
    </row>
    <row r="184" ht="18.75" spans="2:9">
      <c r="B184" s="9"/>
      <c r="C184" s="7"/>
      <c r="D184" s="7"/>
      <c r="E184" s="7"/>
      <c r="F184" s="7"/>
      <c r="G184" s="7"/>
      <c r="H184" s="8"/>
      <c r="I184" s="7"/>
    </row>
    <row r="185" ht="18.75" spans="2:9">
      <c r="B185" s="13" t="s">
        <v>13</v>
      </c>
      <c r="C185" s="7"/>
      <c r="D185" s="7"/>
      <c r="E185" s="7"/>
      <c r="F185" s="14">
        <v>17918</v>
      </c>
      <c r="G185" s="7"/>
      <c r="H185" s="8"/>
      <c r="I185" s="7"/>
    </row>
    <row r="186" ht="18.75" spans="2:9">
      <c r="B186" s="13"/>
      <c r="C186" s="14"/>
      <c r="D186" s="14"/>
      <c r="E186" s="14"/>
      <c r="F186" s="14"/>
      <c r="G186" s="7"/>
      <c r="H186" s="8"/>
      <c r="I186" s="7"/>
    </row>
    <row r="187" ht="18.75" spans="2:9">
      <c r="B187" s="9"/>
      <c r="C187" s="7"/>
      <c r="D187" s="7"/>
      <c r="E187" s="7"/>
      <c r="F187" s="7"/>
      <c r="G187" s="7"/>
      <c r="H187" s="8"/>
      <c r="I187" s="7"/>
    </row>
    <row r="188" ht="18.75" spans="2:9">
      <c r="B188" s="15" t="s">
        <v>14</v>
      </c>
      <c r="C188" s="15"/>
      <c r="D188" s="15">
        <f t="shared" ref="D188:F188" si="19">SUM(D176:D187)</f>
        <v>353</v>
      </c>
      <c r="E188" s="15">
        <f t="shared" si="19"/>
        <v>2150</v>
      </c>
      <c r="F188" s="15">
        <f t="shared" si="19"/>
        <v>28002</v>
      </c>
      <c r="G188" s="15"/>
      <c r="H188" s="16"/>
      <c r="I188" s="15">
        <f>SUM(I176:I187)</f>
        <v>76335.8</v>
      </c>
    </row>
    <row r="189" ht="18.75" spans="2:9">
      <c r="B189" s="17" t="s">
        <v>15</v>
      </c>
      <c r="C189" s="18" t="s">
        <v>67</v>
      </c>
      <c r="D189" s="19"/>
      <c r="E189" s="19"/>
      <c r="F189" s="19"/>
      <c r="G189" s="19"/>
      <c r="H189" s="20"/>
      <c r="I189" s="21"/>
    </row>
    <row r="190" ht="18.75" spans="2:9">
      <c r="B190" s="22"/>
      <c r="C190" s="23" t="s">
        <v>68</v>
      </c>
      <c r="D190" s="24"/>
      <c r="E190" s="24"/>
      <c r="F190" s="24"/>
      <c r="G190" s="24"/>
      <c r="H190" s="25"/>
      <c r="I190" s="26"/>
    </row>
    <row r="191" ht="18.75" spans="2:9">
      <c r="B191" s="27"/>
      <c r="C191" s="28" t="s">
        <v>26</v>
      </c>
      <c r="D191" s="29"/>
      <c r="E191" s="29"/>
      <c r="F191" s="29"/>
      <c r="G191" s="29"/>
      <c r="H191" s="30"/>
      <c r="I191" s="31"/>
    </row>
    <row r="193" ht="27" spans="2:9">
      <c r="B193" s="3" t="s">
        <v>50</v>
      </c>
      <c r="C193" s="4" t="s">
        <v>1</v>
      </c>
      <c r="D193" s="4"/>
      <c r="E193" s="4"/>
      <c r="F193" s="4"/>
      <c r="H193" s="5"/>
      <c r="I193" s="6">
        <v>46111</v>
      </c>
    </row>
    <row r="194" ht="18.75" spans="2:9">
      <c r="B194" s="7" t="s">
        <v>2</v>
      </c>
      <c r="C194" s="7" t="s">
        <v>3</v>
      </c>
      <c r="D194" s="7" t="s">
        <v>4</v>
      </c>
      <c r="E194" s="7" t="s">
        <v>5</v>
      </c>
      <c r="F194" s="7" t="s">
        <v>6</v>
      </c>
      <c r="G194" s="7" t="s">
        <v>7</v>
      </c>
      <c r="H194" s="8" t="s">
        <v>8</v>
      </c>
      <c r="I194" s="7" t="s">
        <v>9</v>
      </c>
    </row>
    <row r="195" ht="18.75" spans="2:9">
      <c r="B195" s="9" t="s">
        <v>69</v>
      </c>
      <c r="C195" s="7">
        <v>201</v>
      </c>
      <c r="D195" s="7">
        <v>95</v>
      </c>
      <c r="E195" s="7">
        <v>190</v>
      </c>
      <c r="F195" s="7">
        <v>3047</v>
      </c>
      <c r="G195" s="7">
        <v>7.3</v>
      </c>
      <c r="H195" s="8"/>
      <c r="I195" s="7">
        <f t="shared" ref="I195:I199" si="20">G195*F195</f>
        <v>22243.1</v>
      </c>
    </row>
    <row r="196" ht="18.75" spans="2:9">
      <c r="B196" s="9" t="s">
        <v>66</v>
      </c>
      <c r="C196" s="7">
        <v>201</v>
      </c>
      <c r="D196" s="7">
        <v>51</v>
      </c>
      <c r="E196" s="7">
        <v>1008</v>
      </c>
      <c r="F196" s="7">
        <v>2214</v>
      </c>
      <c r="G196" s="7">
        <v>7.55</v>
      </c>
      <c r="H196" s="8"/>
      <c r="I196" s="7">
        <f t="shared" si="20"/>
        <v>16715.7</v>
      </c>
    </row>
    <row r="197" ht="18.75" spans="2:9">
      <c r="B197" s="9" t="s">
        <v>10</v>
      </c>
      <c r="C197" s="7">
        <v>201</v>
      </c>
      <c r="D197" s="7">
        <v>109</v>
      </c>
      <c r="E197" s="7">
        <v>545</v>
      </c>
      <c r="F197" s="7">
        <v>3348</v>
      </c>
      <c r="G197" s="7">
        <v>7.9</v>
      </c>
      <c r="H197" s="8"/>
      <c r="I197" s="7">
        <f t="shared" si="20"/>
        <v>26449.2</v>
      </c>
    </row>
    <row r="198" ht="18.75" spans="2:9">
      <c r="B198" s="9" t="s">
        <v>70</v>
      </c>
      <c r="C198" s="7">
        <v>201</v>
      </c>
      <c r="D198" s="7">
        <v>22</v>
      </c>
      <c r="E198" s="7">
        <v>220</v>
      </c>
      <c r="F198" s="7">
        <v>802</v>
      </c>
      <c r="G198" s="7">
        <v>7.3</v>
      </c>
      <c r="H198" s="8"/>
      <c r="I198" s="7">
        <f t="shared" si="20"/>
        <v>5854.6</v>
      </c>
    </row>
    <row r="199" ht="18.75" spans="2:9">
      <c r="B199" s="9" t="s">
        <v>65</v>
      </c>
      <c r="C199" s="7">
        <v>201</v>
      </c>
      <c r="D199" s="7">
        <v>23</v>
      </c>
      <c r="E199" s="7">
        <v>230</v>
      </c>
      <c r="F199" s="7">
        <v>782</v>
      </c>
      <c r="G199" s="7">
        <v>7.3</v>
      </c>
      <c r="H199" s="8"/>
      <c r="I199" s="7">
        <f t="shared" si="20"/>
        <v>5708.6</v>
      </c>
    </row>
    <row r="200" ht="18.75" spans="2:9">
      <c r="B200" s="9"/>
      <c r="C200" s="7"/>
      <c r="D200" s="7"/>
      <c r="E200" s="7"/>
      <c r="F200" s="7"/>
      <c r="G200" s="7"/>
      <c r="H200" s="8"/>
      <c r="I200" s="7"/>
    </row>
    <row r="201" ht="18.75" spans="2:9">
      <c r="B201" s="9"/>
      <c r="C201" s="7"/>
      <c r="D201" s="7"/>
      <c r="E201" s="7"/>
      <c r="F201" s="7"/>
      <c r="G201" s="7"/>
      <c r="H201" s="8"/>
      <c r="I201" s="7"/>
    </row>
    <row r="202" ht="18.75" spans="2:9">
      <c r="B202" s="10"/>
      <c r="C202" s="11"/>
      <c r="D202" s="11"/>
      <c r="E202" s="11"/>
      <c r="F202" s="11"/>
      <c r="G202" s="11"/>
      <c r="H202" s="12"/>
      <c r="I202" s="7"/>
    </row>
    <row r="203" ht="18.75" spans="2:9">
      <c r="B203" s="9"/>
      <c r="C203" s="7"/>
      <c r="D203" s="7"/>
      <c r="E203" s="7"/>
      <c r="F203" s="7"/>
      <c r="G203" s="7"/>
      <c r="H203" s="8"/>
      <c r="I203" s="7"/>
    </row>
    <row r="204" ht="18.75" spans="2:9">
      <c r="B204" s="13" t="s">
        <v>13</v>
      </c>
      <c r="C204" s="7"/>
      <c r="D204" s="7"/>
      <c r="E204" s="7"/>
      <c r="F204" s="14">
        <v>17812</v>
      </c>
      <c r="G204" s="7"/>
      <c r="H204" s="8"/>
      <c r="I204" s="7"/>
    </row>
    <row r="205" ht="18.75" spans="2:9">
      <c r="B205" s="13"/>
      <c r="C205" s="14"/>
      <c r="D205" s="14"/>
      <c r="E205" s="14"/>
      <c r="F205" s="14"/>
      <c r="G205" s="7"/>
      <c r="H205" s="8"/>
      <c r="I205" s="7"/>
    </row>
    <row r="206" ht="18.75" spans="2:9">
      <c r="B206" s="9"/>
      <c r="C206" s="7"/>
      <c r="D206" s="7"/>
      <c r="E206" s="7"/>
      <c r="F206" s="7"/>
      <c r="G206" s="7"/>
      <c r="H206" s="8"/>
      <c r="I206" s="7"/>
    </row>
    <row r="207" ht="18.75" spans="2:9">
      <c r="B207" s="15" t="s">
        <v>14</v>
      </c>
      <c r="C207" s="15"/>
      <c r="D207" s="15">
        <f t="shared" ref="D207:F207" si="21">SUM(D195:D206)</f>
        <v>300</v>
      </c>
      <c r="E207" s="15">
        <f t="shared" si="21"/>
        <v>2193</v>
      </c>
      <c r="F207" s="15">
        <f t="shared" si="21"/>
        <v>28005</v>
      </c>
      <c r="G207" s="15"/>
      <c r="H207" s="16"/>
      <c r="I207" s="15">
        <f>SUM(I195:I206)</f>
        <v>76971.2</v>
      </c>
    </row>
    <row r="208" ht="18.75" spans="2:9">
      <c r="B208" s="17" t="s">
        <v>15</v>
      </c>
      <c r="C208" s="18" t="s">
        <v>71</v>
      </c>
      <c r="D208" s="19"/>
      <c r="E208" s="19"/>
      <c r="F208" s="19"/>
      <c r="G208" s="19"/>
      <c r="H208" s="20"/>
      <c r="I208" s="21"/>
    </row>
    <row r="209" ht="18.75" spans="2:9">
      <c r="B209" s="22"/>
      <c r="C209" s="23" t="s">
        <v>72</v>
      </c>
      <c r="D209" s="24"/>
      <c r="E209" s="24"/>
      <c r="F209" s="24"/>
      <c r="G209" s="24"/>
      <c r="H209" s="25"/>
      <c r="I209" s="26"/>
    </row>
    <row r="210" ht="18.75" spans="2:9">
      <c r="B210" s="27"/>
      <c r="C210" s="28" t="s">
        <v>18</v>
      </c>
      <c r="D210" s="29"/>
      <c r="E210" s="29"/>
      <c r="F210" s="29"/>
      <c r="G210" s="29"/>
      <c r="H210" s="30"/>
      <c r="I210" s="31"/>
    </row>
    <row r="212" ht="27" spans="2:9">
      <c r="B212" s="3"/>
      <c r="C212" s="4" t="s">
        <v>1</v>
      </c>
      <c r="D212" s="4"/>
      <c r="E212" s="4"/>
      <c r="F212" s="4"/>
      <c r="H212" s="5"/>
      <c r="I212" s="6">
        <v>46114</v>
      </c>
    </row>
    <row r="213" ht="18.75" spans="2:9">
      <c r="B213" s="7" t="s">
        <v>2</v>
      </c>
      <c r="C213" s="7" t="s">
        <v>3</v>
      </c>
      <c r="D213" s="7" t="s">
        <v>4</v>
      </c>
      <c r="E213" s="7" t="s">
        <v>5</v>
      </c>
      <c r="F213" s="7" t="s">
        <v>6</v>
      </c>
      <c r="G213" s="7" t="s">
        <v>7</v>
      </c>
      <c r="H213" s="8" t="s">
        <v>8</v>
      </c>
      <c r="I213" s="7" t="s">
        <v>9</v>
      </c>
    </row>
    <row r="214" ht="18.75" spans="2:9">
      <c r="B214" s="9" t="s">
        <v>73</v>
      </c>
      <c r="C214" s="7">
        <v>201</v>
      </c>
      <c r="D214" s="7">
        <v>60</v>
      </c>
      <c r="E214" s="7">
        <v>360</v>
      </c>
      <c r="F214" s="7">
        <v>2274</v>
      </c>
      <c r="G214" s="7">
        <v>7.6</v>
      </c>
      <c r="H214" s="8"/>
      <c r="I214" s="7">
        <f t="shared" ref="I214:I231" si="22">G214*F214</f>
        <v>17282.4</v>
      </c>
    </row>
    <row r="215" ht="18.75" spans="2:9">
      <c r="B215" s="9" t="s">
        <v>74</v>
      </c>
      <c r="C215" s="7">
        <v>201</v>
      </c>
      <c r="D215" s="7">
        <v>34</v>
      </c>
      <c r="E215" s="7">
        <v>201</v>
      </c>
      <c r="F215" s="7">
        <v>2013</v>
      </c>
      <c r="G215" s="7">
        <v>7.9</v>
      </c>
      <c r="H215" s="8"/>
      <c r="I215" s="7">
        <f t="shared" si="22"/>
        <v>15902.7</v>
      </c>
    </row>
    <row r="216" ht="18.75" spans="2:9">
      <c r="B216" s="9" t="s">
        <v>75</v>
      </c>
      <c r="C216" s="7">
        <v>201</v>
      </c>
      <c r="D216" s="7">
        <v>75</v>
      </c>
      <c r="E216" s="7">
        <v>298</v>
      </c>
      <c r="F216" s="7">
        <v>2937</v>
      </c>
      <c r="G216" s="7">
        <v>7.9</v>
      </c>
      <c r="H216" s="8"/>
      <c r="I216" s="7">
        <f t="shared" si="22"/>
        <v>23202.3</v>
      </c>
    </row>
    <row r="217" ht="18.75" spans="2:9">
      <c r="B217" s="9" t="s">
        <v>76</v>
      </c>
      <c r="C217" s="7">
        <v>201</v>
      </c>
      <c r="D217" s="7">
        <v>53</v>
      </c>
      <c r="E217" s="7">
        <v>209</v>
      </c>
      <c r="F217" s="7">
        <v>2657</v>
      </c>
      <c r="G217" s="7">
        <v>7.9</v>
      </c>
      <c r="H217" s="8"/>
      <c r="I217" s="7">
        <f t="shared" si="22"/>
        <v>20990.3</v>
      </c>
    </row>
    <row r="218" ht="18.75" spans="2:9">
      <c r="B218" s="9" t="s">
        <v>77</v>
      </c>
      <c r="C218" s="7">
        <v>201</v>
      </c>
      <c r="D218" s="7">
        <v>25</v>
      </c>
      <c r="E218" s="7">
        <v>50</v>
      </c>
      <c r="F218" s="7">
        <v>815</v>
      </c>
      <c r="G218" s="7">
        <v>7.9</v>
      </c>
      <c r="H218" s="8"/>
      <c r="I218" s="7">
        <f t="shared" si="22"/>
        <v>6438.5</v>
      </c>
    </row>
    <row r="219" ht="18.75" spans="2:9">
      <c r="B219" s="9" t="s">
        <v>78</v>
      </c>
      <c r="C219" s="7">
        <v>201</v>
      </c>
      <c r="D219" s="7">
        <v>105</v>
      </c>
      <c r="E219" s="7">
        <v>630</v>
      </c>
      <c r="F219" s="7">
        <v>3767</v>
      </c>
      <c r="G219" s="7">
        <v>7.9</v>
      </c>
      <c r="H219" s="8"/>
      <c r="I219" s="7">
        <f t="shared" si="22"/>
        <v>29759.3</v>
      </c>
    </row>
    <row r="220" ht="18.75" spans="2:9">
      <c r="B220" s="9" t="s">
        <v>79</v>
      </c>
      <c r="C220" s="7">
        <v>201</v>
      </c>
      <c r="D220" s="7">
        <v>61</v>
      </c>
      <c r="E220" s="7">
        <v>361</v>
      </c>
      <c r="F220" s="7">
        <v>1696</v>
      </c>
      <c r="G220" s="7">
        <v>7.9</v>
      </c>
      <c r="H220" s="8"/>
      <c r="I220" s="7">
        <f t="shared" si="22"/>
        <v>13398.4</v>
      </c>
    </row>
    <row r="221" ht="18.75" spans="2:9">
      <c r="B221" s="10" t="s">
        <v>80</v>
      </c>
      <c r="C221" s="11">
        <v>201</v>
      </c>
      <c r="D221" s="11">
        <v>51</v>
      </c>
      <c r="E221" s="11">
        <v>102</v>
      </c>
      <c r="F221" s="11">
        <v>1543</v>
      </c>
      <c r="G221" s="11">
        <v>7.9</v>
      </c>
      <c r="H221" s="12"/>
      <c r="I221" s="7">
        <f t="shared" si="22"/>
        <v>12189.7</v>
      </c>
    </row>
    <row r="222" ht="18.75" spans="2:9">
      <c r="B222" s="9" t="s">
        <v>81</v>
      </c>
      <c r="C222" s="7">
        <v>201</v>
      </c>
      <c r="D222" s="7">
        <v>15</v>
      </c>
      <c r="E222" s="7">
        <v>30</v>
      </c>
      <c r="F222" s="7">
        <v>588</v>
      </c>
      <c r="G222" s="7">
        <v>7.9</v>
      </c>
      <c r="H222" s="8"/>
      <c r="I222" s="7">
        <f t="shared" si="22"/>
        <v>4645.2</v>
      </c>
    </row>
    <row r="223" ht="18.75" spans="2:9">
      <c r="B223" s="9" t="s">
        <v>82</v>
      </c>
      <c r="C223" s="7">
        <v>201</v>
      </c>
      <c r="D223" s="7">
        <v>50</v>
      </c>
      <c r="E223" s="7">
        <v>100</v>
      </c>
      <c r="F223" s="7">
        <v>1289</v>
      </c>
      <c r="G223" s="7">
        <v>7.9</v>
      </c>
      <c r="H223" s="8"/>
      <c r="I223" s="7">
        <f t="shared" si="22"/>
        <v>10183.1</v>
      </c>
    </row>
    <row r="224" ht="18.75" spans="2:9">
      <c r="B224" s="9" t="s">
        <v>83</v>
      </c>
      <c r="C224" s="7">
        <v>304</v>
      </c>
      <c r="D224" s="7">
        <v>50</v>
      </c>
      <c r="E224" s="7">
        <v>100</v>
      </c>
      <c r="F224" s="7">
        <v>1274</v>
      </c>
      <c r="G224" s="7">
        <v>13.9</v>
      </c>
      <c r="H224" s="8"/>
      <c r="I224" s="7">
        <f t="shared" si="22"/>
        <v>17708.6</v>
      </c>
    </row>
    <row r="225" ht="18.75" spans="2:9">
      <c r="B225" s="9" t="s">
        <v>84</v>
      </c>
      <c r="C225" s="7">
        <v>304</v>
      </c>
      <c r="D225" s="7">
        <v>25</v>
      </c>
      <c r="E225" s="7">
        <v>50</v>
      </c>
      <c r="F225" s="7">
        <v>768</v>
      </c>
      <c r="G225" s="7">
        <v>13.9</v>
      </c>
      <c r="H225" s="8"/>
      <c r="I225" s="7">
        <f t="shared" si="22"/>
        <v>10675.2</v>
      </c>
    </row>
    <row r="226" ht="18.75" spans="2:9">
      <c r="B226" s="9" t="s">
        <v>85</v>
      </c>
      <c r="C226" s="7">
        <v>304</v>
      </c>
      <c r="D226" s="7">
        <v>50</v>
      </c>
      <c r="E226" s="7">
        <v>50</v>
      </c>
      <c r="F226" s="7">
        <v>917</v>
      </c>
      <c r="G226" s="7">
        <v>13.9</v>
      </c>
      <c r="H226" s="8"/>
      <c r="I226" s="7">
        <f t="shared" si="22"/>
        <v>12746.3</v>
      </c>
    </row>
    <row r="227" ht="18.75" spans="2:9">
      <c r="B227" s="9" t="s">
        <v>86</v>
      </c>
      <c r="C227" s="7">
        <v>304</v>
      </c>
      <c r="D227" s="7">
        <v>50</v>
      </c>
      <c r="E227" s="7">
        <v>50</v>
      </c>
      <c r="F227" s="7">
        <v>1033</v>
      </c>
      <c r="G227" s="7">
        <v>13.9</v>
      </c>
      <c r="H227" s="8"/>
      <c r="I227" s="7">
        <f t="shared" si="22"/>
        <v>14358.7</v>
      </c>
    </row>
    <row r="228" ht="18.75" spans="2:9">
      <c r="B228" s="9" t="s">
        <v>87</v>
      </c>
      <c r="C228" s="7">
        <v>304</v>
      </c>
      <c r="D228" s="7">
        <v>24</v>
      </c>
      <c r="E228" s="7">
        <v>204</v>
      </c>
      <c r="F228" s="7">
        <v>1122</v>
      </c>
      <c r="G228" s="7">
        <v>13.9</v>
      </c>
      <c r="H228" s="8"/>
      <c r="I228" s="7">
        <f t="shared" si="22"/>
        <v>15595.8</v>
      </c>
    </row>
    <row r="229" ht="18.75" spans="2:9">
      <c r="B229" s="39" t="s">
        <v>77</v>
      </c>
      <c r="C229" s="7">
        <v>304</v>
      </c>
      <c r="D229" s="7">
        <v>50</v>
      </c>
      <c r="E229" s="7">
        <v>99</v>
      </c>
      <c r="F229" s="40">
        <v>1699</v>
      </c>
      <c r="G229" s="7">
        <v>13.9</v>
      </c>
      <c r="H229" s="8"/>
      <c r="I229" s="7">
        <f t="shared" si="22"/>
        <v>23616.1</v>
      </c>
    </row>
    <row r="230" ht="18.75" spans="2:9">
      <c r="B230" s="39" t="s">
        <v>88</v>
      </c>
      <c r="C230" s="40">
        <v>304</v>
      </c>
      <c r="D230" s="40">
        <v>26</v>
      </c>
      <c r="E230" s="40">
        <v>101</v>
      </c>
      <c r="F230" s="40">
        <v>761</v>
      </c>
      <c r="G230" s="7">
        <v>13.9</v>
      </c>
      <c r="H230" s="8"/>
      <c r="I230" s="7">
        <f t="shared" si="22"/>
        <v>10577.9</v>
      </c>
    </row>
    <row r="231" ht="18.75" spans="2:9">
      <c r="B231" s="9" t="s">
        <v>89</v>
      </c>
      <c r="C231" s="7">
        <v>304</v>
      </c>
      <c r="D231" s="7">
        <v>26</v>
      </c>
      <c r="E231" s="7">
        <v>52</v>
      </c>
      <c r="F231" s="7">
        <v>878</v>
      </c>
      <c r="G231" s="7">
        <v>13.9</v>
      </c>
      <c r="H231" s="8"/>
      <c r="I231" s="7">
        <f t="shared" si="22"/>
        <v>12204.2</v>
      </c>
    </row>
    <row r="232" ht="18.75" spans="2:9">
      <c r="B232" s="15" t="s">
        <v>14</v>
      </c>
      <c r="C232" s="15"/>
      <c r="D232" s="15">
        <f>SUM(D214:D231)</f>
        <v>830</v>
      </c>
      <c r="E232" s="15">
        <f>SUM(E214:E231)</f>
        <v>3047</v>
      </c>
      <c r="F232" s="15">
        <f>SUM(F214:F231)</f>
        <v>28031</v>
      </c>
      <c r="G232" s="15"/>
      <c r="H232" s="16"/>
      <c r="I232" s="15">
        <f>SUM(I214:I231)</f>
        <v>271474.7</v>
      </c>
    </row>
    <row r="233" ht="18.75" spans="2:9">
      <c r="B233" s="17" t="s">
        <v>15</v>
      </c>
      <c r="C233" s="18" t="s">
        <v>90</v>
      </c>
      <c r="D233" s="19"/>
      <c r="E233" s="19"/>
      <c r="F233" s="19"/>
      <c r="G233" s="19"/>
      <c r="H233" s="20"/>
      <c r="I233" s="21"/>
    </row>
    <row r="234" ht="18.75" spans="2:9">
      <c r="B234" s="22"/>
      <c r="C234" s="23" t="s">
        <v>91</v>
      </c>
      <c r="D234" s="24"/>
      <c r="E234" s="24"/>
      <c r="F234" s="24"/>
      <c r="G234" s="24"/>
      <c r="H234" s="25"/>
      <c r="I234" s="26"/>
    </row>
    <row r="235" ht="18.75" spans="2:9">
      <c r="B235" s="27"/>
      <c r="C235" s="28" t="s">
        <v>92</v>
      </c>
      <c r="D235" s="29"/>
      <c r="E235" s="29"/>
      <c r="F235" s="29"/>
      <c r="G235" s="29"/>
      <c r="H235" s="30"/>
      <c r="I235" s="31"/>
    </row>
    <row r="237" ht="27" spans="2:9">
      <c r="B237" s="3" t="s">
        <v>31</v>
      </c>
      <c r="C237" s="4" t="s">
        <v>1</v>
      </c>
      <c r="D237" s="4"/>
      <c r="E237" s="4"/>
      <c r="F237" s="4"/>
      <c r="H237" s="5"/>
      <c r="I237" s="6">
        <v>46116</v>
      </c>
    </row>
    <row r="238" ht="18.75" spans="2:9">
      <c r="B238" s="7" t="s">
        <v>2</v>
      </c>
      <c r="C238" s="7" t="s">
        <v>3</v>
      </c>
      <c r="D238" s="7" t="s">
        <v>4</v>
      </c>
      <c r="E238" s="7" t="s">
        <v>5</v>
      </c>
      <c r="F238" s="7" t="s">
        <v>6</v>
      </c>
      <c r="G238" s="7" t="s">
        <v>7</v>
      </c>
      <c r="H238" s="8" t="s">
        <v>8</v>
      </c>
      <c r="I238" s="7" t="s">
        <v>9</v>
      </c>
    </row>
    <row r="239" ht="18.75" spans="2:9">
      <c r="B239" s="9" t="s">
        <v>93</v>
      </c>
      <c r="C239" s="7">
        <v>201</v>
      </c>
      <c r="D239" s="7">
        <v>123</v>
      </c>
      <c r="E239" s="7">
        <v>1227</v>
      </c>
      <c r="F239" s="7">
        <v>2964</v>
      </c>
      <c r="G239" s="40">
        <v>7.6</v>
      </c>
      <c r="H239" s="8">
        <v>2.5</v>
      </c>
      <c r="I239" s="7">
        <f>G239*F239+3067.5</f>
        <v>25593.9</v>
      </c>
    </row>
    <row r="240" ht="18.75" spans="2:9">
      <c r="B240" s="9" t="s">
        <v>35</v>
      </c>
      <c r="C240" s="7">
        <v>201</v>
      </c>
      <c r="D240" s="7">
        <v>194</v>
      </c>
      <c r="E240" s="7">
        <v>969</v>
      </c>
      <c r="F240" s="7">
        <v>6198</v>
      </c>
      <c r="G240" s="7">
        <v>7.9</v>
      </c>
      <c r="H240" s="8"/>
      <c r="I240" s="7">
        <f>G240*F240</f>
        <v>48964.2</v>
      </c>
    </row>
    <row r="241" ht="18.75" spans="2:9">
      <c r="B241" s="9" t="s">
        <v>36</v>
      </c>
      <c r="C241" s="7">
        <v>201</v>
      </c>
      <c r="D241" s="7">
        <v>148</v>
      </c>
      <c r="E241" s="7">
        <v>741</v>
      </c>
      <c r="F241" s="7">
        <v>5895</v>
      </c>
      <c r="G241" s="7">
        <v>7.9</v>
      </c>
      <c r="H241" s="8"/>
      <c r="I241" s="7">
        <f>G241*F241</f>
        <v>46570.5</v>
      </c>
    </row>
    <row r="242" ht="18.75" spans="2:9">
      <c r="B242" s="9" t="s">
        <v>94</v>
      </c>
      <c r="C242" s="7">
        <v>201</v>
      </c>
      <c r="D242" s="7">
        <v>160</v>
      </c>
      <c r="E242" s="7">
        <v>1600</v>
      </c>
      <c r="F242" s="7">
        <v>6281</v>
      </c>
      <c r="G242" s="7">
        <v>7.9</v>
      </c>
      <c r="H242" s="8"/>
      <c r="I242" s="7">
        <f>G242*F242</f>
        <v>49619.9</v>
      </c>
    </row>
    <row r="243" ht="18.75" spans="2:9">
      <c r="B243" s="39" t="s">
        <v>34</v>
      </c>
      <c r="C243" s="40">
        <v>201</v>
      </c>
      <c r="D243" s="40">
        <v>48</v>
      </c>
      <c r="E243" s="40">
        <v>384</v>
      </c>
      <c r="F243" s="40">
        <v>1803</v>
      </c>
      <c r="G243" s="7">
        <v>7.9</v>
      </c>
      <c r="H243" s="8"/>
      <c r="I243" s="7">
        <f>G243*F243</f>
        <v>14243.7</v>
      </c>
    </row>
    <row r="244" ht="18.75" spans="2:9">
      <c r="B244" s="33"/>
      <c r="C244" s="32"/>
      <c r="D244" s="32"/>
      <c r="E244" s="32"/>
      <c r="F244" s="32"/>
      <c r="G244" s="7"/>
      <c r="H244" s="8"/>
      <c r="I244" s="7"/>
    </row>
    <row r="245" ht="18.75" spans="2:9">
      <c r="B245" s="33"/>
      <c r="C245" s="32"/>
      <c r="D245" s="32"/>
      <c r="E245" s="32"/>
      <c r="F245" s="32"/>
      <c r="G245" s="7"/>
      <c r="H245" s="8"/>
      <c r="I245" s="7"/>
    </row>
    <row r="246" ht="18.75" spans="2:9">
      <c r="B246" s="34"/>
      <c r="C246" s="35"/>
      <c r="D246" s="35"/>
      <c r="E246" s="35"/>
      <c r="F246" s="35"/>
      <c r="G246" s="11"/>
      <c r="H246" s="12"/>
      <c r="I246" s="7"/>
    </row>
    <row r="247" ht="18.75" spans="2:9">
      <c r="B247" s="33" t="s">
        <v>41</v>
      </c>
      <c r="C247" s="32"/>
      <c r="D247" s="32"/>
      <c r="E247" s="32"/>
      <c r="F247" s="32">
        <v>2900</v>
      </c>
      <c r="G247" s="7"/>
      <c r="H247" s="8"/>
      <c r="I247" s="7"/>
    </row>
    <row r="248" ht="18.75" spans="2:9">
      <c r="B248" s="13"/>
      <c r="C248" s="7"/>
      <c r="D248" s="7"/>
      <c r="E248" s="7"/>
      <c r="F248" s="14"/>
      <c r="G248" s="7"/>
      <c r="H248" s="8"/>
      <c r="I248" s="7"/>
    </row>
    <row r="249" ht="18.75" spans="2:9">
      <c r="B249" s="13"/>
      <c r="C249" s="14"/>
      <c r="D249" s="14"/>
      <c r="E249" s="14"/>
      <c r="F249" s="14"/>
      <c r="G249" s="7"/>
      <c r="H249" s="8"/>
      <c r="I249" s="7"/>
    </row>
    <row r="250" ht="18.75" spans="2:9">
      <c r="B250" s="9"/>
      <c r="C250" s="7"/>
      <c r="D250" s="7"/>
      <c r="E250" s="7"/>
      <c r="F250" s="7"/>
      <c r="G250" s="7"/>
      <c r="H250" s="8"/>
      <c r="I250" s="7"/>
    </row>
    <row r="251" ht="18.75" spans="2:9">
      <c r="B251" s="15" t="s">
        <v>14</v>
      </c>
      <c r="C251" s="15"/>
      <c r="D251" s="15">
        <f t="shared" ref="D251:F251" si="23">SUM(D239:D250)</f>
        <v>673</v>
      </c>
      <c r="E251" s="15">
        <f t="shared" si="23"/>
        <v>4921</v>
      </c>
      <c r="F251" s="15">
        <f t="shared" si="23"/>
        <v>26041</v>
      </c>
      <c r="G251" s="15"/>
      <c r="H251" s="16"/>
      <c r="I251" s="15">
        <f>SUM(I239:I250)</f>
        <v>184992.2</v>
      </c>
    </row>
    <row r="252" ht="18.75" spans="2:9">
      <c r="B252" s="17" t="s">
        <v>15</v>
      </c>
      <c r="C252" s="18" t="s">
        <v>95</v>
      </c>
      <c r="D252" s="19"/>
      <c r="E252" s="19"/>
      <c r="F252" s="19"/>
      <c r="G252" s="19"/>
      <c r="H252" s="20"/>
      <c r="I252" s="21"/>
    </row>
    <row r="253" ht="18.75" spans="2:9">
      <c r="B253" s="22"/>
      <c r="C253" s="23" t="s">
        <v>43</v>
      </c>
      <c r="D253" s="24"/>
      <c r="E253" s="24"/>
      <c r="F253" s="24"/>
      <c r="G253" s="24"/>
      <c r="H253" s="25"/>
      <c r="I253" s="26"/>
    </row>
    <row r="254" ht="18.75" spans="2:9">
      <c r="B254" s="27"/>
      <c r="C254" s="28" t="s">
        <v>96</v>
      </c>
      <c r="D254" s="29"/>
      <c r="E254" s="29"/>
      <c r="F254" s="29"/>
      <c r="G254" s="29"/>
      <c r="H254" s="30"/>
      <c r="I254" s="31"/>
    </row>
    <row r="256" ht="27" spans="2:9">
      <c r="B256" s="3" t="s">
        <v>31</v>
      </c>
      <c r="C256" s="4" t="s">
        <v>1</v>
      </c>
      <c r="D256" s="4"/>
      <c r="E256" s="4"/>
      <c r="F256" s="4"/>
      <c r="H256" s="5"/>
      <c r="I256" s="6">
        <v>46119</v>
      </c>
    </row>
    <row r="257" ht="18.75" spans="2:9">
      <c r="B257" s="7" t="s">
        <v>2</v>
      </c>
      <c r="C257" s="7" t="s">
        <v>3</v>
      </c>
      <c r="D257" s="7" t="s">
        <v>4</v>
      </c>
      <c r="E257" s="7" t="s">
        <v>5</v>
      </c>
      <c r="F257" s="7" t="s">
        <v>6</v>
      </c>
      <c r="G257" s="7" t="s">
        <v>7</v>
      </c>
      <c r="H257" s="8" t="s">
        <v>8</v>
      </c>
      <c r="I257" s="7" t="s">
        <v>9</v>
      </c>
    </row>
    <row r="258" ht="18.75" spans="2:9">
      <c r="B258" s="9" t="s">
        <v>93</v>
      </c>
      <c r="C258" s="7">
        <v>201</v>
      </c>
      <c r="D258" s="7">
        <v>273</v>
      </c>
      <c r="E258" s="7">
        <v>2725</v>
      </c>
      <c r="F258" s="7">
        <v>6601</v>
      </c>
      <c r="G258" s="40">
        <v>7.6</v>
      </c>
      <c r="H258" s="8">
        <v>2.5</v>
      </c>
      <c r="I258" s="7">
        <f>G258*F258+6812.5</f>
        <v>56980.1</v>
      </c>
    </row>
    <row r="259" ht="18.75" spans="2:9">
      <c r="B259" s="9" t="s">
        <v>35</v>
      </c>
      <c r="C259" s="7">
        <v>201</v>
      </c>
      <c r="D259" s="7">
        <v>116</v>
      </c>
      <c r="E259" s="7">
        <v>578</v>
      </c>
      <c r="F259" s="7">
        <v>3710</v>
      </c>
      <c r="G259" s="7">
        <v>7.8</v>
      </c>
      <c r="H259" s="8"/>
      <c r="I259" s="7">
        <f t="shared" ref="I259:I265" si="24">G259*F259</f>
        <v>28938</v>
      </c>
    </row>
    <row r="260" ht="18.75" spans="2:9">
      <c r="B260" s="9" t="s">
        <v>35</v>
      </c>
      <c r="C260" s="7">
        <v>201</v>
      </c>
      <c r="D260" s="7">
        <v>150</v>
      </c>
      <c r="E260" s="7">
        <v>752</v>
      </c>
      <c r="F260" s="7">
        <v>4824</v>
      </c>
      <c r="G260" s="7">
        <v>7.9</v>
      </c>
      <c r="H260" s="8"/>
      <c r="I260" s="7">
        <f t="shared" si="24"/>
        <v>38109.6</v>
      </c>
    </row>
    <row r="261" ht="18.75" spans="2:9">
      <c r="B261" s="9" t="s">
        <v>97</v>
      </c>
      <c r="C261" s="7">
        <v>201</v>
      </c>
      <c r="D261" s="7">
        <v>51</v>
      </c>
      <c r="E261" s="7">
        <v>102</v>
      </c>
      <c r="F261" s="7">
        <v>1221</v>
      </c>
      <c r="G261" s="7">
        <v>7.9</v>
      </c>
      <c r="H261" s="8"/>
      <c r="I261" s="7">
        <f t="shared" si="24"/>
        <v>9645.9</v>
      </c>
    </row>
    <row r="262" ht="18.75" spans="2:9">
      <c r="B262" s="39" t="s">
        <v>85</v>
      </c>
      <c r="C262" s="40">
        <v>201</v>
      </c>
      <c r="D262" s="40">
        <v>49</v>
      </c>
      <c r="E262" s="40">
        <v>98</v>
      </c>
      <c r="F262" s="40">
        <v>1731</v>
      </c>
      <c r="G262" s="7">
        <v>7.9</v>
      </c>
      <c r="H262" s="8"/>
      <c r="I262" s="7">
        <f t="shared" si="24"/>
        <v>13674.9</v>
      </c>
    </row>
    <row r="263" ht="18.75" spans="2:9">
      <c r="B263" s="39" t="s">
        <v>98</v>
      </c>
      <c r="C263" s="40">
        <v>201</v>
      </c>
      <c r="D263" s="40">
        <v>40</v>
      </c>
      <c r="E263" s="40">
        <v>401</v>
      </c>
      <c r="F263" s="40">
        <v>1573</v>
      </c>
      <c r="G263" s="7">
        <v>7.9</v>
      </c>
      <c r="H263" s="8"/>
      <c r="I263" s="7">
        <f t="shared" si="24"/>
        <v>12426.7</v>
      </c>
    </row>
    <row r="264" ht="18.75" spans="2:9">
      <c r="B264" s="39" t="s">
        <v>99</v>
      </c>
      <c r="C264" s="40">
        <v>201</v>
      </c>
      <c r="D264" s="40">
        <v>50</v>
      </c>
      <c r="E264" s="40">
        <v>401</v>
      </c>
      <c r="F264" s="40">
        <v>2323</v>
      </c>
      <c r="G264" s="7">
        <v>7.9</v>
      </c>
      <c r="H264" s="8"/>
      <c r="I264" s="7">
        <f t="shared" si="24"/>
        <v>18351.7</v>
      </c>
    </row>
    <row r="265" ht="18.75" spans="2:9">
      <c r="B265" s="10" t="s">
        <v>100</v>
      </c>
      <c r="C265" s="11">
        <v>201</v>
      </c>
      <c r="D265" s="11">
        <v>100</v>
      </c>
      <c r="E265" s="11">
        <v>995</v>
      </c>
      <c r="F265" s="11">
        <v>3040</v>
      </c>
      <c r="G265" s="11">
        <v>7.9</v>
      </c>
      <c r="H265" s="12"/>
      <c r="I265" s="7">
        <f t="shared" si="24"/>
        <v>24016</v>
      </c>
    </row>
    <row r="266" ht="18.75" spans="2:9">
      <c r="B266" s="33"/>
      <c r="C266" s="32"/>
      <c r="D266" s="32"/>
      <c r="E266" s="32"/>
      <c r="F266" s="32"/>
      <c r="G266" s="7"/>
      <c r="H266" s="8"/>
      <c r="I266" s="7"/>
    </row>
    <row r="267" ht="18.75" spans="2:9">
      <c r="B267" s="13" t="s">
        <v>101</v>
      </c>
      <c r="C267" s="7"/>
      <c r="D267" s="7"/>
      <c r="E267" s="7"/>
      <c r="F267" s="14">
        <v>2998</v>
      </c>
      <c r="G267" s="7"/>
      <c r="H267" s="8"/>
      <c r="I267" s="7"/>
    </row>
    <row r="268" ht="18.75" spans="2:9">
      <c r="B268" s="13"/>
      <c r="C268" s="14"/>
      <c r="D268" s="14"/>
      <c r="E268" s="14"/>
      <c r="F268" s="14"/>
      <c r="G268" s="7"/>
      <c r="H268" s="8"/>
      <c r="I268" s="7"/>
    </row>
    <row r="269" ht="18.75" spans="2:9">
      <c r="B269" s="9"/>
      <c r="C269" s="7"/>
      <c r="D269" s="7"/>
      <c r="E269" s="7"/>
      <c r="F269" s="7"/>
      <c r="G269" s="7"/>
      <c r="H269" s="8"/>
      <c r="I269" s="7"/>
    </row>
    <row r="270" ht="18.75" spans="2:9">
      <c r="B270" s="15" t="s">
        <v>14</v>
      </c>
      <c r="C270" s="15"/>
      <c r="D270" s="15">
        <f t="shared" ref="D270:F270" si="25">SUM(D258:D269)</f>
        <v>829</v>
      </c>
      <c r="E270" s="15">
        <f t="shared" si="25"/>
        <v>6052</v>
      </c>
      <c r="F270" s="15">
        <f t="shared" si="25"/>
        <v>28021</v>
      </c>
      <c r="G270" s="15"/>
      <c r="H270" s="16"/>
      <c r="I270" s="15">
        <f>SUM(I258:I269)</f>
        <v>202142.9</v>
      </c>
    </row>
    <row r="271" ht="18.75" spans="2:9">
      <c r="B271" s="17" t="s">
        <v>15</v>
      </c>
      <c r="C271" s="18" t="s">
        <v>102</v>
      </c>
      <c r="D271" s="19"/>
      <c r="E271" s="19"/>
      <c r="F271" s="19"/>
      <c r="G271" s="19"/>
      <c r="H271" s="20"/>
      <c r="I271" s="21"/>
    </row>
    <row r="272" ht="18.75" spans="2:9">
      <c r="B272" s="22"/>
      <c r="C272" s="23" t="s">
        <v>103</v>
      </c>
      <c r="D272" s="24"/>
      <c r="E272" s="24"/>
      <c r="F272" s="24"/>
      <c r="G272" s="24"/>
      <c r="H272" s="25"/>
      <c r="I272" s="26"/>
    </row>
    <row r="273" ht="18.75" spans="2:9">
      <c r="B273" s="27"/>
      <c r="C273" s="28" t="s">
        <v>104</v>
      </c>
      <c r="D273" s="29"/>
      <c r="E273" s="29"/>
      <c r="F273" s="29"/>
      <c r="G273" s="29"/>
      <c r="H273" s="30"/>
      <c r="I273" s="31"/>
    </row>
    <row r="275" ht="27" spans="2:9">
      <c r="B275" s="3" t="s">
        <v>105</v>
      </c>
      <c r="C275" s="4" t="s">
        <v>1</v>
      </c>
      <c r="D275" s="4"/>
      <c r="E275" s="4"/>
      <c r="F275" s="4"/>
      <c r="H275" s="5"/>
      <c r="I275" s="6">
        <v>46126</v>
      </c>
    </row>
    <row r="276" ht="18.75" spans="2:9">
      <c r="B276" s="7" t="s">
        <v>2</v>
      </c>
      <c r="C276" s="7" t="s">
        <v>3</v>
      </c>
      <c r="D276" s="7" t="s">
        <v>4</v>
      </c>
      <c r="E276" s="7" t="s">
        <v>5</v>
      </c>
      <c r="F276" s="7" t="s">
        <v>6</v>
      </c>
      <c r="G276" s="7" t="s">
        <v>7</v>
      </c>
      <c r="H276" s="8" t="s">
        <v>8</v>
      </c>
      <c r="I276" s="7" t="s">
        <v>9</v>
      </c>
    </row>
    <row r="277" ht="18.75" spans="2:9">
      <c r="B277" s="9" t="s">
        <v>106</v>
      </c>
      <c r="C277" s="7">
        <v>201</v>
      </c>
      <c r="D277" s="7">
        <v>29</v>
      </c>
      <c r="E277" s="7">
        <v>580</v>
      </c>
      <c r="F277" s="7">
        <v>1044</v>
      </c>
      <c r="G277" s="40">
        <v>7.8</v>
      </c>
      <c r="H277" s="8"/>
      <c r="I277" s="7">
        <f>G277*F277</f>
        <v>8143.2</v>
      </c>
    </row>
    <row r="278" ht="18.75" spans="2:9">
      <c r="B278" s="9" t="s">
        <v>35</v>
      </c>
      <c r="C278" s="7">
        <v>201</v>
      </c>
      <c r="D278" s="7">
        <v>18</v>
      </c>
      <c r="E278" s="7">
        <v>90</v>
      </c>
      <c r="F278" s="7">
        <v>576</v>
      </c>
      <c r="G278" s="7">
        <v>7.9</v>
      </c>
      <c r="H278" s="8"/>
      <c r="I278" s="7">
        <f t="shared" ref="I278:I288" si="26">G278*F278</f>
        <v>4550.4</v>
      </c>
    </row>
    <row r="279" ht="18.75" spans="2:9">
      <c r="B279" s="9" t="s">
        <v>36</v>
      </c>
      <c r="C279" s="7">
        <v>201</v>
      </c>
      <c r="D279" s="7">
        <v>98</v>
      </c>
      <c r="E279" s="7">
        <v>491</v>
      </c>
      <c r="F279" s="7">
        <v>3891</v>
      </c>
      <c r="G279" s="7">
        <v>7.9</v>
      </c>
      <c r="H279" s="8"/>
      <c r="I279" s="7">
        <f t="shared" si="26"/>
        <v>30738.9</v>
      </c>
    </row>
    <row r="280" ht="18.75" spans="2:9">
      <c r="B280" s="9" t="s">
        <v>84</v>
      </c>
      <c r="C280" s="7">
        <v>201</v>
      </c>
      <c r="D280" s="7">
        <v>50</v>
      </c>
      <c r="E280" s="7">
        <v>100</v>
      </c>
      <c r="F280" s="7">
        <v>1518</v>
      </c>
      <c r="G280" s="7">
        <v>7.9</v>
      </c>
      <c r="H280" s="8"/>
      <c r="I280" s="7">
        <f t="shared" si="26"/>
        <v>11992.2</v>
      </c>
    </row>
    <row r="281" ht="18.75" spans="2:9">
      <c r="B281" s="39" t="s">
        <v>34</v>
      </c>
      <c r="C281" s="40">
        <v>201</v>
      </c>
      <c r="D281" s="40">
        <v>294</v>
      </c>
      <c r="E281" s="40">
        <v>2348</v>
      </c>
      <c r="F281" s="40">
        <v>11021</v>
      </c>
      <c r="G281" s="7">
        <v>7.9</v>
      </c>
      <c r="H281" s="8"/>
      <c r="I281" s="7">
        <f t="shared" si="26"/>
        <v>87065.9</v>
      </c>
    </row>
    <row r="282" ht="18.75" spans="2:9">
      <c r="B282" s="39" t="s">
        <v>107</v>
      </c>
      <c r="C282" s="40">
        <v>304</v>
      </c>
      <c r="D282" s="40">
        <v>12</v>
      </c>
      <c r="E282" s="40">
        <v>50</v>
      </c>
      <c r="F282" s="40">
        <v>508</v>
      </c>
      <c r="G282" s="7">
        <v>13.9</v>
      </c>
      <c r="H282" s="8"/>
      <c r="I282" s="7">
        <f t="shared" si="26"/>
        <v>7061.2</v>
      </c>
    </row>
    <row r="283" ht="18.75" spans="2:9">
      <c r="B283" s="39" t="s">
        <v>74</v>
      </c>
      <c r="C283" s="40">
        <v>304</v>
      </c>
      <c r="D283" s="40">
        <v>25</v>
      </c>
      <c r="E283" s="40">
        <v>100</v>
      </c>
      <c r="F283" s="40">
        <v>998</v>
      </c>
      <c r="G283" s="7">
        <v>13.9</v>
      </c>
      <c r="H283" s="8"/>
      <c r="I283" s="7">
        <f t="shared" si="26"/>
        <v>13872.2</v>
      </c>
    </row>
    <row r="284" ht="18.75" spans="2:9">
      <c r="B284" s="10" t="s">
        <v>108</v>
      </c>
      <c r="C284" s="11">
        <v>304</v>
      </c>
      <c r="D284" s="11">
        <v>25</v>
      </c>
      <c r="E284" s="11">
        <v>100</v>
      </c>
      <c r="F284" s="11">
        <v>1347</v>
      </c>
      <c r="G284" s="11">
        <v>13.9</v>
      </c>
      <c r="H284" s="12"/>
      <c r="I284" s="7">
        <f t="shared" si="26"/>
        <v>18723.3</v>
      </c>
    </row>
    <row r="285" ht="18.75" spans="2:9">
      <c r="B285" s="10" t="s">
        <v>109</v>
      </c>
      <c r="C285" s="11">
        <v>201</v>
      </c>
      <c r="D285" s="11">
        <v>166</v>
      </c>
      <c r="E285" s="11">
        <v>166</v>
      </c>
      <c r="F285" s="11">
        <v>3340</v>
      </c>
      <c r="G285" s="11">
        <v>7.6</v>
      </c>
      <c r="H285" s="12"/>
      <c r="I285" s="7">
        <f t="shared" si="26"/>
        <v>25384</v>
      </c>
    </row>
    <row r="286" ht="18.75" spans="2:9">
      <c r="B286" s="39" t="s">
        <v>110</v>
      </c>
      <c r="C286" s="40">
        <v>201</v>
      </c>
      <c r="D286" s="40">
        <v>34</v>
      </c>
      <c r="E286" s="40">
        <v>100</v>
      </c>
      <c r="F286" s="40">
        <v>951</v>
      </c>
      <c r="G286" s="7">
        <v>7.9</v>
      </c>
      <c r="H286" s="8"/>
      <c r="I286" s="7">
        <f t="shared" si="26"/>
        <v>7512.9</v>
      </c>
    </row>
    <row r="287" ht="18.75" spans="2:9">
      <c r="B287" s="39" t="s">
        <v>86</v>
      </c>
      <c r="C287" s="40">
        <v>201</v>
      </c>
      <c r="D287" s="40">
        <v>61</v>
      </c>
      <c r="E287" s="40">
        <v>61</v>
      </c>
      <c r="F287" s="40">
        <v>1253</v>
      </c>
      <c r="G287" s="7">
        <v>7.9</v>
      </c>
      <c r="H287" s="8"/>
      <c r="I287" s="7">
        <f t="shared" si="26"/>
        <v>9898.7</v>
      </c>
    </row>
    <row r="288" ht="18.75" spans="2:9">
      <c r="B288" s="39" t="s">
        <v>111</v>
      </c>
      <c r="C288" s="40">
        <v>201</v>
      </c>
      <c r="D288" s="40">
        <v>29</v>
      </c>
      <c r="E288" s="40">
        <v>146</v>
      </c>
      <c r="F288" s="40">
        <v>1577</v>
      </c>
      <c r="G288" s="7">
        <v>7.9</v>
      </c>
      <c r="H288" s="8"/>
      <c r="I288" s="7">
        <f t="shared" si="26"/>
        <v>12458.3</v>
      </c>
    </row>
    <row r="289" ht="18.75" spans="2:9">
      <c r="B289" s="39"/>
      <c r="C289" s="40"/>
      <c r="D289" s="40"/>
      <c r="E289" s="40"/>
      <c r="F289" s="40"/>
      <c r="G289" s="7"/>
      <c r="H289" s="8"/>
      <c r="I289" s="7"/>
    </row>
    <row r="290" ht="18.75" spans="2:9">
      <c r="B290" s="41"/>
      <c r="C290" s="15"/>
      <c r="D290" s="15"/>
      <c r="E290" s="15"/>
      <c r="F290" s="15"/>
      <c r="G290" s="7"/>
      <c r="H290" s="8"/>
      <c r="I290" s="7"/>
    </row>
    <row r="291" ht="18.75" spans="2:9">
      <c r="B291" s="9"/>
      <c r="C291" s="7"/>
      <c r="D291" s="7"/>
      <c r="E291" s="7"/>
      <c r="F291" s="7"/>
      <c r="G291" s="7"/>
      <c r="H291" s="8"/>
      <c r="I291" s="7"/>
    </row>
    <row r="292" ht="18.75" spans="2:9">
      <c r="B292" s="15" t="s">
        <v>14</v>
      </c>
      <c r="C292" s="15"/>
      <c r="D292" s="15">
        <f>SUM(D277:D291)</f>
        <v>841</v>
      </c>
      <c r="E292" s="15">
        <f>SUM(E277:E291)</f>
        <v>4332</v>
      </c>
      <c r="F292" s="15">
        <f>SUM(F277:F291)</f>
        <v>28024</v>
      </c>
      <c r="G292" s="15"/>
      <c r="H292" s="16"/>
      <c r="I292" s="15">
        <f>SUM(I277:I291)</f>
        <v>237401.2</v>
      </c>
    </row>
    <row r="293" ht="18.75" spans="2:9">
      <c r="B293" s="17" t="s">
        <v>15</v>
      </c>
      <c r="C293" s="18" t="s">
        <v>112</v>
      </c>
      <c r="D293" s="19"/>
      <c r="E293" s="19"/>
      <c r="F293" s="19"/>
      <c r="G293" s="19"/>
      <c r="H293" s="20"/>
      <c r="I293" s="21"/>
    </row>
    <row r="294" ht="18.75" spans="2:9">
      <c r="B294" s="22"/>
      <c r="C294" s="23" t="s">
        <v>113</v>
      </c>
      <c r="D294" s="24"/>
      <c r="E294" s="24"/>
      <c r="F294" s="24"/>
      <c r="G294" s="24"/>
      <c r="H294" s="25"/>
      <c r="I294" s="26"/>
    </row>
    <row r="295" ht="18.75" spans="2:9">
      <c r="B295" s="27"/>
      <c r="C295" s="28" t="s">
        <v>114</v>
      </c>
      <c r="D295" s="29"/>
      <c r="E295" s="29"/>
      <c r="F295" s="29"/>
      <c r="G295" s="29"/>
      <c r="H295" s="30"/>
      <c r="I295" s="31"/>
    </row>
    <row r="297" ht="27" spans="2:9">
      <c r="B297" s="3" t="s">
        <v>115</v>
      </c>
      <c r="C297" s="4" t="s">
        <v>1</v>
      </c>
      <c r="D297" s="4"/>
      <c r="E297" s="4"/>
      <c r="F297" s="4"/>
      <c r="H297" s="5"/>
      <c r="I297" s="6">
        <v>46126</v>
      </c>
    </row>
    <row r="298" ht="18.75" spans="2:9">
      <c r="B298" s="7" t="s">
        <v>2</v>
      </c>
      <c r="C298" s="7" t="s">
        <v>3</v>
      </c>
      <c r="D298" s="7" t="s">
        <v>4</v>
      </c>
      <c r="E298" s="7" t="s">
        <v>5</v>
      </c>
      <c r="F298" s="7" t="s">
        <v>6</v>
      </c>
      <c r="G298" s="7" t="s">
        <v>7</v>
      </c>
      <c r="H298" s="8" t="s">
        <v>8</v>
      </c>
      <c r="I298" s="7" t="s">
        <v>9</v>
      </c>
    </row>
    <row r="299" ht="18.75" spans="2:9">
      <c r="B299" s="9" t="s">
        <v>116</v>
      </c>
      <c r="C299" s="7">
        <v>201</v>
      </c>
      <c r="D299" s="7">
        <v>74</v>
      </c>
      <c r="E299" s="7">
        <v>295</v>
      </c>
      <c r="F299" s="7">
        <v>2328</v>
      </c>
      <c r="G299" s="40">
        <v>7.6</v>
      </c>
      <c r="H299" s="8"/>
      <c r="I299" s="7">
        <f t="shared" ref="I299:I310" si="27">G299*F299</f>
        <v>17692.8</v>
      </c>
    </row>
    <row r="300" ht="18.75" spans="2:9">
      <c r="B300" s="9" t="s">
        <v>76</v>
      </c>
      <c r="C300" s="7">
        <v>201</v>
      </c>
      <c r="D300" s="7">
        <v>39</v>
      </c>
      <c r="E300" s="7">
        <v>157</v>
      </c>
      <c r="F300" s="7">
        <v>2001</v>
      </c>
      <c r="G300" s="7">
        <v>7.9</v>
      </c>
      <c r="H300" s="8"/>
      <c r="I300" s="7">
        <f t="shared" si="27"/>
        <v>15807.9</v>
      </c>
    </row>
    <row r="301" ht="18.75" spans="2:9">
      <c r="B301" s="9" t="s">
        <v>109</v>
      </c>
      <c r="C301" s="7">
        <v>201</v>
      </c>
      <c r="D301" s="7">
        <v>185</v>
      </c>
      <c r="E301" s="7">
        <v>185</v>
      </c>
      <c r="F301" s="7">
        <v>3729</v>
      </c>
      <c r="G301" s="7">
        <v>7.6</v>
      </c>
      <c r="H301" s="8"/>
      <c r="I301" s="7">
        <f t="shared" si="27"/>
        <v>28340.4</v>
      </c>
    </row>
    <row r="302" ht="18.75" spans="2:9">
      <c r="B302" s="9" t="s">
        <v>117</v>
      </c>
      <c r="C302" s="7">
        <v>201</v>
      </c>
      <c r="D302" s="7">
        <v>95</v>
      </c>
      <c r="E302" s="7">
        <v>189</v>
      </c>
      <c r="F302" s="7">
        <v>4148</v>
      </c>
      <c r="G302" s="7">
        <v>7.6</v>
      </c>
      <c r="H302" s="8"/>
      <c r="I302" s="7">
        <f t="shared" si="27"/>
        <v>31524.8</v>
      </c>
    </row>
    <row r="303" ht="18.75" spans="2:9">
      <c r="B303" s="39" t="s">
        <v>78</v>
      </c>
      <c r="C303" s="40">
        <v>201</v>
      </c>
      <c r="D303" s="40">
        <v>63</v>
      </c>
      <c r="E303" s="40">
        <v>375</v>
      </c>
      <c r="F303" s="40">
        <v>2248</v>
      </c>
      <c r="G303" s="7">
        <v>7.9</v>
      </c>
      <c r="H303" s="8"/>
      <c r="I303" s="7">
        <f t="shared" si="27"/>
        <v>17759.2</v>
      </c>
    </row>
    <row r="304" ht="18.75" spans="2:9">
      <c r="B304" s="39" t="s">
        <v>108</v>
      </c>
      <c r="C304" s="40">
        <v>201</v>
      </c>
      <c r="D304" s="40">
        <v>13</v>
      </c>
      <c r="E304" s="40">
        <v>50</v>
      </c>
      <c r="F304" s="40">
        <v>663</v>
      </c>
      <c r="G304" s="7">
        <v>7.9</v>
      </c>
      <c r="H304" s="8"/>
      <c r="I304" s="7">
        <f t="shared" si="27"/>
        <v>5237.7</v>
      </c>
    </row>
    <row r="305" ht="18.75" spans="2:9">
      <c r="B305" s="39" t="s">
        <v>73</v>
      </c>
      <c r="C305" s="40">
        <v>201</v>
      </c>
      <c r="D305" s="40">
        <v>94</v>
      </c>
      <c r="E305" s="40">
        <v>562</v>
      </c>
      <c r="F305" s="40">
        <v>3555</v>
      </c>
      <c r="G305" s="7">
        <v>7.6</v>
      </c>
      <c r="H305" s="8"/>
      <c r="I305" s="7">
        <f t="shared" si="27"/>
        <v>27018</v>
      </c>
    </row>
    <row r="306" ht="18.75" spans="2:9">
      <c r="B306" s="10" t="s">
        <v>111</v>
      </c>
      <c r="C306" s="11">
        <v>201</v>
      </c>
      <c r="D306" s="11">
        <v>174</v>
      </c>
      <c r="E306" s="11">
        <v>866</v>
      </c>
      <c r="F306" s="11">
        <v>9358</v>
      </c>
      <c r="G306" s="11">
        <v>7.6</v>
      </c>
      <c r="H306" s="12"/>
      <c r="I306" s="7">
        <f t="shared" si="27"/>
        <v>71120.8</v>
      </c>
    </row>
    <row r="307" ht="18.75" spans="2:9">
      <c r="B307" s="10"/>
      <c r="C307" s="11"/>
      <c r="D307" s="11"/>
      <c r="E307" s="11"/>
      <c r="F307" s="11"/>
      <c r="G307" s="11"/>
      <c r="H307" s="12"/>
      <c r="I307" s="7"/>
    </row>
    <row r="308" ht="18.75" spans="2:9">
      <c r="B308" s="39"/>
      <c r="C308" s="40"/>
      <c r="D308" s="40"/>
      <c r="E308" s="40"/>
      <c r="F308" s="40"/>
      <c r="G308" s="7"/>
      <c r="H308" s="8"/>
      <c r="I308" s="7"/>
    </row>
    <row r="309" ht="18.75" spans="2:9">
      <c r="B309" s="39"/>
      <c r="C309" s="40"/>
      <c r="D309" s="40"/>
      <c r="E309" s="40"/>
      <c r="F309" s="40"/>
      <c r="G309" s="7"/>
      <c r="H309" s="8"/>
      <c r="I309" s="7"/>
    </row>
    <row r="310" ht="18.75" spans="2:9">
      <c r="B310" s="39"/>
      <c r="C310" s="40"/>
      <c r="D310" s="40"/>
      <c r="E310" s="40"/>
      <c r="F310" s="40"/>
      <c r="G310" s="7"/>
      <c r="H310" s="8"/>
      <c r="I310" s="7"/>
    </row>
    <row r="311" ht="18.75" spans="2:9">
      <c r="B311" s="39"/>
      <c r="C311" s="40"/>
      <c r="D311" s="40"/>
      <c r="E311" s="40"/>
      <c r="F311" s="40"/>
      <c r="G311" s="7"/>
      <c r="H311" s="8"/>
      <c r="I311" s="7"/>
    </row>
    <row r="312" ht="18.75" spans="2:9">
      <c r="B312" s="41"/>
      <c r="C312" s="15"/>
      <c r="D312" s="15"/>
      <c r="E312" s="15"/>
      <c r="F312" s="15"/>
      <c r="G312" s="7"/>
      <c r="H312" s="8"/>
      <c r="I312" s="7"/>
    </row>
    <row r="313" ht="18.75" spans="2:9">
      <c r="B313" s="9"/>
      <c r="C313" s="7"/>
      <c r="D313" s="7"/>
      <c r="E313" s="7"/>
      <c r="F313" s="7"/>
      <c r="G313" s="7"/>
      <c r="H313" s="8"/>
      <c r="I313" s="7"/>
    </row>
    <row r="314" ht="18.75" spans="2:9">
      <c r="B314" s="15" t="s">
        <v>14</v>
      </c>
      <c r="C314" s="15"/>
      <c r="D314" s="15">
        <f t="shared" ref="D314:F314" si="28">SUM(D299:D313)</f>
        <v>737</v>
      </c>
      <c r="E314" s="15">
        <f t="shared" si="28"/>
        <v>2679</v>
      </c>
      <c r="F314" s="15">
        <f t="shared" si="28"/>
        <v>28030</v>
      </c>
      <c r="G314" s="15"/>
      <c r="H314" s="16"/>
      <c r="I314" s="15">
        <f>SUM(I299:I313)</f>
        <v>214501.6</v>
      </c>
    </row>
    <row r="315" ht="18.75" spans="2:9">
      <c r="B315" s="17" t="s">
        <v>15</v>
      </c>
      <c r="C315" s="18" t="s">
        <v>118</v>
      </c>
      <c r="D315" s="19"/>
      <c r="E315" s="19"/>
      <c r="F315" s="19"/>
      <c r="G315" s="19"/>
      <c r="H315" s="20"/>
      <c r="I315" s="21"/>
    </row>
    <row r="316" ht="18.75" spans="2:9">
      <c r="B316" s="22"/>
      <c r="C316" s="23" t="s">
        <v>119</v>
      </c>
      <c r="D316" s="24"/>
      <c r="E316" s="24"/>
      <c r="F316" s="24"/>
      <c r="G316" s="24"/>
      <c r="H316" s="25"/>
      <c r="I316" s="26"/>
    </row>
    <row r="317" ht="18.75" spans="2:9">
      <c r="B317" s="27"/>
      <c r="C317" s="28" t="s">
        <v>60</v>
      </c>
      <c r="D317" s="29"/>
      <c r="E317" s="29"/>
      <c r="F317" s="29"/>
      <c r="G317" s="29"/>
      <c r="H317" s="30"/>
      <c r="I317" s="31"/>
    </row>
    <row r="319" ht="27" spans="2:9">
      <c r="B319" s="3" t="s">
        <v>56</v>
      </c>
      <c r="C319" s="4" t="s">
        <v>1</v>
      </c>
      <c r="D319" s="4"/>
      <c r="E319" s="4"/>
      <c r="F319" s="4"/>
      <c r="H319" s="5"/>
      <c r="I319" s="6">
        <v>46131</v>
      </c>
    </row>
    <row r="320" ht="18.75" spans="2:9">
      <c r="B320" s="7" t="s">
        <v>2</v>
      </c>
      <c r="C320" s="7" t="s">
        <v>3</v>
      </c>
      <c r="D320" s="7" t="s">
        <v>4</v>
      </c>
      <c r="E320" s="7" t="s">
        <v>5</v>
      </c>
      <c r="F320" s="7" t="s">
        <v>6</v>
      </c>
      <c r="G320" s="7" t="s">
        <v>7</v>
      </c>
      <c r="H320" s="8" t="s">
        <v>8</v>
      </c>
      <c r="I320" s="7" t="s">
        <v>9</v>
      </c>
    </row>
    <row r="321" ht="18.75" spans="2:9">
      <c r="B321" s="9" t="s">
        <v>120</v>
      </c>
      <c r="C321" s="7">
        <v>201</v>
      </c>
      <c r="D321" s="7">
        <v>75</v>
      </c>
      <c r="E321" s="7">
        <v>75</v>
      </c>
      <c r="F321" s="7">
        <v>1463</v>
      </c>
      <c r="G321" s="40">
        <v>7.6</v>
      </c>
      <c r="H321" s="8"/>
      <c r="I321" s="7">
        <f>G321*F321</f>
        <v>11118.8</v>
      </c>
    </row>
    <row r="322" ht="18.75" spans="2:9">
      <c r="B322" s="9" t="s">
        <v>10</v>
      </c>
      <c r="C322" s="7">
        <v>201</v>
      </c>
      <c r="D322" s="7">
        <v>93</v>
      </c>
      <c r="E322" s="7">
        <v>463</v>
      </c>
      <c r="F322" s="7">
        <v>2861</v>
      </c>
      <c r="G322" s="7">
        <v>7.9</v>
      </c>
      <c r="H322" s="8"/>
      <c r="I322" s="7">
        <f>G322*F322</f>
        <v>22601.9</v>
      </c>
    </row>
    <row r="323" ht="18.75" spans="2:9">
      <c r="B323" s="9"/>
      <c r="C323" s="7"/>
      <c r="D323" s="7"/>
      <c r="E323" s="7"/>
      <c r="F323" s="7"/>
      <c r="G323" s="7"/>
      <c r="H323" s="8"/>
      <c r="I323" s="7"/>
    </row>
    <row r="324" ht="18.75" spans="2:9">
      <c r="B324" s="9"/>
      <c r="C324" s="7"/>
      <c r="D324" s="7"/>
      <c r="E324" s="7"/>
      <c r="F324" s="7"/>
      <c r="G324" s="7"/>
      <c r="H324" s="8"/>
      <c r="I324" s="7"/>
    </row>
    <row r="325" ht="18.75" spans="2:9">
      <c r="B325" s="39"/>
      <c r="C325" s="40"/>
      <c r="D325" s="40"/>
      <c r="E325" s="40"/>
      <c r="F325" s="40"/>
      <c r="G325" s="7"/>
      <c r="H325" s="8"/>
      <c r="I325" s="7"/>
    </row>
    <row r="326" ht="18.75" spans="2:9">
      <c r="B326" s="39"/>
      <c r="C326" s="40"/>
      <c r="D326" s="40"/>
      <c r="E326" s="40"/>
      <c r="F326" s="40"/>
      <c r="G326" s="7"/>
      <c r="H326" s="8"/>
      <c r="I326" s="7"/>
    </row>
    <row r="327" ht="18.75" spans="2:9">
      <c r="B327" s="39"/>
      <c r="C327" s="40"/>
      <c r="D327" s="40"/>
      <c r="E327" s="40"/>
      <c r="F327" s="40"/>
      <c r="G327" s="7"/>
      <c r="H327" s="8"/>
      <c r="I327" s="7"/>
    </row>
    <row r="328" ht="18.75" spans="2:9">
      <c r="B328" s="10"/>
      <c r="C328" s="11"/>
      <c r="D328" s="11"/>
      <c r="E328" s="11"/>
      <c r="F328" s="11"/>
      <c r="G328" s="11"/>
      <c r="H328" s="12"/>
      <c r="I328" s="7"/>
    </row>
    <row r="329" ht="18.75" spans="2:9">
      <c r="B329" s="10"/>
      <c r="C329" s="11"/>
      <c r="D329" s="11"/>
      <c r="E329" s="11"/>
      <c r="F329" s="11"/>
      <c r="G329" s="11"/>
      <c r="H329" s="12"/>
      <c r="I329" s="7"/>
    </row>
    <row r="330" ht="18.75" spans="2:9">
      <c r="B330" s="39"/>
      <c r="C330" s="40"/>
      <c r="D330" s="40"/>
      <c r="E330" s="40"/>
      <c r="F330" s="40"/>
      <c r="G330" s="7"/>
      <c r="H330" s="8"/>
      <c r="I330" s="7"/>
    </row>
    <row r="331" ht="18.75" spans="2:9">
      <c r="B331" s="13" t="s">
        <v>13</v>
      </c>
      <c r="C331" s="14"/>
      <c r="D331" s="14"/>
      <c r="E331" s="14"/>
      <c r="F331" s="14">
        <v>17692</v>
      </c>
      <c r="G331" s="7"/>
      <c r="H331" s="8"/>
      <c r="I331" s="7"/>
    </row>
    <row r="332" ht="18.75" spans="2:9">
      <c r="B332" s="13" t="s">
        <v>121</v>
      </c>
      <c r="C332" s="14"/>
      <c r="D332" s="14"/>
      <c r="E332" s="14"/>
      <c r="F332" s="14">
        <v>5993</v>
      </c>
      <c r="G332" s="14">
        <v>0.05</v>
      </c>
      <c r="H332" s="8"/>
      <c r="I332" s="14">
        <f>G332*F332</f>
        <v>299.65</v>
      </c>
    </row>
    <row r="333" ht="18.75" spans="2:9">
      <c r="B333" s="39"/>
      <c r="C333" s="40"/>
      <c r="D333" s="40"/>
      <c r="E333" s="40"/>
      <c r="F333" s="40"/>
      <c r="G333" s="7"/>
      <c r="H333" s="8"/>
      <c r="I333" s="7"/>
    </row>
    <row r="334" ht="18.75" spans="2:9">
      <c r="B334" s="41"/>
      <c r="C334" s="15"/>
      <c r="D334" s="15"/>
      <c r="E334" s="15"/>
      <c r="F334" s="15"/>
      <c r="G334" s="7"/>
      <c r="H334" s="8"/>
      <c r="I334" s="7"/>
    </row>
    <row r="335" ht="18.75" spans="2:9">
      <c r="B335" s="9"/>
      <c r="C335" s="7"/>
      <c r="D335" s="7"/>
      <c r="E335" s="7"/>
      <c r="F335" s="7"/>
      <c r="G335" s="7"/>
      <c r="H335" s="8"/>
      <c r="I335" s="7"/>
    </row>
    <row r="336" ht="18.75" spans="2:9">
      <c r="B336" s="15" t="s">
        <v>14</v>
      </c>
      <c r="C336" s="15"/>
      <c r="D336" s="15">
        <f t="shared" ref="D336:F336" si="29">SUM(D321:D335)</f>
        <v>168</v>
      </c>
      <c r="E336" s="15">
        <f t="shared" si="29"/>
        <v>538</v>
      </c>
      <c r="F336" s="15">
        <f t="shared" si="29"/>
        <v>28009</v>
      </c>
      <c r="G336" s="15"/>
      <c r="H336" s="16"/>
      <c r="I336" s="15">
        <f>SUM(I321:I335)</f>
        <v>34020.35</v>
      </c>
    </row>
    <row r="337" ht="18.75" spans="2:9">
      <c r="B337" s="17" t="s">
        <v>15</v>
      </c>
      <c r="C337" s="18" t="s">
        <v>122</v>
      </c>
      <c r="D337" s="19"/>
      <c r="E337" s="19"/>
      <c r="F337" s="19"/>
      <c r="G337" s="19"/>
      <c r="H337" s="20"/>
      <c r="I337" s="21"/>
    </row>
    <row r="338" ht="18.75" spans="2:9">
      <c r="B338" s="22"/>
      <c r="C338" s="23" t="s">
        <v>123</v>
      </c>
      <c r="D338" s="24"/>
      <c r="E338" s="24"/>
      <c r="F338" s="24"/>
      <c r="G338" s="24"/>
      <c r="H338" s="25"/>
      <c r="I338" s="26"/>
    </row>
    <row r="339" ht="18.75" spans="2:9">
      <c r="B339" s="27"/>
      <c r="C339" s="28" t="s">
        <v>22</v>
      </c>
      <c r="D339" s="29"/>
      <c r="E339" s="29"/>
      <c r="F339" s="29"/>
      <c r="G339" s="29"/>
      <c r="H339" s="30"/>
      <c r="I339" s="31"/>
    </row>
    <row r="341" ht="27" spans="2:9">
      <c r="B341" s="3" t="s">
        <v>50</v>
      </c>
      <c r="C341" s="4" t="s">
        <v>1</v>
      </c>
      <c r="D341" s="4"/>
      <c r="E341" s="4"/>
      <c r="F341" s="4"/>
      <c r="H341" s="5"/>
      <c r="I341" s="6">
        <v>46131</v>
      </c>
    </row>
    <row r="342" ht="18.75" spans="2:9">
      <c r="B342" s="7" t="s">
        <v>2</v>
      </c>
      <c r="C342" s="7" t="s">
        <v>3</v>
      </c>
      <c r="D342" s="7" t="s">
        <v>4</v>
      </c>
      <c r="E342" s="7" t="s">
        <v>5</v>
      </c>
      <c r="F342" s="7" t="s">
        <v>6</v>
      </c>
      <c r="G342" s="7" t="s">
        <v>7</v>
      </c>
      <c r="H342" s="8" t="s">
        <v>8</v>
      </c>
      <c r="I342" s="7" t="s">
        <v>9</v>
      </c>
    </row>
    <row r="343" ht="18.75" spans="2:9">
      <c r="B343" s="9" t="s">
        <v>120</v>
      </c>
      <c r="C343" s="7">
        <v>201</v>
      </c>
      <c r="D343" s="7">
        <v>75</v>
      </c>
      <c r="E343" s="7">
        <v>75</v>
      </c>
      <c r="F343" s="7">
        <v>1742</v>
      </c>
      <c r="G343" s="40">
        <v>7.6</v>
      </c>
      <c r="H343" s="8"/>
      <c r="I343" s="7">
        <f>G343*F343</f>
        <v>13239.2</v>
      </c>
    </row>
    <row r="344" ht="18.75" spans="2:9">
      <c r="B344" s="9" t="s">
        <v>10</v>
      </c>
      <c r="C344" s="7">
        <v>201</v>
      </c>
      <c r="D344" s="7">
        <v>93</v>
      </c>
      <c r="E344" s="7">
        <v>463</v>
      </c>
      <c r="F344" s="7">
        <v>3236</v>
      </c>
      <c r="G344" s="7">
        <v>7.9</v>
      </c>
      <c r="H344" s="8"/>
      <c r="I344" s="7">
        <f>G344*F344</f>
        <v>25564.4</v>
      </c>
    </row>
    <row r="345" ht="18.75" spans="2:9">
      <c r="B345" s="9"/>
      <c r="C345" s="7"/>
      <c r="D345" s="7"/>
      <c r="E345" s="7"/>
      <c r="F345" s="7"/>
      <c r="G345" s="7"/>
      <c r="H345" s="8"/>
      <c r="I345" s="7"/>
    </row>
    <row r="346" ht="18.75" spans="2:9">
      <c r="B346" s="9"/>
      <c r="C346" s="7"/>
      <c r="D346" s="7"/>
      <c r="E346" s="7"/>
      <c r="F346" s="7"/>
      <c r="G346" s="7"/>
      <c r="H346" s="8"/>
      <c r="I346" s="7"/>
    </row>
    <row r="347" ht="18.75" spans="2:9">
      <c r="B347" s="39"/>
      <c r="C347" s="40"/>
      <c r="D347" s="40"/>
      <c r="E347" s="40"/>
      <c r="F347" s="40"/>
      <c r="G347" s="7"/>
      <c r="H347" s="8"/>
      <c r="I347" s="7"/>
    </row>
    <row r="348" ht="18.75" spans="2:9">
      <c r="B348" s="39"/>
      <c r="C348" s="40"/>
      <c r="D348" s="40"/>
      <c r="E348" s="40"/>
      <c r="F348" s="40"/>
      <c r="G348" s="7"/>
      <c r="H348" s="8"/>
      <c r="I348" s="7"/>
    </row>
    <row r="349" ht="18.75" spans="2:9">
      <c r="B349" s="39"/>
      <c r="C349" s="40"/>
      <c r="D349" s="40"/>
      <c r="E349" s="40"/>
      <c r="F349" s="40"/>
      <c r="G349" s="7"/>
      <c r="H349" s="8"/>
      <c r="I349" s="7"/>
    </row>
    <row r="350" ht="18.75" spans="2:9">
      <c r="B350" s="10"/>
      <c r="C350" s="11"/>
      <c r="D350" s="11"/>
      <c r="E350" s="11"/>
      <c r="F350" s="11"/>
      <c r="G350" s="11"/>
      <c r="H350" s="12"/>
      <c r="I350" s="7"/>
    </row>
    <row r="351" ht="18.75" spans="2:9">
      <c r="B351" s="10"/>
      <c r="C351" s="11"/>
      <c r="D351" s="11"/>
      <c r="E351" s="11"/>
      <c r="F351" s="11"/>
      <c r="G351" s="11"/>
      <c r="H351" s="12"/>
      <c r="I351" s="7"/>
    </row>
    <row r="352" ht="18.75" spans="2:9">
      <c r="B352" s="39"/>
      <c r="C352" s="40"/>
      <c r="D352" s="40"/>
      <c r="E352" s="40"/>
      <c r="F352" s="40"/>
      <c r="G352" s="7"/>
      <c r="H352" s="8"/>
      <c r="I352" s="7"/>
    </row>
    <row r="353" ht="18.75" spans="2:9">
      <c r="B353" s="13" t="s">
        <v>13</v>
      </c>
      <c r="C353" s="14"/>
      <c r="D353" s="14"/>
      <c r="E353" s="14"/>
      <c r="F353" s="14">
        <v>17706</v>
      </c>
      <c r="G353" s="7"/>
      <c r="H353" s="8"/>
      <c r="I353" s="7"/>
    </row>
    <row r="354" ht="18.75" spans="2:9">
      <c r="B354" s="13" t="s">
        <v>121</v>
      </c>
      <c r="C354" s="14"/>
      <c r="D354" s="14"/>
      <c r="E354" s="14"/>
      <c r="F354" s="14">
        <v>5308</v>
      </c>
      <c r="G354" s="14">
        <v>0.05</v>
      </c>
      <c r="H354" s="8"/>
      <c r="I354" s="14">
        <f>G354*F354</f>
        <v>265.4</v>
      </c>
    </row>
    <row r="355" ht="18.75" spans="2:9">
      <c r="B355" s="39"/>
      <c r="C355" s="40"/>
      <c r="D355" s="40"/>
      <c r="E355" s="40"/>
      <c r="F355" s="40"/>
      <c r="G355" s="7"/>
      <c r="H355" s="8"/>
      <c r="I355" s="7"/>
    </row>
    <row r="356" ht="18.75" spans="2:9">
      <c r="B356" s="41"/>
      <c r="C356" s="15"/>
      <c r="D356" s="15"/>
      <c r="E356" s="15"/>
      <c r="F356" s="15"/>
      <c r="G356" s="7"/>
      <c r="H356" s="8"/>
      <c r="I356" s="7"/>
    </row>
    <row r="357" ht="18.75" spans="2:9">
      <c r="B357" s="9"/>
      <c r="C357" s="7"/>
      <c r="D357" s="7"/>
      <c r="E357" s="7"/>
      <c r="F357" s="7"/>
      <c r="G357" s="7"/>
      <c r="H357" s="8"/>
      <c r="I357" s="7"/>
    </row>
    <row r="358" ht="18.75" spans="2:9">
      <c r="B358" s="15" t="s">
        <v>14</v>
      </c>
      <c r="C358" s="15"/>
      <c r="D358" s="15">
        <f t="shared" ref="D358:F358" si="30">SUM(D343:D357)</f>
        <v>168</v>
      </c>
      <c r="E358" s="15">
        <f t="shared" si="30"/>
        <v>538</v>
      </c>
      <c r="F358" s="15">
        <f t="shared" si="30"/>
        <v>27992</v>
      </c>
      <c r="G358" s="15"/>
      <c r="H358" s="16"/>
      <c r="I358" s="15">
        <f>SUM(I343:I357)</f>
        <v>39069</v>
      </c>
    </row>
    <row r="359" ht="18.75" spans="2:9">
      <c r="B359" s="17" t="s">
        <v>15</v>
      </c>
      <c r="C359" s="18" t="s">
        <v>124</v>
      </c>
      <c r="D359" s="19"/>
      <c r="E359" s="19"/>
      <c r="F359" s="19"/>
      <c r="G359" s="19"/>
      <c r="H359" s="20"/>
      <c r="I359" s="21"/>
    </row>
    <row r="360" ht="18.75" spans="2:9">
      <c r="B360" s="22"/>
      <c r="C360" s="23" t="s">
        <v>125</v>
      </c>
      <c r="D360" s="24"/>
      <c r="E360" s="24"/>
      <c r="F360" s="24"/>
      <c r="G360" s="24"/>
      <c r="H360" s="25"/>
      <c r="I360" s="26"/>
    </row>
    <row r="361" ht="18.75" spans="2:9">
      <c r="B361" s="27"/>
      <c r="C361" s="28" t="s">
        <v>126</v>
      </c>
      <c r="D361" s="29"/>
      <c r="E361" s="29"/>
      <c r="F361" s="29"/>
      <c r="G361" s="29"/>
      <c r="H361" s="30"/>
      <c r="I361" s="31"/>
    </row>
    <row r="363" ht="27" spans="2:9">
      <c r="B363" s="3" t="s">
        <v>0</v>
      </c>
      <c r="C363" s="4" t="s">
        <v>1</v>
      </c>
      <c r="D363" s="4"/>
      <c r="E363" s="4"/>
      <c r="F363" s="4"/>
      <c r="H363" s="5"/>
      <c r="I363" s="6">
        <v>46132</v>
      </c>
    </row>
    <row r="364" ht="18.75" spans="2:9">
      <c r="B364" s="7" t="s">
        <v>2</v>
      </c>
      <c r="C364" s="7" t="s">
        <v>3</v>
      </c>
      <c r="D364" s="7" t="s">
        <v>4</v>
      </c>
      <c r="E364" s="7" t="s">
        <v>5</v>
      </c>
      <c r="F364" s="7" t="s">
        <v>6</v>
      </c>
      <c r="G364" s="7" t="s">
        <v>7</v>
      </c>
      <c r="H364" s="8" t="s">
        <v>8</v>
      </c>
      <c r="I364" s="7" t="s">
        <v>9</v>
      </c>
    </row>
    <row r="365" ht="18.75" spans="2:9">
      <c r="B365" s="9" t="s">
        <v>120</v>
      </c>
      <c r="C365" s="7">
        <v>201</v>
      </c>
      <c r="D365" s="7">
        <v>100</v>
      </c>
      <c r="E365" s="7">
        <v>100</v>
      </c>
      <c r="F365" s="7">
        <v>1948</v>
      </c>
      <c r="G365" s="40">
        <v>7.6</v>
      </c>
      <c r="H365" s="8"/>
      <c r="I365" s="7">
        <f>G365*F365</f>
        <v>14804.8</v>
      </c>
    </row>
    <row r="366" ht="18.75" spans="2:9">
      <c r="B366" s="9" t="s">
        <v>10</v>
      </c>
      <c r="C366" s="7">
        <v>201</v>
      </c>
      <c r="D366" s="7">
        <v>85</v>
      </c>
      <c r="E366" s="7">
        <v>422</v>
      </c>
      <c r="F366" s="7">
        <v>2574</v>
      </c>
      <c r="G366" s="7">
        <v>7.9</v>
      </c>
      <c r="H366" s="8"/>
      <c r="I366" s="7">
        <f>G366*F366</f>
        <v>20334.6</v>
      </c>
    </row>
    <row r="367" ht="18.75" spans="2:9">
      <c r="B367" s="9" t="s">
        <v>12</v>
      </c>
      <c r="C367" s="7">
        <v>201</v>
      </c>
      <c r="D367" s="7">
        <v>72</v>
      </c>
      <c r="E367" s="7">
        <v>714</v>
      </c>
      <c r="F367" s="7">
        <v>2671</v>
      </c>
      <c r="G367" s="7">
        <v>7.9</v>
      </c>
      <c r="H367" s="8"/>
      <c r="I367" s="7">
        <f>G367*F367</f>
        <v>21100.9</v>
      </c>
    </row>
    <row r="368" ht="18.75" spans="2:9">
      <c r="B368" s="9" t="s">
        <v>51</v>
      </c>
      <c r="C368" s="7" t="s">
        <v>33</v>
      </c>
      <c r="D368" s="7">
        <v>85</v>
      </c>
      <c r="E368" s="7">
        <v>849</v>
      </c>
      <c r="F368" s="7">
        <v>3123</v>
      </c>
      <c r="G368" s="7">
        <v>9</v>
      </c>
      <c r="H368" s="8"/>
      <c r="I368" s="7">
        <f>G368*F368</f>
        <v>28107</v>
      </c>
    </row>
    <row r="369" ht="18.75" spans="2:9">
      <c r="B369" s="39"/>
      <c r="C369" s="40"/>
      <c r="D369" s="40"/>
      <c r="E369" s="40"/>
      <c r="F369" s="40"/>
      <c r="G369" s="7"/>
      <c r="H369" s="8"/>
      <c r="I369" s="7"/>
    </row>
    <row r="370" ht="18.75" spans="2:9">
      <c r="B370" s="39"/>
      <c r="C370" s="40"/>
      <c r="D370" s="40"/>
      <c r="E370" s="40"/>
      <c r="F370" s="40"/>
      <c r="G370" s="7"/>
      <c r="H370" s="8"/>
      <c r="I370" s="7"/>
    </row>
    <row r="371" ht="18.75" spans="2:9">
      <c r="B371" s="39"/>
      <c r="C371" s="40"/>
      <c r="D371" s="40"/>
      <c r="E371" s="40"/>
      <c r="F371" s="40"/>
      <c r="G371" s="7"/>
      <c r="H371" s="8"/>
      <c r="I371" s="7"/>
    </row>
    <row r="372" ht="18.75" spans="2:9">
      <c r="B372" s="10"/>
      <c r="C372" s="11"/>
      <c r="D372" s="11"/>
      <c r="E372" s="11"/>
      <c r="F372" s="11"/>
      <c r="G372" s="11"/>
      <c r="H372" s="12"/>
      <c r="I372" s="7"/>
    </row>
    <row r="373" ht="18.75" spans="2:9">
      <c r="B373" s="10"/>
      <c r="C373" s="11"/>
      <c r="D373" s="11"/>
      <c r="E373" s="11"/>
      <c r="F373" s="11"/>
      <c r="G373" s="11"/>
      <c r="H373" s="12"/>
      <c r="I373" s="7"/>
    </row>
    <row r="374" ht="18.75" spans="2:9">
      <c r="B374" s="39"/>
      <c r="C374" s="40"/>
      <c r="D374" s="40"/>
      <c r="E374" s="40"/>
      <c r="F374" s="40"/>
      <c r="G374" s="7"/>
      <c r="H374" s="8"/>
      <c r="I374" s="7"/>
    </row>
    <row r="375" ht="18.75" spans="2:9">
      <c r="B375" s="13" t="s">
        <v>13</v>
      </c>
      <c r="C375" s="14"/>
      <c r="D375" s="14"/>
      <c r="E375" s="14"/>
      <c r="F375" s="14">
        <v>17718</v>
      </c>
      <c r="G375" s="7"/>
      <c r="H375" s="8"/>
      <c r="I375" s="7"/>
    </row>
    <row r="376" ht="18.75" spans="2:9">
      <c r="B376" s="13"/>
      <c r="C376" s="14"/>
      <c r="D376" s="14"/>
      <c r="E376" s="14"/>
      <c r="F376" s="14"/>
      <c r="G376" s="14"/>
      <c r="H376" s="8"/>
      <c r="I376" s="14"/>
    </row>
    <row r="377" ht="18.75" spans="2:9">
      <c r="B377" s="39"/>
      <c r="C377" s="40"/>
      <c r="D377" s="40"/>
      <c r="E377" s="40"/>
      <c r="F377" s="40"/>
      <c r="G377" s="7"/>
      <c r="H377" s="8"/>
      <c r="I377" s="7"/>
    </row>
    <row r="378" ht="18.75" spans="2:9">
      <c r="B378" s="41"/>
      <c r="C378" s="15"/>
      <c r="D378" s="15"/>
      <c r="E378" s="15"/>
      <c r="F378" s="15"/>
      <c r="G378" s="7"/>
      <c r="H378" s="8"/>
      <c r="I378" s="7"/>
    </row>
    <row r="379" ht="18.75" spans="2:9">
      <c r="B379" s="9"/>
      <c r="C379" s="7"/>
      <c r="D379" s="7"/>
      <c r="E379" s="7"/>
      <c r="F379" s="7"/>
      <c r="G379" s="7"/>
      <c r="H379" s="8"/>
      <c r="I379" s="7"/>
    </row>
    <row r="380" ht="18.75" spans="2:9">
      <c r="B380" s="15" t="s">
        <v>14</v>
      </c>
      <c r="C380" s="15"/>
      <c r="D380" s="15">
        <f t="shared" ref="D380:F380" si="31">SUM(D365:D379)</f>
        <v>342</v>
      </c>
      <c r="E380" s="15">
        <f t="shared" si="31"/>
        <v>2085</v>
      </c>
      <c r="F380" s="15">
        <f t="shared" si="31"/>
        <v>28034</v>
      </c>
      <c r="G380" s="15"/>
      <c r="H380" s="16"/>
      <c r="I380" s="15">
        <f>SUM(I365:I379)</f>
        <v>84347.3</v>
      </c>
    </row>
    <row r="381" ht="18.75" spans="2:9">
      <c r="B381" s="17" t="s">
        <v>15</v>
      </c>
      <c r="C381" s="18" t="s">
        <v>127</v>
      </c>
      <c r="D381" s="19"/>
      <c r="E381" s="19"/>
      <c r="F381" s="19"/>
      <c r="G381" s="19"/>
      <c r="H381" s="20"/>
      <c r="I381" s="21"/>
    </row>
    <row r="382" ht="18.75" spans="2:9">
      <c r="B382" s="22"/>
      <c r="C382" s="23" t="s">
        <v>128</v>
      </c>
      <c r="D382" s="24"/>
      <c r="E382" s="24"/>
      <c r="F382" s="24"/>
      <c r="G382" s="24"/>
      <c r="H382" s="25"/>
      <c r="I382" s="26"/>
    </row>
    <row r="383" ht="18.75" spans="2:9">
      <c r="B383" s="27"/>
      <c r="C383" s="28" t="s">
        <v>129</v>
      </c>
      <c r="D383" s="29"/>
      <c r="E383" s="29"/>
      <c r="F383" s="29"/>
      <c r="G383" s="29"/>
      <c r="H383" s="30"/>
      <c r="I383" s="31"/>
    </row>
    <row r="385" ht="27" spans="2:9">
      <c r="B385" s="3" t="s">
        <v>19</v>
      </c>
      <c r="C385" s="4" t="s">
        <v>1</v>
      </c>
      <c r="D385" s="4"/>
      <c r="E385" s="4"/>
      <c r="F385" s="4"/>
      <c r="H385" s="5"/>
      <c r="I385" s="6">
        <v>46132</v>
      </c>
    </row>
    <row r="386" ht="18.75" spans="2:9">
      <c r="B386" s="7" t="s">
        <v>2</v>
      </c>
      <c r="C386" s="7" t="s">
        <v>3</v>
      </c>
      <c r="D386" s="7" t="s">
        <v>4</v>
      </c>
      <c r="E386" s="7" t="s">
        <v>5</v>
      </c>
      <c r="F386" s="7" t="s">
        <v>6</v>
      </c>
      <c r="G386" s="7" t="s">
        <v>7</v>
      </c>
      <c r="H386" s="8" t="s">
        <v>8</v>
      </c>
      <c r="I386" s="7" t="s">
        <v>9</v>
      </c>
    </row>
    <row r="387" ht="18.75" spans="2:9">
      <c r="B387" s="9" t="s">
        <v>120</v>
      </c>
      <c r="C387" s="7">
        <v>201</v>
      </c>
      <c r="D387" s="7">
        <v>99</v>
      </c>
      <c r="E387" s="7">
        <v>99</v>
      </c>
      <c r="F387" s="7">
        <v>1937</v>
      </c>
      <c r="G387" s="40">
        <v>7.6</v>
      </c>
      <c r="H387" s="8"/>
      <c r="I387" s="7">
        <f t="shared" ref="I387:I392" si="32">G387*F387</f>
        <v>14721.2</v>
      </c>
    </row>
    <row r="388" ht="18.75" spans="2:9">
      <c r="B388" s="9" t="s">
        <v>10</v>
      </c>
      <c r="C388" s="7">
        <v>201</v>
      </c>
      <c r="D388" s="7">
        <v>21</v>
      </c>
      <c r="E388" s="7">
        <v>105</v>
      </c>
      <c r="F388" s="7">
        <v>636</v>
      </c>
      <c r="G388" s="7">
        <v>7.9</v>
      </c>
      <c r="H388" s="8"/>
      <c r="I388" s="7">
        <f t="shared" si="32"/>
        <v>5024.4</v>
      </c>
    </row>
    <row r="389" ht="18.75" spans="2:9">
      <c r="B389" s="9" t="s">
        <v>130</v>
      </c>
      <c r="C389" s="7">
        <v>201</v>
      </c>
      <c r="D389" s="7">
        <v>30</v>
      </c>
      <c r="E389" s="7">
        <v>299</v>
      </c>
      <c r="F389" s="7">
        <v>1199</v>
      </c>
      <c r="G389" s="7">
        <v>7.9</v>
      </c>
      <c r="H389" s="8"/>
      <c r="I389" s="7">
        <f t="shared" si="32"/>
        <v>9472.1</v>
      </c>
    </row>
    <row r="390" ht="18.75" spans="2:9">
      <c r="B390" s="9" t="s">
        <v>45</v>
      </c>
      <c r="C390" s="7">
        <v>201</v>
      </c>
      <c r="D390" s="7">
        <v>35</v>
      </c>
      <c r="E390" s="7">
        <v>700</v>
      </c>
      <c r="F390" s="7">
        <v>1213</v>
      </c>
      <c r="G390" s="7">
        <v>7.9</v>
      </c>
      <c r="H390" s="8"/>
      <c r="I390" s="7">
        <f t="shared" si="32"/>
        <v>9582.7</v>
      </c>
    </row>
    <row r="391" ht="18.75" spans="2:9">
      <c r="B391" s="39" t="s">
        <v>46</v>
      </c>
      <c r="C391" s="40">
        <v>201</v>
      </c>
      <c r="D391" s="40">
        <v>90</v>
      </c>
      <c r="E391" s="40">
        <v>843</v>
      </c>
      <c r="F391" s="40">
        <v>2489</v>
      </c>
      <c r="G391" s="7">
        <v>7.9</v>
      </c>
      <c r="H391" s="8"/>
      <c r="I391" s="7">
        <f t="shared" si="32"/>
        <v>19663.1</v>
      </c>
    </row>
    <row r="392" ht="18.75" spans="2:9">
      <c r="B392" s="39" t="s">
        <v>51</v>
      </c>
      <c r="C392" s="40" t="s">
        <v>33</v>
      </c>
      <c r="D392" s="40">
        <v>88</v>
      </c>
      <c r="E392" s="40">
        <v>880</v>
      </c>
      <c r="F392" s="40">
        <v>3258</v>
      </c>
      <c r="G392" s="7">
        <v>9</v>
      </c>
      <c r="H392" s="8"/>
      <c r="I392" s="7">
        <f t="shared" si="32"/>
        <v>29322</v>
      </c>
    </row>
    <row r="393" ht="18.75" spans="2:9">
      <c r="B393" s="39"/>
      <c r="C393" s="40"/>
      <c r="D393" s="40"/>
      <c r="E393" s="40"/>
      <c r="F393" s="40"/>
      <c r="G393" s="7"/>
      <c r="H393" s="8"/>
      <c r="I393" s="7"/>
    </row>
    <row r="394" ht="18.75" spans="2:9">
      <c r="B394" s="10"/>
      <c r="C394" s="11"/>
      <c r="D394" s="11"/>
      <c r="E394" s="11"/>
      <c r="F394" s="11"/>
      <c r="G394" s="11"/>
      <c r="H394" s="12"/>
      <c r="I394" s="7">
        <f>G394*F394</f>
        <v>0</v>
      </c>
    </row>
    <row r="395" ht="18.75" spans="2:9">
      <c r="B395" s="10"/>
      <c r="C395" s="11"/>
      <c r="D395" s="11"/>
      <c r="E395" s="11"/>
      <c r="F395" s="11"/>
      <c r="G395" s="11"/>
      <c r="H395" s="12"/>
      <c r="I395" s="7"/>
    </row>
    <row r="396" ht="18.75" spans="2:9">
      <c r="B396" s="39"/>
      <c r="C396" s="40"/>
      <c r="D396" s="40"/>
      <c r="E396" s="40"/>
      <c r="F396" s="40"/>
      <c r="G396" s="7"/>
      <c r="H396" s="8"/>
      <c r="I396" s="7"/>
    </row>
    <row r="397" ht="18.75" spans="2:9">
      <c r="B397" s="13" t="s">
        <v>13</v>
      </c>
      <c r="C397" s="14"/>
      <c r="D397" s="14"/>
      <c r="E397" s="14"/>
      <c r="F397" s="14">
        <v>17284</v>
      </c>
      <c r="G397" s="7"/>
      <c r="H397" s="8"/>
      <c r="I397" s="7"/>
    </row>
    <row r="398" ht="18.75" spans="2:9">
      <c r="B398" s="13"/>
      <c r="C398" s="14"/>
      <c r="D398" s="14"/>
      <c r="E398" s="14"/>
      <c r="F398" s="14"/>
      <c r="G398" s="14"/>
      <c r="H398" s="8"/>
      <c r="I398" s="14"/>
    </row>
    <row r="399" ht="18.75" spans="2:9">
      <c r="B399" s="39"/>
      <c r="C399" s="40"/>
      <c r="D399" s="40"/>
      <c r="E399" s="40"/>
      <c r="F399" s="40"/>
      <c r="G399" s="7"/>
      <c r="H399" s="8"/>
      <c r="I399" s="7"/>
    </row>
    <row r="400" ht="18.75" spans="2:9">
      <c r="B400" s="41"/>
      <c r="C400" s="15"/>
      <c r="D400" s="15"/>
      <c r="E400" s="15"/>
      <c r="F400" s="15"/>
      <c r="G400" s="7"/>
      <c r="H400" s="8"/>
      <c r="I400" s="7"/>
    </row>
    <row r="401" ht="18.75" spans="2:9">
      <c r="B401" s="9"/>
      <c r="C401" s="7"/>
      <c r="D401" s="7"/>
      <c r="E401" s="7"/>
      <c r="F401" s="7"/>
      <c r="G401" s="7"/>
      <c r="H401" s="8"/>
      <c r="I401" s="7"/>
    </row>
    <row r="402" ht="18.75" spans="2:9">
      <c r="B402" s="15" t="s">
        <v>14</v>
      </c>
      <c r="C402" s="15"/>
      <c r="D402" s="15">
        <f t="shared" ref="D402:F402" si="33">SUM(D387:D401)</f>
        <v>363</v>
      </c>
      <c r="E402" s="15">
        <f t="shared" si="33"/>
        <v>2926</v>
      </c>
      <c r="F402" s="15">
        <f t="shared" si="33"/>
        <v>28016</v>
      </c>
      <c r="G402" s="15"/>
      <c r="H402" s="16"/>
      <c r="I402" s="15">
        <f>SUM(I387:I401)</f>
        <v>87785.5</v>
      </c>
    </row>
    <row r="403" ht="18.75" spans="2:9">
      <c r="B403" s="17" t="s">
        <v>15</v>
      </c>
      <c r="C403" s="18" t="s">
        <v>131</v>
      </c>
      <c r="D403" s="19"/>
      <c r="E403" s="19"/>
      <c r="F403" s="19"/>
      <c r="G403" s="19"/>
      <c r="H403" s="20"/>
      <c r="I403" s="21"/>
    </row>
    <row r="404" ht="18.75" spans="2:9">
      <c r="B404" s="22"/>
      <c r="C404" s="23" t="s">
        <v>132</v>
      </c>
      <c r="D404" s="24"/>
      <c r="E404" s="24"/>
      <c r="F404" s="24"/>
      <c r="G404" s="24"/>
      <c r="H404" s="25"/>
      <c r="I404" s="26"/>
    </row>
    <row r="405" ht="18.75" spans="2:9">
      <c r="B405" s="27"/>
      <c r="C405" s="28" t="s">
        <v>26</v>
      </c>
      <c r="D405" s="29"/>
      <c r="E405" s="29"/>
      <c r="F405" s="29"/>
      <c r="G405" s="29"/>
      <c r="H405" s="30"/>
      <c r="I405" s="31"/>
    </row>
    <row r="407" ht="27" spans="2:9">
      <c r="B407" s="3" t="s">
        <v>133</v>
      </c>
      <c r="C407" s="4" t="s">
        <v>1</v>
      </c>
      <c r="D407" s="4"/>
      <c r="E407" s="4"/>
      <c r="F407" s="4"/>
      <c r="H407" s="5"/>
      <c r="I407" s="6">
        <v>46134</v>
      </c>
    </row>
    <row r="408" ht="18.75" spans="2:9">
      <c r="B408" s="7" t="s">
        <v>2</v>
      </c>
      <c r="C408" s="7" t="s">
        <v>3</v>
      </c>
      <c r="D408" s="7" t="s">
        <v>4</v>
      </c>
      <c r="E408" s="7" t="s">
        <v>5</v>
      </c>
      <c r="F408" s="7" t="s">
        <v>6</v>
      </c>
      <c r="G408" s="7" t="s">
        <v>7</v>
      </c>
      <c r="H408" s="8" t="s">
        <v>8</v>
      </c>
      <c r="I408" s="7" t="s">
        <v>9</v>
      </c>
    </row>
    <row r="409" ht="18.75" spans="2:9">
      <c r="B409" s="9" t="s">
        <v>111</v>
      </c>
      <c r="C409" s="7">
        <v>201</v>
      </c>
      <c r="D409" s="7">
        <v>24</v>
      </c>
      <c r="E409" s="7">
        <v>120</v>
      </c>
      <c r="F409" s="7">
        <v>1303</v>
      </c>
      <c r="G409" s="40">
        <v>7.9</v>
      </c>
      <c r="H409" s="8"/>
      <c r="I409" s="7">
        <f t="shared" ref="I409:I412" si="34">G409*F409</f>
        <v>10293.7</v>
      </c>
    </row>
    <row r="410" ht="18.75" spans="2:9">
      <c r="B410" s="9" t="s">
        <v>10</v>
      </c>
      <c r="C410" s="7">
        <v>201</v>
      </c>
      <c r="D410" s="7">
        <v>72</v>
      </c>
      <c r="E410" s="7">
        <v>360</v>
      </c>
      <c r="F410" s="7">
        <v>2210</v>
      </c>
      <c r="G410" s="7">
        <v>7.9</v>
      </c>
      <c r="H410" s="8"/>
      <c r="I410" s="7">
        <f t="shared" si="34"/>
        <v>17459</v>
      </c>
    </row>
    <row r="411" ht="18.75" spans="2:9">
      <c r="B411" s="9" t="s">
        <v>12</v>
      </c>
      <c r="C411" s="7">
        <v>201</v>
      </c>
      <c r="D411" s="7">
        <v>108</v>
      </c>
      <c r="E411" s="7">
        <v>1077</v>
      </c>
      <c r="F411" s="7">
        <v>4038</v>
      </c>
      <c r="G411" s="7">
        <v>7.9</v>
      </c>
      <c r="H411" s="8"/>
      <c r="I411" s="7">
        <f t="shared" si="34"/>
        <v>31900.2</v>
      </c>
    </row>
    <row r="412" ht="18.75" spans="2:9">
      <c r="B412" s="9"/>
      <c r="C412" s="7"/>
      <c r="D412" s="7"/>
      <c r="E412" s="7"/>
      <c r="F412" s="7"/>
      <c r="G412" s="7"/>
      <c r="H412" s="8"/>
      <c r="I412" s="7"/>
    </row>
    <row r="413" ht="18.75" spans="2:9">
      <c r="B413" s="39"/>
      <c r="C413" s="40"/>
      <c r="D413" s="40"/>
      <c r="E413" s="40"/>
      <c r="F413" s="40"/>
      <c r="G413" s="7"/>
      <c r="H413" s="8"/>
      <c r="I413" s="7"/>
    </row>
    <row r="414" ht="18.75" spans="2:9">
      <c r="B414" s="39"/>
      <c r="C414" s="40"/>
      <c r="D414" s="40"/>
      <c r="E414" s="40"/>
      <c r="F414" s="40"/>
      <c r="G414" s="7"/>
      <c r="H414" s="8"/>
      <c r="I414" s="7"/>
    </row>
    <row r="415" ht="18.75" spans="2:9">
      <c r="B415" s="39"/>
      <c r="C415" s="40"/>
      <c r="D415" s="40"/>
      <c r="E415" s="40"/>
      <c r="F415" s="40"/>
      <c r="G415" s="7"/>
      <c r="H415" s="8"/>
      <c r="I415" s="7"/>
    </row>
    <row r="416" ht="18.75" spans="2:9">
      <c r="B416" s="10"/>
      <c r="C416" s="11"/>
      <c r="D416" s="11"/>
      <c r="E416" s="11"/>
      <c r="F416" s="11"/>
      <c r="G416" s="11"/>
      <c r="H416" s="12"/>
      <c r="I416" s="7"/>
    </row>
    <row r="417" ht="18.75" spans="2:9">
      <c r="B417" s="10"/>
      <c r="C417" s="11"/>
      <c r="D417" s="11"/>
      <c r="E417" s="11"/>
      <c r="F417" s="11"/>
      <c r="G417" s="11"/>
      <c r="H417" s="12"/>
      <c r="I417" s="7"/>
    </row>
    <row r="418" ht="18.75" spans="2:9">
      <c r="B418" s="39"/>
      <c r="C418" s="40"/>
      <c r="D418" s="40"/>
      <c r="E418" s="40"/>
      <c r="F418" s="40"/>
      <c r="G418" s="7"/>
      <c r="H418" s="8"/>
      <c r="I418" s="7"/>
    </row>
    <row r="419" ht="18.75" spans="2:9">
      <c r="B419" s="13" t="s">
        <v>134</v>
      </c>
      <c r="C419" s="14"/>
      <c r="D419" s="14"/>
      <c r="E419" s="14"/>
      <c r="F419" s="14">
        <v>20880</v>
      </c>
      <c r="G419" s="7"/>
      <c r="H419" s="8"/>
      <c r="I419" s="7"/>
    </row>
    <row r="420" ht="18.75" spans="2:9">
      <c r="B420" s="13"/>
      <c r="C420" s="14"/>
      <c r="D420" s="14"/>
      <c r="E420" s="14"/>
      <c r="F420" s="14"/>
      <c r="G420" s="14"/>
      <c r="H420" s="8"/>
      <c r="I420" s="14"/>
    </row>
    <row r="421" ht="18.75" spans="2:9">
      <c r="B421" s="39"/>
      <c r="C421" s="40"/>
      <c r="D421" s="40"/>
      <c r="E421" s="40"/>
      <c r="F421" s="40"/>
      <c r="G421" s="7"/>
      <c r="H421" s="8"/>
      <c r="I421" s="7"/>
    </row>
    <row r="422" ht="18.75" spans="2:9">
      <c r="B422" s="41"/>
      <c r="C422" s="15"/>
      <c r="D422" s="15"/>
      <c r="E422" s="15"/>
      <c r="F422" s="15"/>
      <c r="G422" s="7"/>
      <c r="H422" s="8"/>
      <c r="I422" s="7"/>
    </row>
    <row r="423" ht="18.75" spans="2:9">
      <c r="B423" s="9"/>
      <c r="C423" s="7"/>
      <c r="D423" s="7"/>
      <c r="E423" s="7"/>
      <c r="F423" s="7"/>
      <c r="G423" s="7"/>
      <c r="H423" s="8"/>
      <c r="I423" s="7"/>
    </row>
    <row r="424" ht="18.75" spans="2:9">
      <c r="B424" s="15" t="s">
        <v>14</v>
      </c>
      <c r="C424" s="15"/>
      <c r="D424" s="15">
        <f t="shared" ref="D424:F424" si="35">SUM(D409:D423)</f>
        <v>204</v>
      </c>
      <c r="E424" s="15">
        <f t="shared" si="35"/>
        <v>1557</v>
      </c>
      <c r="F424" s="15">
        <f t="shared" si="35"/>
        <v>28431</v>
      </c>
      <c r="G424" s="15"/>
      <c r="H424" s="16"/>
      <c r="I424" s="15">
        <f>SUM(I409:I423)</f>
        <v>59652.9</v>
      </c>
    </row>
    <row r="425" ht="18.75" spans="2:9">
      <c r="B425" s="17" t="s">
        <v>15</v>
      </c>
      <c r="C425" s="18" t="s">
        <v>135</v>
      </c>
      <c r="D425" s="19"/>
      <c r="E425" s="19"/>
      <c r="F425" s="19"/>
      <c r="G425" s="19"/>
      <c r="H425" s="20"/>
      <c r="I425" s="21"/>
    </row>
    <row r="426" ht="18.75" spans="2:9">
      <c r="B426" s="22"/>
      <c r="C426" s="23" t="s">
        <v>136</v>
      </c>
      <c r="D426" s="24"/>
      <c r="E426" s="24"/>
      <c r="F426" s="24"/>
      <c r="G426" s="24"/>
      <c r="H426" s="25"/>
      <c r="I426" s="26"/>
    </row>
    <row r="427" ht="18.75" spans="2:9">
      <c r="B427" s="27"/>
      <c r="C427" s="28" t="s">
        <v>137</v>
      </c>
      <c r="D427" s="29"/>
      <c r="E427" s="29"/>
      <c r="F427" s="29"/>
      <c r="G427" s="29"/>
      <c r="H427" s="30"/>
      <c r="I427" s="31"/>
    </row>
  </sheetData>
  <mergeCells count="105">
    <mergeCell ref="C2:F2"/>
    <mergeCell ref="C17:I17"/>
    <mergeCell ref="C18:I18"/>
    <mergeCell ref="C19:I19"/>
    <mergeCell ref="C21:F21"/>
    <mergeCell ref="C36:I36"/>
    <mergeCell ref="C37:I37"/>
    <mergeCell ref="C38:I38"/>
    <mergeCell ref="C40:F40"/>
    <mergeCell ref="C55:I55"/>
    <mergeCell ref="C56:I56"/>
    <mergeCell ref="C57:I57"/>
    <mergeCell ref="C59:F59"/>
    <mergeCell ref="C74:I74"/>
    <mergeCell ref="C75:I75"/>
    <mergeCell ref="C76:I76"/>
    <mergeCell ref="C77:F77"/>
    <mergeCell ref="C92:I92"/>
    <mergeCell ref="C93:I93"/>
    <mergeCell ref="C94:I94"/>
    <mergeCell ref="C96:F96"/>
    <mergeCell ref="C111:I111"/>
    <mergeCell ref="C112:I112"/>
    <mergeCell ref="C113:I113"/>
    <mergeCell ref="C117:F117"/>
    <mergeCell ref="C132:I132"/>
    <mergeCell ref="C133:I133"/>
    <mergeCell ref="C134:I134"/>
    <mergeCell ref="C136:F136"/>
    <mergeCell ref="C151:I151"/>
    <mergeCell ref="C152:I152"/>
    <mergeCell ref="C153:I153"/>
    <mergeCell ref="C155:F155"/>
    <mergeCell ref="C170:I170"/>
    <mergeCell ref="C171:I171"/>
    <mergeCell ref="C172:I172"/>
    <mergeCell ref="C174:F174"/>
    <mergeCell ref="C189:I189"/>
    <mergeCell ref="C190:I190"/>
    <mergeCell ref="C191:I191"/>
    <mergeCell ref="C193:F193"/>
    <mergeCell ref="C208:I208"/>
    <mergeCell ref="C209:I209"/>
    <mergeCell ref="C210:I210"/>
    <mergeCell ref="C212:F212"/>
    <mergeCell ref="C233:I233"/>
    <mergeCell ref="C234:I234"/>
    <mergeCell ref="C235:I235"/>
    <mergeCell ref="C237:F237"/>
    <mergeCell ref="C252:I252"/>
    <mergeCell ref="C253:I253"/>
    <mergeCell ref="C254:I254"/>
    <mergeCell ref="C256:F256"/>
    <mergeCell ref="C271:I271"/>
    <mergeCell ref="C272:I272"/>
    <mergeCell ref="C273:I273"/>
    <mergeCell ref="C275:F275"/>
    <mergeCell ref="C293:I293"/>
    <mergeCell ref="C294:I294"/>
    <mergeCell ref="C295:I295"/>
    <mergeCell ref="C297:F297"/>
    <mergeCell ref="C315:I315"/>
    <mergeCell ref="C316:I316"/>
    <mergeCell ref="C317:I317"/>
    <mergeCell ref="C319:F319"/>
    <mergeCell ref="C337:I337"/>
    <mergeCell ref="C338:I338"/>
    <mergeCell ref="C339:I339"/>
    <mergeCell ref="C341:F341"/>
    <mergeCell ref="C359:I359"/>
    <mergeCell ref="C360:I360"/>
    <mergeCell ref="C361:I361"/>
    <mergeCell ref="C363:F363"/>
    <mergeCell ref="C381:I381"/>
    <mergeCell ref="C382:I382"/>
    <mergeCell ref="C383:I383"/>
    <mergeCell ref="C385:F385"/>
    <mergeCell ref="C403:I403"/>
    <mergeCell ref="C404:I404"/>
    <mergeCell ref="C405:I405"/>
    <mergeCell ref="C407:F407"/>
    <mergeCell ref="C425:I425"/>
    <mergeCell ref="C426:I426"/>
    <mergeCell ref="C427:I427"/>
    <mergeCell ref="B17:B19"/>
    <mergeCell ref="B36:B38"/>
    <mergeCell ref="B55:B57"/>
    <mergeCell ref="B74:B76"/>
    <mergeCell ref="B92:B94"/>
    <mergeCell ref="B111:B113"/>
    <mergeCell ref="B132:B134"/>
    <mergeCell ref="B151:B153"/>
    <mergeCell ref="B170:B172"/>
    <mergeCell ref="B189:B191"/>
    <mergeCell ref="B208:B210"/>
    <mergeCell ref="B233:B235"/>
    <mergeCell ref="B252:B254"/>
    <mergeCell ref="B271:B273"/>
    <mergeCell ref="B293:B295"/>
    <mergeCell ref="B315:B317"/>
    <mergeCell ref="B337:B339"/>
    <mergeCell ref="B359:B361"/>
    <mergeCell ref="B381:B383"/>
    <mergeCell ref="B403:B405"/>
    <mergeCell ref="B425:B427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装箱单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修晓榕</cp:lastModifiedBy>
  <dcterms:created xsi:type="dcterms:W3CDTF">2024-11-21T14:42:00Z</dcterms:created>
  <dcterms:modified xsi:type="dcterms:W3CDTF">2026-04-22T09:01:35Z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79042F0590ED48C19E9E3E9C72217127_13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