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vsi\Desktop\GasSystem\Modeling\"/>
    </mc:Choice>
  </mc:AlternateContent>
  <xr:revisionPtr revIDLastSave="0" documentId="13_ncr:1_{65227E4E-7022-4634-8EE6-22C0108F29C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1" i="1"/>
  <c r="B6" i="1"/>
  <c r="B2" i="1"/>
  <c r="B16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5" i="1"/>
  <c r="B4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>
                <c:manualLayout>
                  <c:x val="0.1278429571303587"/>
                  <c:y val="0.21906860600758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Лист1!$A$1:$A$26</c:f>
              <c:numCache>
                <c:formatCode>General</c:formatCode>
                <c:ptCount val="26"/>
                <c:pt idx="0">
                  <c:v>0</c:v>
                </c:pt>
                <c:pt idx="1">
                  <c:v>9.6256699999999994E-3</c:v>
                </c:pt>
                <c:pt idx="2">
                  <c:v>1.9251299999999999E-2</c:v>
                </c:pt>
                <c:pt idx="3">
                  <c:v>2.8877E-2</c:v>
                </c:pt>
                <c:pt idx="4">
                  <c:v>4.8128299999999999E-2</c:v>
                </c:pt>
                <c:pt idx="5">
                  <c:v>5.7754E-2</c:v>
                </c:pt>
                <c:pt idx="6">
                  <c:v>7.7005299999999999E-2</c:v>
                </c:pt>
                <c:pt idx="7">
                  <c:v>8.6631E-2</c:v>
                </c:pt>
                <c:pt idx="8">
                  <c:v>9.6256700000000001E-2</c:v>
                </c:pt>
                <c:pt idx="9">
                  <c:v>0.105882</c:v>
                </c:pt>
                <c:pt idx="10">
                  <c:v>0.115508</c:v>
                </c:pt>
                <c:pt idx="11">
                  <c:v>0.125134</c:v>
                </c:pt>
                <c:pt idx="12">
                  <c:v>0.14438500000000001</c:v>
                </c:pt>
                <c:pt idx="13">
                  <c:v>0.15401100000000001</c:v>
                </c:pt>
                <c:pt idx="14">
                  <c:v>0.163636</c:v>
                </c:pt>
                <c:pt idx="15">
                  <c:v>0.163636</c:v>
                </c:pt>
                <c:pt idx="16">
                  <c:v>0.173263</c:v>
                </c:pt>
                <c:pt idx="17">
                  <c:v>0.182888</c:v>
                </c:pt>
                <c:pt idx="18">
                  <c:v>0.19251299999999999</c:v>
                </c:pt>
                <c:pt idx="19">
                  <c:v>0.20213900000000001</c:v>
                </c:pt>
                <c:pt idx="20">
                  <c:v>0.20213900000000001</c:v>
                </c:pt>
              </c:numCache>
            </c:numRef>
          </c:xVal>
          <c:yVal>
            <c:numRef>
              <c:f>Лист1!$B$1:$B$26</c:f>
              <c:numCache>
                <c:formatCode>General</c:formatCode>
                <c:ptCount val="26"/>
                <c:pt idx="0">
                  <c:v>1.29E+21</c:v>
                </c:pt>
                <c:pt idx="1">
                  <c:v>1.311E+21</c:v>
                </c:pt>
                <c:pt idx="2">
                  <c:v>1.324E+21</c:v>
                </c:pt>
                <c:pt idx="3">
                  <c:v>1.365E+21</c:v>
                </c:pt>
                <c:pt idx="4">
                  <c:v>1.392E+21</c:v>
                </c:pt>
                <c:pt idx="5">
                  <c:v>1.432E+21</c:v>
                </c:pt>
                <c:pt idx="6">
                  <c:v>1.473E+21</c:v>
                </c:pt>
                <c:pt idx="7">
                  <c:v>1.446E+21</c:v>
                </c:pt>
                <c:pt idx="8">
                  <c:v>1.405E+21</c:v>
                </c:pt>
                <c:pt idx="9">
                  <c:v>1.365E+21</c:v>
                </c:pt>
                <c:pt idx="10">
                  <c:v>1.312E+21</c:v>
                </c:pt>
                <c:pt idx="11">
                  <c:v>1.297E+21</c:v>
                </c:pt>
                <c:pt idx="12">
                  <c:v>1.297E+21</c:v>
                </c:pt>
                <c:pt idx="13">
                  <c:v>1.27E+21</c:v>
                </c:pt>
                <c:pt idx="14">
                  <c:v>1.23E+21</c:v>
                </c:pt>
                <c:pt idx="15">
                  <c:v>1.1759999999999999E+21</c:v>
                </c:pt>
                <c:pt idx="16">
                  <c:v>1.081E+21</c:v>
                </c:pt>
                <c:pt idx="17">
                  <c:v>1.0129999999999999E+21</c:v>
                </c:pt>
                <c:pt idx="18">
                  <c:v>9.189E+20</c:v>
                </c:pt>
                <c:pt idx="19">
                  <c:v>8.108E+20</c:v>
                </c:pt>
                <c:pt idx="20">
                  <c:v>7.432E+20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6-4C64-936D-6614A37F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73744"/>
        <c:axId val="1457171248"/>
      </c:scatterChart>
      <c:valAx>
        <c:axId val="14571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71248"/>
        <c:crosses val="autoZero"/>
        <c:crossBetween val="midCat"/>
      </c:valAx>
      <c:valAx>
        <c:axId val="14571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</xdr:row>
      <xdr:rowOff>64770</xdr:rowOff>
    </xdr:from>
    <xdr:to>
      <xdr:col>10</xdr:col>
      <xdr:colOff>472440</xdr:colOff>
      <xdr:row>16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FC2EEC-5B2D-45D0-8F06-2F99BBE3B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L21" sqref="L21"/>
    </sheetView>
  </sheetViews>
  <sheetFormatPr defaultRowHeight="14.4" x14ac:dyDescent="0.3"/>
  <cols>
    <col min="2" max="2" width="10.21875" customWidth="1"/>
  </cols>
  <sheetData>
    <row r="1" spans="1:2" x14ac:dyDescent="0.3">
      <c r="A1">
        <v>0</v>
      </c>
      <c r="B1">
        <f>1.29*10^21</f>
        <v>1.29E+21</v>
      </c>
    </row>
    <row r="2" spans="1:2" x14ac:dyDescent="0.3">
      <c r="A2">
        <v>9.6256699999999994E-3</v>
      </c>
      <c r="B2">
        <f>1.311*10^21</f>
        <v>1.311E+21</v>
      </c>
    </row>
    <row r="3" spans="1:2" x14ac:dyDescent="0.3">
      <c r="A3">
        <v>1.9251299999999999E-2</v>
      </c>
      <c r="B3">
        <f>1.324*10^21</f>
        <v>1.324E+21</v>
      </c>
    </row>
    <row r="4" spans="1:2" x14ac:dyDescent="0.3">
      <c r="A4">
        <v>2.8877E-2</v>
      </c>
      <c r="B4">
        <f>1.365*10^21</f>
        <v>1.365E+21</v>
      </c>
    </row>
    <row r="5" spans="1:2" x14ac:dyDescent="0.3">
      <c r="A5">
        <v>4.8128299999999999E-2</v>
      </c>
      <c r="B5">
        <f>1.392*10^21</f>
        <v>1.392E+21</v>
      </c>
    </row>
    <row r="6" spans="1:2" x14ac:dyDescent="0.3">
      <c r="A6">
        <v>5.7754E-2</v>
      </c>
      <c r="B6">
        <f>1.432*10^21</f>
        <v>1.432E+21</v>
      </c>
    </row>
    <row r="7" spans="1:2" x14ac:dyDescent="0.3">
      <c r="A7">
        <v>7.7005299999999999E-2</v>
      </c>
      <c r="B7">
        <f>1.473*10^21</f>
        <v>1.473E+21</v>
      </c>
    </row>
    <row r="8" spans="1:2" x14ac:dyDescent="0.3">
      <c r="A8">
        <v>8.6631E-2</v>
      </c>
      <c r="B8">
        <f>1.446*10^21</f>
        <v>1.446E+21</v>
      </c>
    </row>
    <row r="9" spans="1:2" x14ac:dyDescent="0.3">
      <c r="A9">
        <v>9.6256700000000001E-2</v>
      </c>
      <c r="B9">
        <f>1.405*10^21</f>
        <v>1.405E+21</v>
      </c>
    </row>
    <row r="10" spans="1:2" x14ac:dyDescent="0.3">
      <c r="A10">
        <v>0.105882</v>
      </c>
      <c r="B10">
        <f>1.365*10^21</f>
        <v>1.365E+21</v>
      </c>
    </row>
    <row r="11" spans="1:2" x14ac:dyDescent="0.3">
      <c r="A11">
        <v>0.115508</v>
      </c>
      <c r="B11">
        <f>1.312*10^21</f>
        <v>1.312E+21</v>
      </c>
    </row>
    <row r="12" spans="1:2" x14ac:dyDescent="0.3">
      <c r="A12">
        <v>0.125134</v>
      </c>
      <c r="B12">
        <f>1.297*10^21</f>
        <v>1.297E+21</v>
      </c>
    </row>
    <row r="13" spans="1:2" x14ac:dyDescent="0.3">
      <c r="A13">
        <v>0.14438500000000001</v>
      </c>
      <c r="B13">
        <f>1.297*10^21</f>
        <v>1.297E+21</v>
      </c>
    </row>
    <row r="14" spans="1:2" x14ac:dyDescent="0.3">
      <c r="A14">
        <v>0.15401100000000001</v>
      </c>
      <c r="B14">
        <f>1.27*10^21</f>
        <v>1.27E+21</v>
      </c>
    </row>
    <row r="15" spans="1:2" x14ac:dyDescent="0.3">
      <c r="A15">
        <v>0.163636</v>
      </c>
      <c r="B15">
        <f>1.23*10^21</f>
        <v>1.23E+21</v>
      </c>
    </row>
    <row r="16" spans="1:2" x14ac:dyDescent="0.3">
      <c r="A16">
        <v>0.163636</v>
      </c>
      <c r="B16">
        <f>1.176*10^21</f>
        <v>1.1759999999999999E+21</v>
      </c>
    </row>
    <row r="17" spans="1:2" x14ac:dyDescent="0.3">
      <c r="A17">
        <v>0.173263</v>
      </c>
      <c r="B17">
        <f>1.081*10^21</f>
        <v>1.081E+21</v>
      </c>
    </row>
    <row r="18" spans="1:2" x14ac:dyDescent="0.3">
      <c r="A18">
        <v>0.182888</v>
      </c>
      <c r="B18">
        <f>1.013*10^21</f>
        <v>1.0129999999999999E+21</v>
      </c>
    </row>
    <row r="19" spans="1:2" x14ac:dyDescent="0.3">
      <c r="A19">
        <v>0.19251299999999999</v>
      </c>
      <c r="B19">
        <f>9.189*10^20</f>
        <v>9.189E+20</v>
      </c>
    </row>
    <row r="20" spans="1:2" x14ac:dyDescent="0.3">
      <c r="A20">
        <v>0.20213900000000001</v>
      </c>
      <c r="B20">
        <f>8.108*10^20</f>
        <v>8.108E+20</v>
      </c>
    </row>
    <row r="21" spans="1:2" x14ac:dyDescent="0.3">
      <c r="A21">
        <v>0.20213900000000001</v>
      </c>
      <c r="B21">
        <f>7.432*10^20</f>
        <v>7.432E+20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Левшин</dc:creator>
  <cp:lastModifiedBy>Андрей Левшин</cp:lastModifiedBy>
  <dcterms:created xsi:type="dcterms:W3CDTF">2015-06-05T18:19:34Z</dcterms:created>
  <dcterms:modified xsi:type="dcterms:W3CDTF">2023-11-13T04:21:26Z</dcterms:modified>
</cp:coreProperties>
</file>