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urnaments" sheetId="1" r:id="rId1"/>
    <sheet name="H2H_MS" sheetId="2" r:id="rId2"/>
    <sheet name="H2H_WS" sheetId="3" r:id="rId3"/>
    <sheet name="H2H_MD" sheetId="4" r:id="rId4"/>
    <sheet name="H2H_WD" sheetId="5" r:id="rId5"/>
    <sheet name="H2H_MXD" sheetId="6" r:id="rId6"/>
    <sheet name="H2H_WXD" sheetId="7" r:id="rId7"/>
  </sheets>
  <calcPr calcId="124519" fullCalcOnLoad="1"/>
</workbook>
</file>

<file path=xl/sharedStrings.xml><?xml version="1.0" encoding="utf-8"?>
<sst xmlns="http://schemas.openxmlformats.org/spreadsheetml/2006/main" count="746" uniqueCount="478">
  <si>
    <t>Name</t>
  </si>
  <si>
    <t>ID</t>
  </si>
  <si>
    <t>Kent U19 Gold 2024</t>
  </si>
  <si>
    <t>Derby University U19 Gold</t>
  </si>
  <si>
    <t>U17 English National Championships 2023</t>
  </si>
  <si>
    <t>U19 English National Championships 2023</t>
  </si>
  <si>
    <t>Winner</t>
  </si>
  <si>
    <t>-</t>
  </si>
  <si>
    <t>Tournament</t>
  </si>
  <si>
    <t>Link</t>
  </si>
  <si>
    <t>Start Date</t>
  </si>
  <si>
    <t>Kent Senior Restricted 2024</t>
  </si>
  <si>
    <t>Hampshire Junior County Restricted 2024</t>
  </si>
  <si>
    <t>Avon Junior Restricted 2024</t>
  </si>
  <si>
    <t>HARROGATE SENIOR BRONZE 2024</t>
  </si>
  <si>
    <t>All Stars u19 Silver September</t>
  </si>
  <si>
    <t>Oxfordshire Senior Restricted 2024</t>
  </si>
  <si>
    <t>U17 GOLD YORKSHIRE 2024</t>
  </si>
  <si>
    <t>Dorset Senior Gold 2024</t>
  </si>
  <si>
    <t>Hull Tier 4/Copper 2024</t>
  </si>
  <si>
    <t>Sussex CSBC Senior Tier 4 Sept 2024</t>
  </si>
  <si>
    <t>Hertfordshire Restricted 2024</t>
  </si>
  <si>
    <t>Kent Senior Tier 4 (Aug 2024)</t>
  </si>
  <si>
    <t>Kent U17 Silver 2024</t>
  </si>
  <si>
    <t>Hertfordshire Senior Silver 2024</t>
  </si>
  <si>
    <t>TheDKWay U19Bronze</t>
  </si>
  <si>
    <t>U19 Bronze Essex</t>
  </si>
  <si>
    <t>Somerset Summer Tier 4 2024</t>
  </si>
  <si>
    <t>All Stars u17 Silver August</t>
  </si>
  <si>
    <t>Kent U17 Bronze 2024</t>
  </si>
  <si>
    <t>Kent Senior Silver 2024</t>
  </si>
  <si>
    <t>Leicestershire U17 Silver</t>
  </si>
  <si>
    <t>NCB Senior Bronze</t>
  </si>
  <si>
    <t>SBA u17 Bronze Aug</t>
  </si>
  <si>
    <t>Essex Senior Bronze 2024</t>
  </si>
  <si>
    <t>Oxfordshire Senior Bronze</t>
  </si>
  <si>
    <t>Bristol U17 Bronze</t>
  </si>
  <si>
    <t>Dorset Tier 4 2024</t>
  </si>
  <si>
    <t>Lagos International Classics 2024</t>
  </si>
  <si>
    <t>Kent Senior Bronze (Jul 2024)</t>
  </si>
  <si>
    <t>Swindon Stars U17 Bronze July 2024</t>
  </si>
  <si>
    <t>RBA U17 BRONZE Dunstable</t>
  </si>
  <si>
    <t>Colchester Open 2024 (Tier 4)</t>
  </si>
  <si>
    <t>2024 Newcastle University U19 Silver</t>
  </si>
  <si>
    <t>Dorset Badminton Senior Bronze 2024</t>
  </si>
  <si>
    <t>Oxfordshire Senior Tier 4</t>
  </si>
  <si>
    <t>TheDKWay Tier 4 July Northants</t>
  </si>
  <si>
    <t>Kent U19 Silver 2024</t>
  </si>
  <si>
    <t>Cambridge Senior Tier 4</t>
  </si>
  <si>
    <t>TheDKWay Senior Bronze July Northants</t>
  </si>
  <si>
    <t>University of Warwick Senior Silver</t>
  </si>
  <si>
    <t>Bristol U19 Bronze</t>
  </si>
  <si>
    <t>Bristol Tier 4</t>
  </si>
  <si>
    <t>Dorset U17 Silver 2024</t>
  </si>
  <si>
    <t>Hampshire Senior Tier 4  Jun2024</t>
  </si>
  <si>
    <t>DBA Senior Tier 4 2024</t>
  </si>
  <si>
    <t>Kent U19 Bronze 2024</t>
  </si>
  <si>
    <t>SBA u17 Silver June</t>
  </si>
  <si>
    <t>Somerset Senior Bronze June 2024</t>
  </si>
  <si>
    <t>Essex Senior Silver 2024</t>
  </si>
  <si>
    <t>TEES VALLEY SENIOR BRONZE 2024</t>
  </si>
  <si>
    <t>SBA u17 Bronze June</t>
  </si>
  <si>
    <t>Warwickshire Tier 4</t>
  </si>
  <si>
    <t>TheDKWay U17 Bronze June Northants</t>
  </si>
  <si>
    <t>Sankey Academy U19 Silver May</t>
  </si>
  <si>
    <t>Bucks CBA Tier 4 2024</t>
  </si>
  <si>
    <t>SBA u17 Silver May</t>
  </si>
  <si>
    <t>Dorset Senior Tier 4 2024</t>
  </si>
  <si>
    <t>Wiltshire U19 Bronze May 2024</t>
  </si>
  <si>
    <t>Yorkshire  Senior Tier 4/Copper 2024</t>
  </si>
  <si>
    <t>University of Warwick Senior Bronze</t>
  </si>
  <si>
    <t>Sankey Academy U17 Bronze May</t>
  </si>
  <si>
    <t>Ipswich PC Tier 4</t>
  </si>
  <si>
    <t>Surrey U17 Gold May 2024</t>
  </si>
  <si>
    <t>Hampshire Senior Tier 4  May 2024</t>
  </si>
  <si>
    <t>Cambridgeshire Senior Bronze 2024</t>
  </si>
  <si>
    <t>BUCS Individual Championships 2024</t>
  </si>
  <si>
    <t>SBA u17 silver April</t>
  </si>
  <si>
    <t>Queens Devon Senior Bronze 2024</t>
  </si>
  <si>
    <t>89th Hull Silver 2024</t>
  </si>
  <si>
    <t>2024 Northumberland U19 Bronze</t>
  </si>
  <si>
    <t>Southport B Tournament 2024</t>
  </si>
  <si>
    <t>Ipswich PC Senior Bronze</t>
  </si>
  <si>
    <t>Nottinghamshire Senior Gold 2024</t>
  </si>
  <si>
    <t>9th University of Bath Senior Bronze 2024</t>
  </si>
  <si>
    <t>TheDKWay Tier 4 Northants</t>
  </si>
  <si>
    <t>Sankey Academy U19 Silver March</t>
  </si>
  <si>
    <t>SBA u19 silver April</t>
  </si>
  <si>
    <t>Warwickshire U17 Bronze - April 2024</t>
  </si>
  <si>
    <t>EJP 2 day Camp April 2024</t>
  </si>
  <si>
    <t>Dorset Senior Bronze 2024</t>
  </si>
  <si>
    <t>Avon Tier 4  April 2024</t>
  </si>
  <si>
    <t>Herefordshire U17 Bronze 2024</t>
  </si>
  <si>
    <t>TheDKWay Senior Bronze Northants</t>
  </si>
  <si>
    <t>SBA u17 Bronze March</t>
  </si>
  <si>
    <t>Lancashire Senior Bronze 2024</t>
  </si>
  <si>
    <t>Suffolk Senior Silver</t>
  </si>
  <si>
    <t>February U17 Avon Gold 2024</t>
  </si>
  <si>
    <t>Avon U19 Bronze March 2024</t>
  </si>
  <si>
    <t>Leicestershire Senior Silver</t>
  </si>
  <si>
    <t>Herefordshire Senior Bronze 2024</t>
  </si>
  <si>
    <t>Somerset Spring Tier 4 2024</t>
  </si>
  <si>
    <t>U17 Gold Milton Keynes January 2024</t>
  </si>
  <si>
    <t>Hampshire Senior Tier 4 Feb 2024</t>
  </si>
  <si>
    <t>2024 Northumberland U17 Silver</t>
  </si>
  <si>
    <t>Wiltshire U19 Bronze February 2024</t>
  </si>
  <si>
    <t>Devon U17 Silver 2024</t>
  </si>
  <si>
    <t>Devon U19 Silver 2024</t>
  </si>
  <si>
    <t>TheDKWay U19B</t>
  </si>
  <si>
    <t>Hampshire U17 Silver 2024</t>
  </si>
  <si>
    <t>Wiltshire U17 Silver February 2024</t>
  </si>
  <si>
    <t>Herts U17 Restricted Tournament</t>
  </si>
  <si>
    <t>Essex Tier 4 / Copper 2024</t>
  </si>
  <si>
    <t>English National Badminton Championships 2024</t>
  </si>
  <si>
    <t>2024 Tyneside Senior Bronze</t>
  </si>
  <si>
    <t>Southport Jack Blockley Tournament 2024</t>
  </si>
  <si>
    <t>Southport Vets Tournament 2024</t>
  </si>
  <si>
    <t>Devon Senior Silver 2024</t>
  </si>
  <si>
    <t>Cheshire Senior Silver Jan 2024</t>
  </si>
  <si>
    <t>Suffolk Tier 4</t>
  </si>
  <si>
    <t>Oxford University January Senior Tier 4</t>
  </si>
  <si>
    <t>TheDKWay U17 Bronze January</t>
  </si>
  <si>
    <t>2024 Northumberland Senior Gold</t>
  </si>
  <si>
    <t>Yorkshire U19 Bronze 2024</t>
  </si>
  <si>
    <t>Battledore Junior U17 Bronze</t>
  </si>
  <si>
    <t>Oxford University Senior Tier 4</t>
  </si>
  <si>
    <t>SBA U19 Silver December</t>
  </si>
  <si>
    <t>University of Warwick Tier 4</t>
  </si>
  <si>
    <t>Lancashire U17 Bronze 2023</t>
  </si>
  <si>
    <t>Bristol senior bronze</t>
  </si>
  <si>
    <t>Worcestershire U17 Bronze 2023</t>
  </si>
  <si>
    <t>Lancashire U17 Silver 2023</t>
  </si>
  <si>
    <t>Essex U17 Bronze</t>
  </si>
  <si>
    <t>2023 Northumberland U17 Bronze</t>
  </si>
  <si>
    <t>Wiltshire Senior Silver 2023</t>
  </si>
  <si>
    <t>Kent Senior Tier 4 - Dec 2023</t>
  </si>
  <si>
    <t>Cheshire Senior Bronze 2023</t>
  </si>
  <si>
    <t>SBA U17 Bronze December</t>
  </si>
  <si>
    <t>Southport C Tournament 2023</t>
  </si>
  <si>
    <t>Yorkshire Senior Silver 2023</t>
  </si>
  <si>
    <t>Devon U17 Bronze 2023</t>
  </si>
  <si>
    <t>Herts U17 Bronze</t>
  </si>
  <si>
    <t>Glos Senior Tier 4 2023</t>
  </si>
  <si>
    <t>Devon U19 Bronze 2023</t>
  </si>
  <si>
    <t>Southport A Tournament 2023</t>
  </si>
  <si>
    <t>2023 Northumberland Senior Bronze</t>
  </si>
  <si>
    <t>Hampshire Senior Bronze 2023</t>
  </si>
  <si>
    <t>Kent U19 Silver 2023</t>
  </si>
  <si>
    <t>Worcestershire Senior Tier 4 2023</t>
  </si>
  <si>
    <t>Wiltshire U19 Bronze November 2023</t>
  </si>
  <si>
    <t>Sussex u17 bronze</t>
  </si>
  <si>
    <t>Swindon Stars U17 Silver November 2023</t>
  </si>
  <si>
    <t>TEES VALLEY U17 BRONZE 2023</t>
  </si>
  <si>
    <t>DBA Senior Bronze 2023</t>
  </si>
  <si>
    <t>SUFFOLK SENIOR BRONZE</t>
  </si>
  <si>
    <t>SUFFOLK U19 SILVER</t>
  </si>
  <si>
    <t>Cambridgeshire Restricted 2023</t>
  </si>
  <si>
    <t>TheDKWay Bedfordshire U17 Bronze</t>
  </si>
  <si>
    <t>English Counties Champion of Champions Tournament 2023</t>
  </si>
  <si>
    <t>SBA U19 Bronze November</t>
  </si>
  <si>
    <t>Notts Outlaws U19 Bronze</t>
  </si>
  <si>
    <t>Hampshire U17 Bronze 2023</t>
  </si>
  <si>
    <t>DBA Senior Silver 2023</t>
  </si>
  <si>
    <t>Swindon Stars U19 Bronze October 2023</t>
  </si>
  <si>
    <t>Somerset Autumn Tier 4</t>
  </si>
  <si>
    <t>Somerset U17 Bronze</t>
  </si>
  <si>
    <t>Hampshire Senior Tier 4 2023</t>
  </si>
  <si>
    <t>Yorkshire U17 Silver 2023</t>
  </si>
  <si>
    <t>Wiltshire U17 Silver October2023</t>
  </si>
  <si>
    <t>The Middlesex Senior Gold Tournament 2023</t>
  </si>
  <si>
    <t>HJBA U19 Restricted Tournament September 2023</t>
  </si>
  <si>
    <t>Oxfordshire Senior Bronze 2023</t>
  </si>
  <si>
    <t>SUFFOLK U17 SILVER</t>
  </si>
  <si>
    <t>Avon Tier4 October 2023</t>
  </si>
  <si>
    <t>Duchy Senior  Silver 2023</t>
  </si>
  <si>
    <t>Harrogate Senior Bronze 2023</t>
  </si>
  <si>
    <t>TheDKWay Hertfordshire U19 Bronze 2023</t>
  </si>
  <si>
    <t>SBA U19 Bronze October</t>
  </si>
  <si>
    <t>Hull Senior Bronze 2023</t>
  </si>
  <si>
    <t>2023 Northumberland Senior Silver</t>
  </si>
  <si>
    <t>TheDKWay Northamptonshire U19 Silver</t>
  </si>
  <si>
    <t>Sussex Junior Restricted 2023</t>
  </si>
  <si>
    <t>NWBP U19 Silver 2023</t>
  </si>
  <si>
    <t>DURHAM SENIOR RESTRICTED - 2023</t>
  </si>
  <si>
    <t>U17 Gold Gloucester 2023</t>
  </si>
  <si>
    <t>Nottinghamshire Junior County Championships (Restricted) 2023/2024</t>
  </si>
  <si>
    <t>Suffolk Junior Restricted</t>
  </si>
  <si>
    <t>Lancashire Restricted Badminton Championships 2023</t>
  </si>
  <si>
    <t>Warwickshire Restricted 2023</t>
  </si>
  <si>
    <t>Hertfordshire Restricted 2023</t>
  </si>
  <si>
    <t>Essex Junior Restricted Tournament 2023</t>
  </si>
  <si>
    <t>Berkshire Senior Restricted 2023-2024</t>
  </si>
  <si>
    <t>YORKSHIRE SENIOR RESTRICTED 2023</t>
  </si>
  <si>
    <t>sussex sen restricted 2023</t>
  </si>
  <si>
    <t>https://be.tournamentsoftware.com/tournament/CDB49C1C-23AF-44F1-9B5F-4F7B46ADACF5</t>
  </si>
  <si>
    <t>https://be.tournamentsoftware.com/tournament/95A0B4EB-5737-4400-A49C-AFFB0A821017</t>
  </si>
  <si>
    <t>https://be.tournamentsoftware.com/tournament/FC800F04-BBB8-498F-B7F1-316AA9FABB32</t>
  </si>
  <si>
    <t>https://be.tournamentsoftware.com/tournament/82938640-21C1-46B8-BA7A-0531312FD05F</t>
  </si>
  <si>
    <t>https://be.tournamentsoftware.com/tournament/BF126FE6-7492-43AE-8427-09F80374F1FE</t>
  </si>
  <si>
    <t>https://be.tournamentsoftware.com/tournament/1FA996CA-B01A-4B32-B28B-78B67A60B623</t>
  </si>
  <si>
    <t>https://be.tournamentsoftware.com/tournament/8E6656EC-C464-4BD9-80FA-51E314B3251C</t>
  </si>
  <si>
    <t>https://be.tournamentsoftware.com/tournament/D0317C2C-00D8-418A-B43E-CEBA21771D4F</t>
  </si>
  <si>
    <t>https://be.tournamentsoftware.com/tournament/43E769C6-876A-46AE-83B0-A460ABCE13B2</t>
  </si>
  <si>
    <t>https://be.tournamentsoftware.com/tournament/8DA86858-A68C-4AB2-B41B-1439E03C9BDD</t>
  </si>
  <si>
    <t>https://be.tournamentsoftware.com/tournament/67CEE149-4E38-472A-A509-0B77B6E1A09C</t>
  </si>
  <si>
    <t>https://be.tournamentsoftware.com/tournament/0804AB30-445F-4F8E-B1CE-C6A076C82251</t>
  </si>
  <si>
    <t>https://be.tournamentsoftware.com/tournament/D0AB6C62-67AB-4873-8378-6B06F3B818FF</t>
  </si>
  <si>
    <t>https://be.tournamentsoftware.com/tournament/C75BDBD7-0207-4065-A246-CA1B160B7F10</t>
  </si>
  <si>
    <t>https://be.tournamentsoftware.com/tournament/06841406-E598-44A3-A972-10A5341BC429</t>
  </si>
  <si>
    <t>https://be.tournamentsoftware.com/tournament/B2F32C82-B44A-4BA1-A832-B8D6C6E460A5</t>
  </si>
  <si>
    <t>https://be.tournamentsoftware.com/tournament/F9BF7137-FB57-4FDD-897E-96947FCB02C7</t>
  </si>
  <si>
    <t>https://be.tournamentsoftware.com/tournament/CE7929D2-E741-4B35-954B-77E386EDD414</t>
  </si>
  <si>
    <t>https://be.tournamentsoftware.com/tournament/DCC5BAC0-5CD7-46A1-A06F-7A13BD5BD3BE</t>
  </si>
  <si>
    <t>https://be.tournamentsoftware.com/tournament/3BCA1BAA-1304-4663-B660-76E454B08C76</t>
  </si>
  <si>
    <t>https://be.tournamentsoftware.com/tournament/6257D6DC-E2C8-4174-BF9C-873AF182E875</t>
  </si>
  <si>
    <t>https://be.tournamentsoftware.com/tournament/7E7CD3C7-19E0-428A-B85C-2EEC34999861</t>
  </si>
  <si>
    <t>https://be.tournamentsoftware.com/tournament/2F947F78-0ED1-4011-911C-642A182D7172</t>
  </si>
  <si>
    <t>https://be.tournamentsoftware.com/tournament/FB5D869B-462D-4812-91EB-414C81CB01C2</t>
  </si>
  <si>
    <t>https://be.tournamentsoftware.com/tournament/4B87005D-30CD-4B3C-A302-ED9C0D57030A</t>
  </si>
  <si>
    <t>https://be.tournamentsoftware.com/tournament/B6973116-3316-46AC-8EF6-94FCD098EE68</t>
  </si>
  <si>
    <t>https://be.tournamentsoftware.com/tournament/2D71497F-F24C-4CB2-B2C8-5E360FF345C2</t>
  </si>
  <si>
    <t>https://be.tournamentsoftware.com/tournament/F0778E67-5CC0-4DCD-923D-BF22E945ED73</t>
  </si>
  <si>
    <t>https://be.tournamentsoftware.com/tournament/04BF160C-85DF-4717-9DF4-A826A55DB14C</t>
  </si>
  <si>
    <t>https://be.tournamentsoftware.com/tournament/71CF411A-5971-4C9B-ABDE-E798D50E7006</t>
  </si>
  <si>
    <t>https://be.tournamentsoftware.com/tournament/A13EA6DC-EB75-4951-AB72-ACDD643A2CE7</t>
  </si>
  <si>
    <t>https://be.tournamentsoftware.com/tournament/F2CE0FEF-8855-4624-BE3F-74A722F1D08C</t>
  </si>
  <si>
    <t>https://be.tournamentsoftware.com/tournament/02A5279F-404F-4992-A1FB-03064A8722B2</t>
  </si>
  <si>
    <t>https://be.tournamentsoftware.com/tournament/B3EE8EC1-DC45-42E6-9AF2-8B992A07D30E</t>
  </si>
  <si>
    <t>https://be.tournamentsoftware.com/tournament/FE457871-6292-4C90-BC16-062C40ED9974</t>
  </si>
  <si>
    <t>https://be.tournamentsoftware.com/tournament/FCE7DD83-63A6-403C-841F-1C5149F11CB8</t>
  </si>
  <si>
    <t>https://be.tournamentsoftware.com/tournament/BBC54C84-CD1C-4F9A-B895-1E43A59C1C80</t>
  </si>
  <si>
    <t>https://be.tournamentsoftware.com/tournament/9146234F-E7DE-4B35-9E4B-82D9B7EFF482</t>
  </si>
  <si>
    <t>https://be.tournamentsoftware.com/tournament/903044C8-3BB3-4848-9DD3-4446D634F545</t>
  </si>
  <si>
    <t>https://be.tournamentsoftware.com/tournament/186E9E3A-C651-4344-A11C-0B4D2CF3A681</t>
  </si>
  <si>
    <t>https://be.tournamentsoftware.com/tournament/6F15B4E1-F3DB-4FB0-A087-930D1FA3B2C0</t>
  </si>
  <si>
    <t>https://be.tournamentsoftware.com/tournament/0593759D-255E-4A68-80D5-5389AAD1BC01</t>
  </si>
  <si>
    <t>https://be.tournamentsoftware.com/tournament/14591FE9-0775-46DD-9BFE-2EC38ED863D9</t>
  </si>
  <si>
    <t>https://be.tournamentsoftware.com/tournament/7CF78CA6-7181-4717-83B6-964B05BF6C5E</t>
  </si>
  <si>
    <t>https://be.tournamentsoftware.com/tournament/0755B810-42CC-44EE-BB67-895458A8810E</t>
  </si>
  <si>
    <t>https://be.tournamentsoftware.com/tournament/28C729B7-75D6-4E5B-86A5-77DB4255F9A2</t>
  </si>
  <si>
    <t>https://be.tournamentsoftware.com/tournament/85D2A501-C0AE-4DEE-BBE0-5A8BEDB7CE3C</t>
  </si>
  <si>
    <t>https://be.tournamentsoftware.com/tournament/C144B8F0-1CCC-4C88-BCCF-FD8763280433</t>
  </si>
  <si>
    <t>https://be.tournamentsoftware.com/tournament/F763FCB9-8CBF-4D3F-A23C-61E4F53B7CD2</t>
  </si>
  <si>
    <t>https://be.tournamentsoftware.com/tournament/AF34B0E5-818A-48EE-882F-6D94CDC2B777</t>
  </si>
  <si>
    <t>https://be.tournamentsoftware.com/tournament/9A484A08-7032-4E88-AC90-173789DD1E66</t>
  </si>
  <si>
    <t>https://be.tournamentsoftware.com/tournament/F450BC20-80B4-4476-8E8A-0580171DA1F3</t>
  </si>
  <si>
    <t>https://be.tournamentsoftware.com/tournament/907A7573-C743-4491-B24A-30D18AEA5577</t>
  </si>
  <si>
    <t>https://be.tournamentsoftware.com/tournament/26F7CF18-6716-4949-A2D2-A7E481CB2F85</t>
  </si>
  <si>
    <t>https://be.tournamentsoftware.com/tournament/ED0A357A-EAF8-4FA7-9236-8C1B30D7B338</t>
  </si>
  <si>
    <t>https://be.tournamentsoftware.com/tournament/3AD85044-B5AA-4CEE-B6D0-DAAA2FD15B5C</t>
  </si>
  <si>
    <t>https://be.tournamentsoftware.com/tournament/CCF723AE-C7D0-4FDD-9533-DFA6AB42B75A</t>
  </si>
  <si>
    <t>https://be.tournamentsoftware.com/tournament/77B63AE3-A691-42B2-BD68-F904356B1D97</t>
  </si>
  <si>
    <t>https://be.tournamentsoftware.com/tournament/D7F24EAE-9737-4FD2-9C75-4E43149FDE22</t>
  </si>
  <si>
    <t>https://be.tournamentsoftware.com/tournament/0EF57B00-6A96-4CA3-9E98-EB3DA3464FC4</t>
  </si>
  <si>
    <t>https://be.tournamentsoftware.com/tournament/64BCFD38-B13C-4FFB-8DBB-D495034E8531</t>
  </si>
  <si>
    <t>https://be.tournamentsoftware.com/tournament/6125A0CE-781D-466B-A4AD-DFF7ED4FE47F</t>
  </si>
  <si>
    <t>https://be.tournamentsoftware.com/tournament/674E9B9E-E8FD-4B42-938F-DA7BDBA42E2D</t>
  </si>
  <si>
    <t>https://be.tournamentsoftware.com/tournament/7BE7F743-7DCF-4CC1-8649-8F030F423B4A</t>
  </si>
  <si>
    <t>https://be.tournamentsoftware.com/tournament/915D5BDC-3802-49B4-BA27-9D44B21065DC</t>
  </si>
  <si>
    <t>https://be.tournamentsoftware.com/tournament/BDA332BA-FA39-4BC2-8C87-3A4F7438258E</t>
  </si>
  <si>
    <t>https://be.tournamentsoftware.com/tournament/0B275A66-D052-477D-8706-AE5716A79354</t>
  </si>
  <si>
    <t>https://be.tournamentsoftware.com/tournament/1BDD93B5-89BA-4F16-8420-E6B3D83DC8BF</t>
  </si>
  <si>
    <t>https://be.tournamentsoftware.com/tournament/ED485B8B-C1AE-4D59-AB18-86F069DDBCB9</t>
  </si>
  <si>
    <t>https://be.tournamentsoftware.com/tournament/615A4BD9-EAA8-41B8-B3BE-B54EFA95F019</t>
  </si>
  <si>
    <t>https://be.tournamentsoftware.com/tournament/29DACE13-E24B-42DB-A8BA-09FFEAFB2E4E</t>
  </si>
  <si>
    <t>https://be.tournamentsoftware.com/tournament/64EB0363-AF78-4217-848C-0357AB3EA2FD</t>
  </si>
  <si>
    <t>https://be.tournamentsoftware.com/tournament/5D35BA83-F50B-4D91-8320-76266F2E1B6B</t>
  </si>
  <si>
    <t>https://be.tournamentsoftware.com/tournament/1198F6D8-974B-408F-83AC-EC50E34667FF</t>
  </si>
  <si>
    <t>https://be.tournamentsoftware.com/tournament/AA1DA28D-0307-4D9C-946A-330274FC6D3B</t>
  </si>
  <si>
    <t>https://be.tournamentsoftware.com/tournament/AA09DFF7-2808-4F5C-BCEE-56A1946C6AE5</t>
  </si>
  <si>
    <t>https://be.tournamentsoftware.com/tournament/1A3FCD02-6F1F-4CAE-BFFB-2800C6775225</t>
  </si>
  <si>
    <t>https://be.tournamentsoftware.com/tournament/C62F0736-EB94-46D8-B738-94A5AF548476</t>
  </si>
  <si>
    <t>https://be.tournamentsoftware.com/tournament/ED051C6B-BB59-46E1-AE80-4EAE8DE0BE10</t>
  </si>
  <si>
    <t>https://be.tournamentsoftware.com/tournament/B4938027-5E6D-46E8-8143-A6E7F016C274</t>
  </si>
  <si>
    <t>https://be.tournamentsoftware.com/tournament/A45158B4-D08F-4D65-8E77-72D118F4412D</t>
  </si>
  <si>
    <t>https://be.tournamentsoftware.com/tournament/F5BCF365-6717-4B2A-B5BC-1D4A77A137BE</t>
  </si>
  <si>
    <t>https://be.tournamentsoftware.com/tournament/77CAD92B-C648-43D7-9F44-C304B0D96156</t>
  </si>
  <si>
    <t>https://be.tournamentsoftware.com/tournament/BD27B851-90A1-4997-8DFB-CBD5665B6850</t>
  </si>
  <si>
    <t>https://be.tournamentsoftware.com/tournament/49F5E7C7-4C22-4FB7-A7DA-E1CEFB6A0A6D</t>
  </si>
  <si>
    <t>https://be.tournamentsoftware.com/tournament/DC6E7A72-1850-4319-9159-695DBE7EE756</t>
  </si>
  <si>
    <t>https://be.tournamentsoftware.com/tournament/4611E258-4EED-4AB7-A68A-3AFE82A8EF25</t>
  </si>
  <si>
    <t>https://be.tournamentsoftware.com/tournament/A2AFC9E1-06BB-4180-8137-34D2000806B6</t>
  </si>
  <si>
    <t>https://be.tournamentsoftware.com/tournament/F8F53C59-D75A-44B5-B8BB-B2C3B1552DC8</t>
  </si>
  <si>
    <t>https://be.tournamentsoftware.com/tournament/8E23578B-4C46-45CE-9A90-6337795B9CC6</t>
  </si>
  <si>
    <t>https://be.tournamentsoftware.com/tournament/7C50AD56-44FB-4E7A-AB1D-B146E9A354BD</t>
  </si>
  <si>
    <t>https://be.tournamentsoftware.com/tournament/EACCC0C4-7BA7-4712-B291-55006DFE7771</t>
  </si>
  <si>
    <t>https://be.tournamentsoftware.com/tournament/2DBBDB21-A1B5-44FE-B713-2100DAECF0FD</t>
  </si>
  <si>
    <t>https://be.tournamentsoftware.com/tournament/345494D0-B8EA-4CD9-85B4-2F85B2C54044</t>
  </si>
  <si>
    <t>https://be.tournamentsoftware.com/tournament/126982BD-0477-49B9-BBA3-6492635EEBF9</t>
  </si>
  <si>
    <t>https://be.tournamentsoftware.com/tournament/76835275-7E78-4414-B053-EF146370D8EA</t>
  </si>
  <si>
    <t>https://be.tournamentsoftware.com/tournament/471E267E-5C2B-4B09-85A8-B7A15EF85AB0</t>
  </si>
  <si>
    <t>https://be.tournamentsoftware.com/tournament/A15FFA7B-473E-400F-AA4B-67FDBF65ADC6</t>
  </si>
  <si>
    <t>https://be.tournamentsoftware.com/tournament/F2FA48D1-64F9-414E-BF53-EC6F8A3F1BF0</t>
  </si>
  <si>
    <t>https://be.tournamentsoftware.com/tournament/38EF1B87-9582-4965-8DA1-F8A59AF7A2FB</t>
  </si>
  <si>
    <t>https://be.tournamentsoftware.com/tournament/83CC28CE-EAB7-4440-8E5B-010ADE044C74</t>
  </si>
  <si>
    <t>https://be.tournamentsoftware.com/tournament/D44B6339-70E1-4D75-99FB-5B77114F71E2</t>
  </si>
  <si>
    <t>https://be.tournamentsoftware.com/tournament/B7821286-3A64-45EF-868A-371AF64042D1</t>
  </si>
  <si>
    <t>https://be.tournamentsoftware.com/tournament/DA0478BA-9E69-4708-B858-70F2642F3C25</t>
  </si>
  <si>
    <t>https://be.tournamentsoftware.com/tournament/6C62AE2E-C720-4684-8A67-13735DF622DA</t>
  </si>
  <si>
    <t>https://be.tournamentsoftware.com/tournament/958F1A54-6AB4-4F42-A6BD-4CA4D9572ACE</t>
  </si>
  <si>
    <t>https://be.tournamentsoftware.com/tournament/1DF7E663-F865-4C7C-9F81-D48677060129</t>
  </si>
  <si>
    <t>https://be.tournamentsoftware.com/tournament/F121D370-3ADD-471D-8DDF-CF96E61FDD72</t>
  </si>
  <si>
    <t>https://be.tournamentsoftware.com/tournament/DF697697-13E0-49A7-BD5D-F0DA9F839013</t>
  </si>
  <si>
    <t>https://be.tournamentsoftware.com/tournament/DC8F60B2-704B-438C-8062-14E3C3DB7706</t>
  </si>
  <si>
    <t>https://be.tournamentsoftware.com/tournament/76125EAF-1B54-4862-98C5-247550B1BEB3</t>
  </si>
  <si>
    <t>https://be.tournamentsoftware.com/tournament/9FED1D7B-F135-40DE-83C3-F0FE2589D556</t>
  </si>
  <si>
    <t>https://be.tournamentsoftware.com/tournament/C374B869-ED65-43CA-AA0C-DC266712771B</t>
  </si>
  <si>
    <t>https://be.tournamentsoftware.com/tournament/2848C28A-2CE8-4935-9E5C-F4F6E87D4E61</t>
  </si>
  <si>
    <t>https://be.tournamentsoftware.com/tournament/5EB9787B-4438-4F95-BA3E-1808D467A3CA</t>
  </si>
  <si>
    <t>https://be.tournamentsoftware.com/tournament/065FF917-A6F8-41DB-B83F-1126141B5803</t>
  </si>
  <si>
    <t>https://be.tournamentsoftware.com/tournament/66121DB7-3214-453A-AF30-0703D544431C</t>
  </si>
  <si>
    <t>https://be.tournamentsoftware.com/tournament/CC44C9BC-234B-4C6F-B7A9-FCEAF3E2D30E</t>
  </si>
  <si>
    <t>https://be.tournamentsoftware.com/tournament/49F9DFDD-89EE-4181-963E-29455BBBE1A8</t>
  </si>
  <si>
    <t>https://be.tournamentsoftware.com/tournament/8CE2A9A0-E0A3-497C-864B-A0C1CA7EBDEF</t>
  </si>
  <si>
    <t>https://be.tournamentsoftware.com/tournament/A4395B56-CAA7-45B4-B43C-69BD3A998556</t>
  </si>
  <si>
    <t>https://be.tournamentsoftware.com/tournament/47F4FE5D-8B34-4C11-9515-5261D73B9F06</t>
  </si>
  <si>
    <t>https://be.tournamentsoftware.com/tournament/DE1412F9-09F9-4B2B-A141-317E9BFC6833</t>
  </si>
  <si>
    <t>https://be.tournamentsoftware.com/tournament/76CC4E60-754F-4C9F-839F-C43EE2FEB766</t>
  </si>
  <si>
    <t>https://be.tournamentsoftware.com/tournament/54C172B2-39EC-4E39-83AF-0A293FA8020C</t>
  </si>
  <si>
    <t>https://be.tournamentsoftware.com/tournament/24039A0E-97B2-49AA-9B4C-564A13138764</t>
  </si>
  <si>
    <t>https://be.tournamentsoftware.com/tournament/23280349-63B6-49F4-A1FC-E3DB3D19F40B</t>
  </si>
  <si>
    <t>https://be.tournamentsoftware.com/tournament/902E04D9-757E-4F1C-B1B7-F23E6B8E432B</t>
  </si>
  <si>
    <t>https://be.tournamentsoftware.com/tournament/AA7382F7-B28F-4A41-9E99-D3BB150D1ADD</t>
  </si>
  <si>
    <t>https://be.tournamentsoftware.com/tournament/7E7125A1-212F-4D60-857B-2000C9E27F51</t>
  </si>
  <si>
    <t>https://be.tournamentsoftware.com/tournament/09264CF9-3526-472B-8E12-A4A351D65282</t>
  </si>
  <si>
    <t>https://be.tournamentsoftware.com/tournament/2833260E-E322-4914-8CF4-9492FA034813</t>
  </si>
  <si>
    <t>https://be.tournamentsoftware.com/tournament/699CAC12-708A-4377-936D-E505D42F4BA1</t>
  </si>
  <si>
    <t>https://be.tournamentsoftware.com/tournament/81E1C094-B63F-4F16-958D-9A07400D9C70</t>
  </si>
  <si>
    <t>https://be.tournamentsoftware.com/tournament/E87EA96C-43E3-44F7-86BA-F731EAE8CC45</t>
  </si>
  <si>
    <t>https://be.tournamentsoftware.com/tournament/B20FA956-56CC-4FD9-98DB-DE143EAF13CC</t>
  </si>
  <si>
    <t>https://be.tournamentsoftware.com/tournament/F91F97F7-1D39-463D-84B9-E722E7C75C63</t>
  </si>
  <si>
    <t>https://be.tournamentsoftware.com/tournament/85AE0124-631C-4219-A34B-0EED2EF17BB7</t>
  </si>
  <si>
    <t>https://be.tournamentsoftware.com/tournament/C258716F-5E49-4CAB-977C-8306B7389C7F</t>
  </si>
  <si>
    <t>https://be.tournamentsoftware.com/tournament/44662317-F578-47EB-9509-F6C8AE698A24</t>
  </si>
  <si>
    <t>https://be.tournamentsoftware.com/tournament/6052FF23-A907-49EC-B7B1-264EEAF7A6F5</t>
  </si>
  <si>
    <t>https://be.tournamentsoftware.com/tournament/08B05644-254C-43D8-924D-970037C14F02</t>
  </si>
  <si>
    <t>https://be.tournamentsoftware.com/tournament/18DB22E0-9E52-40F4-8ECE-B145A061ACE6</t>
  </si>
  <si>
    <t>https://be.tournamentsoftware.com/tournament/CAA3EA86-D5B6-4C71-A1A4-88B27D432E22</t>
  </si>
  <si>
    <t>https://be.tournamentsoftware.com/tournament/CBEB8F89-ACE2-49BF-9C9B-F8173D21BD69</t>
  </si>
  <si>
    <t>https://be.tournamentsoftware.com/tournament/FEB29AFA-C916-4F1E-8B21-77830684293C</t>
  </si>
  <si>
    <t>https://be.tournamentsoftware.com/tournament/63DC4BA2-A27A-460A-BB20-67E1D27A60FE</t>
  </si>
  <si>
    <t>https://be.tournamentsoftware.com/tournament/8B4C043F-EA76-4373-A568-3E2412072DF2</t>
  </si>
  <si>
    <t>https://be.tournamentsoftware.com/tournament/392B382F-EA27-4BC7-B619-A2B471B84B58</t>
  </si>
  <si>
    <t>https://be.tournamentsoftware.com/tournament/5A7211C8-4AF7-4A29-86AD-DED95797457D</t>
  </si>
  <si>
    <t>https://be.tournamentsoftware.com/tournament/6FDBB4CB-DD6B-480A-AF00-EB6C7AD3F468</t>
  </si>
  <si>
    <t>https://be.tournamentsoftware.com/tournament/5D86B442-FED0-466F-B908-0CF7601584E7</t>
  </si>
  <si>
    <t>https://be.tournamentsoftware.com/tournament/08226185-EDBF-4D64-8A96-D8FA86208A9A</t>
  </si>
  <si>
    <t>https://be.tournamentsoftware.com/tournament/6C055485-3B4B-401C-B0A7-30CA18651EE9</t>
  </si>
  <si>
    <t>https://be.tournamentsoftware.com/tournament/66B362AB-EB4A-4123-A855-89F2F7D233A6</t>
  </si>
  <si>
    <t>https://be.tournamentsoftware.com/tournament/F7492DBA-EC1A-426D-8614-CAFB426AB7C7</t>
  </si>
  <si>
    <t>https://be.tournamentsoftware.com/tournament/A0815FF2-178E-4B1D-B4D3-269AD831F6E6</t>
  </si>
  <si>
    <t>https://be.tournamentsoftware.com/tournament/2B303FD2-9FB6-4843-BB87-10811678FD56</t>
  </si>
  <si>
    <t>https://be.tournamentsoftware.com/tournament/1CE4D109-2343-4D0D-BD8D-E1DF46ACA43E</t>
  </si>
  <si>
    <t>https://be.tournamentsoftware.com/tournament/AE08E68D-50D6-499F-94C7-2E65EFBA76A6</t>
  </si>
  <si>
    <t>https://be.tournamentsoftware.com/tournament/DA44F164-8387-4178-9361-31AF4A007A99</t>
  </si>
  <si>
    <t>https://be.tournamentsoftware.com/tournament/0E915DBE-8262-4EE5-A7B8-1DCC6A700667</t>
  </si>
  <si>
    <t>https://be.tournamentsoftware.com/tournament/77D53A72-E970-4A67-89EF-3B246B6A6316</t>
  </si>
  <si>
    <t>https://be.tournamentsoftware.com/tournament/2B97F202-2DC7-4560-A7E8-B6540B84C04A</t>
  </si>
  <si>
    <t>https://be.tournamentsoftware.com/tournament/77E7D0F1-77FB-4694-9FA3-991EE62C629C</t>
  </si>
  <si>
    <t>https://be.tournamentsoftware.com/tournament/4AB66579-18D4-46FF-8829-472C0FB084F7</t>
  </si>
  <si>
    <t>https://be.tournamentsoftware.com/tournament/42658BD6-8F19-474A-A149-E4E0DCD797BC</t>
  </si>
  <si>
    <t>https://be.tournamentsoftware.com/tournament/BF01CE6D-CCD8-4167-83A7-7FAF22D89740</t>
  </si>
  <si>
    <t>https://be.tournamentsoftware.com/tournament/767891F1-A9ED-4081-8CD1-FED81102D7B4</t>
  </si>
  <si>
    <t>https://be.tournamentsoftware.com/tournament/23AFCCF9-D54B-416E-9055-B8C83339AEAA</t>
  </si>
  <si>
    <t>https://be.tournamentsoftware.com/tournament/4650E1B7-F4B1-46BA-A884-8503B76F646D</t>
  </si>
  <si>
    <t>https://be.tournamentsoftware.com/tournament/FEDD1338-8BB7-4851-BC61-476B64D1B421</t>
  </si>
  <si>
    <t>https://be.tournamentsoftware.com/tournament/61FB22F0-F1E2-401E-BC4D-FBBC00462EC8</t>
  </si>
  <si>
    <t>https://be.tournamentsoftware.com/tournament/ABF84351-3011-4F04-B09F-530235880A1A</t>
  </si>
  <si>
    <t>https://be.tournamentsoftware.com/tournament/05C77C17-F3A6-4FD2-B55F-412F5F430B31</t>
  </si>
  <si>
    <t>https://be.tournamentsoftware.com/tournament/F1A9C39A-FF0F-4B11-A020-46D907E28F44</t>
  </si>
  <si>
    <t>https://be.tournamentsoftware.com/tournament/FB6E2156-C5B6-46F0-BDB0-AB4E9138365C</t>
  </si>
  <si>
    <t>https://be.tournamentsoftware.com/tournament/2CE9559D-A973-4637-BFAB-1B1637475709</t>
  </si>
  <si>
    <t>https://be.tournamentsoftware.com/tournament/E12A424A-7960-4D21-B896-E8417D680B67</t>
  </si>
  <si>
    <t>https://be.tournamentsoftware.com/tournament/13945B3C-A537-4BF0-AC9A-CFB4C8C322EA</t>
  </si>
  <si>
    <t>https://be.tournamentsoftware.com/tournament/F7957397-FBD6-495D-A2B6-3AFFC5DD434B</t>
  </si>
  <si>
    <t>https://be.tournamentsoftware.com/tournament/80CF9E5C-29FA-48C6-8ED7-E87B50357F14</t>
  </si>
  <si>
    <t>https://be.tournamentsoftware.com/tournament/CBB6273A-4032-4642-B31E-93F17C21E33B</t>
  </si>
  <si>
    <t>https://be.tournamentsoftware.com/tournament/6EEE47BD-9ECE-452F-9CBB-999B13878147</t>
  </si>
  <si>
    <t>https://be.tournamentsoftware.com/tournament/E50DA237-96D9-4ED8-9F54-F879326E3E5C</t>
  </si>
  <si>
    <t>https://be.tournamentsoftware.com/tournament/6206BD79-0229-4BD3-89EE-968A9A150C3A</t>
  </si>
  <si>
    <t>https://be.tournamentsoftware.com/tournament/538BB2CE-1A92-4F7E-8AA6-A9A13DB4579D</t>
  </si>
  <si>
    <t>22/06/2024</t>
  </si>
  <si>
    <t>11/05/2024</t>
  </si>
  <si>
    <t>02/12/2023</t>
  </si>
  <si>
    <t>25/11/2023</t>
  </si>
  <si>
    <t>11/09/2024</t>
  </si>
  <si>
    <t>08/09/2024</t>
  </si>
  <si>
    <t>14/09/2024</t>
  </si>
  <si>
    <t>07/09/2024</t>
  </si>
  <si>
    <t>31/08/2024</t>
  </si>
  <si>
    <t>01/09/2024</t>
  </si>
  <si>
    <t>17/08/2024</t>
  </si>
  <si>
    <t>24/08/2024</t>
  </si>
  <si>
    <t>10/08/2024</t>
  </si>
  <si>
    <t>18/08/2024</t>
  </si>
  <si>
    <t>03/08/2024</t>
  </si>
  <si>
    <t>27/07/2024</t>
  </si>
  <si>
    <t>28/07/2024</t>
  </si>
  <si>
    <t>28/08/2024</t>
  </si>
  <si>
    <t>20/07/2024</t>
  </si>
  <si>
    <t>21/07/2024</t>
  </si>
  <si>
    <t>13/07/2024</t>
  </si>
  <si>
    <t>14/07/2024</t>
  </si>
  <si>
    <t>07/07/2024</t>
  </si>
  <si>
    <t>06/07/2024</t>
  </si>
  <si>
    <t>30/06/2024</t>
  </si>
  <si>
    <t>29/06/2024</t>
  </si>
  <si>
    <t>23/06/2024</t>
  </si>
  <si>
    <t>15/06/2024</t>
  </si>
  <si>
    <t>08/06/2024</t>
  </si>
  <si>
    <t>09/06/2024</t>
  </si>
  <si>
    <t>02/06/2024</t>
  </si>
  <si>
    <t>25/05/2024</t>
  </si>
  <si>
    <t>26/05/2024</t>
  </si>
  <si>
    <t>18/05/2024</t>
  </si>
  <si>
    <t>19/05/2024</t>
  </si>
  <si>
    <t>04/05/2024</t>
  </si>
  <si>
    <t>20/04/2024</t>
  </si>
  <si>
    <t>23/02/2024</t>
  </si>
  <si>
    <t>13/04/2024</t>
  </si>
  <si>
    <t>09/03/2024</t>
  </si>
  <si>
    <t>10/04/2024</t>
  </si>
  <si>
    <t>06/04/2024</t>
  </si>
  <si>
    <t>30/03/2024</t>
  </si>
  <si>
    <t>10/03/2024</t>
  </si>
  <si>
    <t>17/02/2024</t>
  </si>
  <si>
    <t>02/03/2024</t>
  </si>
  <si>
    <t>27/01/2024</t>
  </si>
  <si>
    <t>24/02/2024</t>
  </si>
  <si>
    <t>18/02/2024</t>
  </si>
  <si>
    <t>15/02/2024</t>
  </si>
  <si>
    <t>04/02/2024</t>
  </si>
  <si>
    <t>03/02/2024</t>
  </si>
  <si>
    <t>28/01/2024</t>
  </si>
  <si>
    <t>06/01/2024</t>
  </si>
  <si>
    <t>28/12/2023</t>
  </si>
  <si>
    <t>16/12/2023</t>
  </si>
  <si>
    <t>09/12/2023</t>
  </si>
  <si>
    <t>17/12/2023</t>
  </si>
  <si>
    <t>10/12/2023</t>
  </si>
  <si>
    <t>20/11/2023</t>
  </si>
  <si>
    <t>26/11/2023</t>
  </si>
  <si>
    <t>18/11/2023</t>
  </si>
  <si>
    <t>19/11/2023</t>
  </si>
  <si>
    <t>04/11/2023</t>
  </si>
  <si>
    <t>05/11/2023</t>
  </si>
  <si>
    <t>30/09/2023</t>
  </si>
  <si>
    <t>13/01/2024</t>
  </si>
  <si>
    <t>26/10/2023</t>
  </si>
  <si>
    <t>14/10/2023</t>
  </si>
  <si>
    <t>21/10/2023</t>
  </si>
  <si>
    <t>28/10/2023</t>
  </si>
  <si>
    <t>22/10/2023</t>
  </si>
  <si>
    <t>15/10/2023</t>
  </si>
  <si>
    <t>16/09/2023</t>
  </si>
  <si>
    <t>08/10/2023</t>
  </si>
  <si>
    <t>07/10/2023</t>
  </si>
  <si>
    <t>29/12/2023</t>
  </si>
  <si>
    <t>29/09/2023</t>
  </si>
  <si>
    <t>MS</t>
  </si>
  <si>
    <t>WS</t>
  </si>
  <si>
    <t>MD</t>
  </si>
  <si>
    <t>WD</t>
  </si>
  <si>
    <t>MXD</t>
  </si>
  <si>
    <t>WXD</t>
  </si>
  <si>
    <t>Jason Ou</t>
  </si>
  <si>
    <t>James Song</t>
  </si>
  <si>
    <t>Yashica Racharla</t>
  </si>
  <si>
    <t>Rajvi Parab</t>
  </si>
  <si>
    <t>Dillon Chong</t>
  </si>
  <si>
    <t>Daniel Kemp</t>
  </si>
  <si>
    <t>Sumedh Reddy Chittamuru</t>
  </si>
  <si>
    <t>Lucy Brierley</t>
  </si>
  <si>
    <t>Lucy Dodd</t>
  </si>
  <si>
    <t>Lila Dundas</t>
  </si>
  <si>
    <t>Matilda Franklin</t>
  </si>
  <si>
    <t>Sofie Chong</t>
  </si>
  <si>
    <t>Benjamin Horseman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</si>
</sst>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be.tournamentsoftware.com/tournament/CDB49C1C-23AF-44F1-9B5F-4F7B46ADACF5" TargetMode="External"/><Relationship Id="rId2" Type="http://schemas.openxmlformats.org/officeDocument/2006/relationships/hyperlink" Target="https://be.tournamentsoftware.com/tournament/95A0B4EB-5737-4400-A49C-AFFB0A821017" TargetMode="External"/><Relationship Id="rId3" Type="http://schemas.openxmlformats.org/officeDocument/2006/relationships/hyperlink" Target="https://be.tournamentsoftware.com/tournament/FC800F04-BBB8-498F-B7F1-316AA9FABB32" TargetMode="External"/><Relationship Id="rId4" Type="http://schemas.openxmlformats.org/officeDocument/2006/relationships/hyperlink" Target="https://be.tournamentsoftware.com/tournament/82938640-21C1-46B8-BA7A-0531312FD05F" TargetMode="External"/><Relationship Id="rId5" Type="http://schemas.openxmlformats.org/officeDocument/2006/relationships/hyperlink" Target="https://be.tournamentsoftware.com/tournament/BF126FE6-7492-43AE-8427-09F80374F1FE" TargetMode="External"/><Relationship Id="rId6" Type="http://schemas.openxmlformats.org/officeDocument/2006/relationships/hyperlink" Target="https://be.tournamentsoftware.com/tournament/1FA996CA-B01A-4B32-B28B-78B67A60B623" TargetMode="External"/><Relationship Id="rId7" Type="http://schemas.openxmlformats.org/officeDocument/2006/relationships/hyperlink" Target="https://be.tournamentsoftware.com/tournament/8E6656EC-C464-4BD9-80FA-51E314B3251C" TargetMode="External"/><Relationship Id="rId8" Type="http://schemas.openxmlformats.org/officeDocument/2006/relationships/hyperlink" Target="https://be.tournamentsoftware.com/tournament/D0317C2C-00D8-418A-B43E-CEBA21771D4F" TargetMode="External"/><Relationship Id="rId9" Type="http://schemas.openxmlformats.org/officeDocument/2006/relationships/hyperlink" Target="https://be.tournamentsoftware.com/tournament/43E769C6-876A-46AE-83B0-A460ABCE13B2" TargetMode="External"/><Relationship Id="rId10" Type="http://schemas.openxmlformats.org/officeDocument/2006/relationships/hyperlink" Target="https://be.tournamentsoftware.com/tournament/8DA86858-A68C-4AB2-B41B-1439E03C9BDD" TargetMode="External"/><Relationship Id="rId11" Type="http://schemas.openxmlformats.org/officeDocument/2006/relationships/hyperlink" Target="https://be.tournamentsoftware.com/tournament/67CEE149-4E38-472A-A509-0B77B6E1A09C" TargetMode="External"/><Relationship Id="rId12" Type="http://schemas.openxmlformats.org/officeDocument/2006/relationships/hyperlink" Target="https://be.tournamentsoftware.com/tournament/0804AB30-445F-4F8E-B1CE-C6A076C82251" TargetMode="External"/><Relationship Id="rId13" Type="http://schemas.openxmlformats.org/officeDocument/2006/relationships/hyperlink" Target="https://be.tournamentsoftware.com/tournament/D0AB6C62-67AB-4873-8378-6B06F3B818FF" TargetMode="External"/><Relationship Id="rId14" Type="http://schemas.openxmlformats.org/officeDocument/2006/relationships/hyperlink" Target="https://be.tournamentsoftware.com/tournament/C75BDBD7-0207-4065-A246-CA1B160B7F10" TargetMode="External"/><Relationship Id="rId15" Type="http://schemas.openxmlformats.org/officeDocument/2006/relationships/hyperlink" Target="https://be.tournamentsoftware.com/tournament/06841406-E598-44A3-A972-10A5341BC429" TargetMode="External"/><Relationship Id="rId16" Type="http://schemas.openxmlformats.org/officeDocument/2006/relationships/hyperlink" Target="https://be.tournamentsoftware.com/tournament/B2F32C82-B44A-4BA1-A832-B8D6C6E460A5" TargetMode="External"/><Relationship Id="rId17" Type="http://schemas.openxmlformats.org/officeDocument/2006/relationships/hyperlink" Target="https://be.tournamentsoftware.com/tournament/F9BF7137-FB57-4FDD-897E-96947FCB02C7" TargetMode="External"/><Relationship Id="rId18" Type="http://schemas.openxmlformats.org/officeDocument/2006/relationships/hyperlink" Target="https://be.tournamentsoftware.com/tournament/CE7929D2-E741-4B35-954B-77E386EDD414" TargetMode="External"/><Relationship Id="rId19" Type="http://schemas.openxmlformats.org/officeDocument/2006/relationships/hyperlink" Target="https://be.tournamentsoftware.com/tournament/DCC5BAC0-5CD7-46A1-A06F-7A13BD5BD3BE" TargetMode="External"/><Relationship Id="rId20" Type="http://schemas.openxmlformats.org/officeDocument/2006/relationships/hyperlink" Target="https://be.tournamentsoftware.com/tournament/3BCA1BAA-1304-4663-B660-76E454B08C76" TargetMode="External"/><Relationship Id="rId21" Type="http://schemas.openxmlformats.org/officeDocument/2006/relationships/hyperlink" Target="https://be.tournamentsoftware.com/tournament/6257D6DC-E2C8-4174-BF9C-873AF182E875" TargetMode="External"/><Relationship Id="rId22" Type="http://schemas.openxmlformats.org/officeDocument/2006/relationships/hyperlink" Target="https://be.tournamentsoftware.com/tournament/7E7CD3C7-19E0-428A-B85C-2EEC34999861" TargetMode="External"/><Relationship Id="rId23" Type="http://schemas.openxmlformats.org/officeDocument/2006/relationships/hyperlink" Target="https://be.tournamentsoftware.com/tournament/2F947F78-0ED1-4011-911C-642A182D7172" TargetMode="External"/><Relationship Id="rId24" Type="http://schemas.openxmlformats.org/officeDocument/2006/relationships/hyperlink" Target="https://be.tournamentsoftware.com/tournament/FB5D869B-462D-4812-91EB-414C81CB01C2" TargetMode="External"/><Relationship Id="rId25" Type="http://schemas.openxmlformats.org/officeDocument/2006/relationships/hyperlink" Target="https://be.tournamentsoftware.com/tournament/4B87005D-30CD-4B3C-A302-ED9C0D57030A" TargetMode="External"/><Relationship Id="rId26" Type="http://schemas.openxmlformats.org/officeDocument/2006/relationships/hyperlink" Target="https://be.tournamentsoftware.com/tournament/B6973116-3316-46AC-8EF6-94FCD098EE68" TargetMode="External"/><Relationship Id="rId27" Type="http://schemas.openxmlformats.org/officeDocument/2006/relationships/hyperlink" Target="https://be.tournamentsoftware.com/tournament/2D71497F-F24C-4CB2-B2C8-5E360FF345C2" TargetMode="External"/><Relationship Id="rId28" Type="http://schemas.openxmlformats.org/officeDocument/2006/relationships/hyperlink" Target="https://be.tournamentsoftware.com/tournament/F0778E67-5CC0-4DCD-923D-BF22E945ED73" TargetMode="External"/><Relationship Id="rId29" Type="http://schemas.openxmlformats.org/officeDocument/2006/relationships/hyperlink" Target="https://be.tournamentsoftware.com/tournament/04BF160C-85DF-4717-9DF4-A826A55DB14C" TargetMode="External"/><Relationship Id="rId30" Type="http://schemas.openxmlformats.org/officeDocument/2006/relationships/hyperlink" Target="https://be.tournamentsoftware.com/tournament/71CF411A-5971-4C9B-ABDE-E798D50E7006" TargetMode="External"/><Relationship Id="rId31" Type="http://schemas.openxmlformats.org/officeDocument/2006/relationships/hyperlink" Target="https://be.tournamentsoftware.com/tournament/A13EA6DC-EB75-4951-AB72-ACDD643A2CE7" TargetMode="External"/><Relationship Id="rId32" Type="http://schemas.openxmlformats.org/officeDocument/2006/relationships/hyperlink" Target="https://be.tournamentsoftware.com/tournament/F2CE0FEF-8855-4624-BE3F-74A722F1D08C" TargetMode="External"/><Relationship Id="rId33" Type="http://schemas.openxmlformats.org/officeDocument/2006/relationships/hyperlink" Target="https://be.tournamentsoftware.com/tournament/02A5279F-404F-4992-A1FB-03064A8722B2" TargetMode="External"/><Relationship Id="rId34" Type="http://schemas.openxmlformats.org/officeDocument/2006/relationships/hyperlink" Target="https://be.tournamentsoftware.com/tournament/B3EE8EC1-DC45-42E6-9AF2-8B992A07D30E" TargetMode="External"/><Relationship Id="rId35" Type="http://schemas.openxmlformats.org/officeDocument/2006/relationships/hyperlink" Target="https://be.tournamentsoftware.com/tournament/FE457871-6292-4C90-BC16-062C40ED9974" TargetMode="External"/><Relationship Id="rId36" Type="http://schemas.openxmlformats.org/officeDocument/2006/relationships/hyperlink" Target="https://be.tournamentsoftware.com/tournament/FCE7DD83-63A6-403C-841F-1C5149F11CB8" TargetMode="External"/><Relationship Id="rId37" Type="http://schemas.openxmlformats.org/officeDocument/2006/relationships/hyperlink" Target="https://be.tournamentsoftware.com/tournament/BBC54C84-CD1C-4F9A-B895-1E43A59C1C80" TargetMode="External"/><Relationship Id="rId38" Type="http://schemas.openxmlformats.org/officeDocument/2006/relationships/hyperlink" Target="https://be.tournamentsoftware.com/tournament/9146234F-E7DE-4B35-9E4B-82D9B7EFF482" TargetMode="External"/><Relationship Id="rId39" Type="http://schemas.openxmlformats.org/officeDocument/2006/relationships/hyperlink" Target="https://be.tournamentsoftware.com/tournament/903044C8-3BB3-4848-9DD3-4446D634F545" TargetMode="External"/><Relationship Id="rId40" Type="http://schemas.openxmlformats.org/officeDocument/2006/relationships/hyperlink" Target="https://be.tournamentsoftware.com/tournament/186E9E3A-C651-4344-A11C-0B4D2CF3A681" TargetMode="External"/><Relationship Id="rId41" Type="http://schemas.openxmlformats.org/officeDocument/2006/relationships/hyperlink" Target="https://be.tournamentsoftware.com/tournament/6F15B4E1-F3DB-4FB0-A087-930D1FA3B2C0" TargetMode="External"/><Relationship Id="rId42" Type="http://schemas.openxmlformats.org/officeDocument/2006/relationships/hyperlink" Target="https://be.tournamentsoftware.com/tournament/0593759D-255E-4A68-80D5-5389AAD1BC01" TargetMode="External"/><Relationship Id="rId43" Type="http://schemas.openxmlformats.org/officeDocument/2006/relationships/hyperlink" Target="https://be.tournamentsoftware.com/tournament/14591FE9-0775-46DD-9BFE-2EC38ED863D9" TargetMode="External"/><Relationship Id="rId44" Type="http://schemas.openxmlformats.org/officeDocument/2006/relationships/hyperlink" Target="https://be.tournamentsoftware.com/tournament/7CF78CA6-7181-4717-83B6-964B05BF6C5E" TargetMode="External"/><Relationship Id="rId45" Type="http://schemas.openxmlformats.org/officeDocument/2006/relationships/hyperlink" Target="https://be.tournamentsoftware.com/tournament/0755B810-42CC-44EE-BB67-895458A8810E" TargetMode="External"/><Relationship Id="rId46" Type="http://schemas.openxmlformats.org/officeDocument/2006/relationships/hyperlink" Target="https://be.tournamentsoftware.com/tournament/28C729B7-75D6-4E5B-86A5-77DB4255F9A2" TargetMode="External"/><Relationship Id="rId47" Type="http://schemas.openxmlformats.org/officeDocument/2006/relationships/hyperlink" Target="https://be.tournamentsoftware.com/tournament/85D2A501-C0AE-4DEE-BBE0-5A8BEDB7CE3C" TargetMode="External"/><Relationship Id="rId48" Type="http://schemas.openxmlformats.org/officeDocument/2006/relationships/hyperlink" Target="https://be.tournamentsoftware.com/tournament/C144B8F0-1CCC-4C88-BCCF-FD8763280433" TargetMode="External"/><Relationship Id="rId49" Type="http://schemas.openxmlformats.org/officeDocument/2006/relationships/hyperlink" Target="https://be.tournamentsoftware.com/tournament/F763FCB9-8CBF-4D3F-A23C-61E4F53B7CD2" TargetMode="External"/><Relationship Id="rId50" Type="http://schemas.openxmlformats.org/officeDocument/2006/relationships/hyperlink" Target="https://be.tournamentsoftware.com/tournament/AF34B0E5-818A-48EE-882F-6D94CDC2B777" TargetMode="External"/><Relationship Id="rId51" Type="http://schemas.openxmlformats.org/officeDocument/2006/relationships/hyperlink" Target="https://be.tournamentsoftware.com/tournament/9A484A08-7032-4E88-AC90-173789DD1E66" TargetMode="External"/><Relationship Id="rId52" Type="http://schemas.openxmlformats.org/officeDocument/2006/relationships/hyperlink" Target="https://be.tournamentsoftware.com/tournament/F450BC20-80B4-4476-8E8A-0580171DA1F3" TargetMode="External"/><Relationship Id="rId53" Type="http://schemas.openxmlformats.org/officeDocument/2006/relationships/hyperlink" Target="https://be.tournamentsoftware.com/tournament/907A7573-C743-4491-B24A-30D18AEA5577" TargetMode="External"/><Relationship Id="rId54" Type="http://schemas.openxmlformats.org/officeDocument/2006/relationships/hyperlink" Target="https://be.tournamentsoftware.com/tournament/26F7CF18-6716-4949-A2D2-A7E481CB2F85" TargetMode="External"/><Relationship Id="rId55" Type="http://schemas.openxmlformats.org/officeDocument/2006/relationships/hyperlink" Target="https://be.tournamentsoftware.com/tournament/ED0A357A-EAF8-4FA7-9236-8C1B30D7B338" TargetMode="External"/><Relationship Id="rId56" Type="http://schemas.openxmlformats.org/officeDocument/2006/relationships/hyperlink" Target="https://be.tournamentsoftware.com/tournament/3AD85044-B5AA-4CEE-B6D0-DAAA2FD15B5C" TargetMode="External"/><Relationship Id="rId57" Type="http://schemas.openxmlformats.org/officeDocument/2006/relationships/hyperlink" Target="https://be.tournamentsoftware.com/tournament/CCF723AE-C7D0-4FDD-9533-DFA6AB42B75A" TargetMode="External"/><Relationship Id="rId58" Type="http://schemas.openxmlformats.org/officeDocument/2006/relationships/hyperlink" Target="https://be.tournamentsoftware.com/tournament/77B63AE3-A691-42B2-BD68-F904356B1D97" TargetMode="External"/><Relationship Id="rId59" Type="http://schemas.openxmlformats.org/officeDocument/2006/relationships/hyperlink" Target="https://be.tournamentsoftware.com/tournament/D7F24EAE-9737-4FD2-9C75-4E43149FDE22" TargetMode="External"/><Relationship Id="rId60" Type="http://schemas.openxmlformats.org/officeDocument/2006/relationships/hyperlink" Target="https://be.tournamentsoftware.com/tournament/0EF57B00-6A96-4CA3-9E98-EB3DA3464FC4" TargetMode="External"/><Relationship Id="rId61" Type="http://schemas.openxmlformats.org/officeDocument/2006/relationships/hyperlink" Target="https://be.tournamentsoftware.com/tournament/64BCFD38-B13C-4FFB-8DBB-D495034E8531" TargetMode="External"/><Relationship Id="rId62" Type="http://schemas.openxmlformats.org/officeDocument/2006/relationships/hyperlink" Target="https://be.tournamentsoftware.com/tournament/6125A0CE-781D-466B-A4AD-DFF7ED4FE47F" TargetMode="External"/><Relationship Id="rId63" Type="http://schemas.openxmlformats.org/officeDocument/2006/relationships/hyperlink" Target="https://be.tournamentsoftware.com/tournament/674E9B9E-E8FD-4B42-938F-DA7BDBA42E2D" TargetMode="External"/><Relationship Id="rId64" Type="http://schemas.openxmlformats.org/officeDocument/2006/relationships/hyperlink" Target="https://be.tournamentsoftware.com/tournament/7BE7F743-7DCF-4CC1-8649-8F030F423B4A" TargetMode="External"/><Relationship Id="rId65" Type="http://schemas.openxmlformats.org/officeDocument/2006/relationships/hyperlink" Target="https://be.tournamentsoftware.com/tournament/915D5BDC-3802-49B4-BA27-9D44B21065DC" TargetMode="External"/><Relationship Id="rId66" Type="http://schemas.openxmlformats.org/officeDocument/2006/relationships/hyperlink" Target="https://be.tournamentsoftware.com/tournament/BDA332BA-FA39-4BC2-8C87-3A4F7438258E" TargetMode="External"/><Relationship Id="rId67" Type="http://schemas.openxmlformats.org/officeDocument/2006/relationships/hyperlink" Target="https://be.tournamentsoftware.com/tournament/0B275A66-D052-477D-8706-AE5716A79354" TargetMode="External"/><Relationship Id="rId68" Type="http://schemas.openxmlformats.org/officeDocument/2006/relationships/hyperlink" Target="https://be.tournamentsoftware.com/tournament/1BDD93B5-89BA-4F16-8420-E6B3D83DC8BF" TargetMode="External"/><Relationship Id="rId69" Type="http://schemas.openxmlformats.org/officeDocument/2006/relationships/hyperlink" Target="https://be.tournamentsoftware.com/tournament/ED485B8B-C1AE-4D59-AB18-86F069DDBCB9" TargetMode="External"/><Relationship Id="rId70" Type="http://schemas.openxmlformats.org/officeDocument/2006/relationships/hyperlink" Target="https://be.tournamentsoftware.com/tournament/615A4BD9-EAA8-41B8-B3BE-B54EFA95F019" TargetMode="External"/><Relationship Id="rId71" Type="http://schemas.openxmlformats.org/officeDocument/2006/relationships/hyperlink" Target="https://be.tournamentsoftware.com/tournament/29DACE13-E24B-42DB-A8BA-09FFEAFB2E4E" TargetMode="External"/><Relationship Id="rId72" Type="http://schemas.openxmlformats.org/officeDocument/2006/relationships/hyperlink" Target="https://be.tournamentsoftware.com/tournament/64EB0363-AF78-4217-848C-0357AB3EA2FD" TargetMode="External"/><Relationship Id="rId73" Type="http://schemas.openxmlformats.org/officeDocument/2006/relationships/hyperlink" Target="https://be.tournamentsoftware.com/tournament/5D35BA83-F50B-4D91-8320-76266F2E1B6B" TargetMode="External"/><Relationship Id="rId74" Type="http://schemas.openxmlformats.org/officeDocument/2006/relationships/hyperlink" Target="https://be.tournamentsoftware.com/tournament/1198F6D8-974B-408F-83AC-EC50E34667FF" TargetMode="External"/><Relationship Id="rId75" Type="http://schemas.openxmlformats.org/officeDocument/2006/relationships/hyperlink" Target="https://be.tournamentsoftware.com/tournament/AA1DA28D-0307-4D9C-946A-330274FC6D3B" TargetMode="External"/><Relationship Id="rId76" Type="http://schemas.openxmlformats.org/officeDocument/2006/relationships/hyperlink" Target="https://be.tournamentsoftware.com/tournament/AA09DFF7-2808-4F5C-BCEE-56A1946C6AE5" TargetMode="External"/><Relationship Id="rId77" Type="http://schemas.openxmlformats.org/officeDocument/2006/relationships/hyperlink" Target="https://be.tournamentsoftware.com/tournament/1A3FCD02-6F1F-4CAE-BFFB-2800C6775225" TargetMode="External"/><Relationship Id="rId78" Type="http://schemas.openxmlformats.org/officeDocument/2006/relationships/hyperlink" Target="https://be.tournamentsoftware.com/tournament/C62F0736-EB94-46D8-B738-94A5AF548476" TargetMode="External"/><Relationship Id="rId79" Type="http://schemas.openxmlformats.org/officeDocument/2006/relationships/hyperlink" Target="https://be.tournamentsoftware.com/tournament/ED051C6B-BB59-46E1-AE80-4EAE8DE0BE10" TargetMode="External"/><Relationship Id="rId80" Type="http://schemas.openxmlformats.org/officeDocument/2006/relationships/hyperlink" Target="https://be.tournamentsoftware.com/tournament/B4938027-5E6D-46E8-8143-A6E7F016C274" TargetMode="External"/><Relationship Id="rId81" Type="http://schemas.openxmlformats.org/officeDocument/2006/relationships/hyperlink" Target="https://be.tournamentsoftware.com/tournament/A45158B4-D08F-4D65-8E77-72D118F4412D" TargetMode="External"/><Relationship Id="rId82" Type="http://schemas.openxmlformats.org/officeDocument/2006/relationships/hyperlink" Target="https://be.tournamentsoftware.com/tournament/F5BCF365-6717-4B2A-B5BC-1D4A77A137BE" TargetMode="External"/><Relationship Id="rId83" Type="http://schemas.openxmlformats.org/officeDocument/2006/relationships/hyperlink" Target="https://be.tournamentsoftware.com/tournament/77CAD92B-C648-43D7-9F44-C304B0D96156" TargetMode="External"/><Relationship Id="rId84" Type="http://schemas.openxmlformats.org/officeDocument/2006/relationships/hyperlink" Target="https://be.tournamentsoftware.com/tournament/BD27B851-90A1-4997-8DFB-CBD5665B6850" TargetMode="External"/><Relationship Id="rId85" Type="http://schemas.openxmlformats.org/officeDocument/2006/relationships/hyperlink" Target="https://be.tournamentsoftware.com/tournament/49F5E7C7-4C22-4FB7-A7DA-E1CEFB6A0A6D" TargetMode="External"/><Relationship Id="rId86" Type="http://schemas.openxmlformats.org/officeDocument/2006/relationships/hyperlink" Target="https://be.tournamentsoftware.com/tournament/DC6E7A72-1850-4319-9159-695DBE7EE756" TargetMode="External"/><Relationship Id="rId87" Type="http://schemas.openxmlformats.org/officeDocument/2006/relationships/hyperlink" Target="https://be.tournamentsoftware.com/tournament/4611E258-4EED-4AB7-A68A-3AFE82A8EF25" TargetMode="External"/><Relationship Id="rId88" Type="http://schemas.openxmlformats.org/officeDocument/2006/relationships/hyperlink" Target="https://be.tournamentsoftware.com/tournament/A2AFC9E1-06BB-4180-8137-34D2000806B6" TargetMode="External"/><Relationship Id="rId89" Type="http://schemas.openxmlformats.org/officeDocument/2006/relationships/hyperlink" Target="https://be.tournamentsoftware.com/tournament/F8F53C59-D75A-44B5-B8BB-B2C3B1552DC8" TargetMode="External"/><Relationship Id="rId90" Type="http://schemas.openxmlformats.org/officeDocument/2006/relationships/hyperlink" Target="https://be.tournamentsoftware.com/tournament/8E23578B-4C46-45CE-9A90-6337795B9CC6" TargetMode="External"/><Relationship Id="rId91" Type="http://schemas.openxmlformats.org/officeDocument/2006/relationships/hyperlink" Target="https://be.tournamentsoftware.com/tournament/7C50AD56-44FB-4E7A-AB1D-B146E9A354BD" TargetMode="External"/><Relationship Id="rId92" Type="http://schemas.openxmlformats.org/officeDocument/2006/relationships/hyperlink" Target="https://be.tournamentsoftware.com/tournament/EACCC0C4-7BA7-4712-B291-55006DFE7771" TargetMode="External"/><Relationship Id="rId93" Type="http://schemas.openxmlformats.org/officeDocument/2006/relationships/hyperlink" Target="https://be.tournamentsoftware.com/tournament/2DBBDB21-A1B5-44FE-B713-2100DAECF0FD" TargetMode="External"/><Relationship Id="rId94" Type="http://schemas.openxmlformats.org/officeDocument/2006/relationships/hyperlink" Target="https://be.tournamentsoftware.com/tournament/345494D0-B8EA-4CD9-85B4-2F85B2C54044" TargetMode="External"/><Relationship Id="rId95" Type="http://schemas.openxmlformats.org/officeDocument/2006/relationships/hyperlink" Target="https://be.tournamentsoftware.com/tournament/126982BD-0477-49B9-BBA3-6492635EEBF9" TargetMode="External"/><Relationship Id="rId96" Type="http://schemas.openxmlformats.org/officeDocument/2006/relationships/hyperlink" Target="https://be.tournamentsoftware.com/tournament/76835275-7E78-4414-B053-EF146370D8EA" TargetMode="External"/><Relationship Id="rId97" Type="http://schemas.openxmlformats.org/officeDocument/2006/relationships/hyperlink" Target="https://be.tournamentsoftware.com/tournament/471E267E-5C2B-4B09-85A8-B7A15EF85AB0" TargetMode="External"/><Relationship Id="rId98" Type="http://schemas.openxmlformats.org/officeDocument/2006/relationships/hyperlink" Target="https://be.tournamentsoftware.com/tournament/A15FFA7B-473E-400F-AA4B-67FDBF65ADC6" TargetMode="External"/><Relationship Id="rId99" Type="http://schemas.openxmlformats.org/officeDocument/2006/relationships/hyperlink" Target="https://be.tournamentsoftware.com/tournament/F2FA48D1-64F9-414E-BF53-EC6F8A3F1BF0" TargetMode="External"/><Relationship Id="rId100" Type="http://schemas.openxmlformats.org/officeDocument/2006/relationships/hyperlink" Target="https://be.tournamentsoftware.com/tournament/38EF1B87-9582-4965-8DA1-F8A59AF7A2FB" TargetMode="External"/><Relationship Id="rId101" Type="http://schemas.openxmlformats.org/officeDocument/2006/relationships/hyperlink" Target="https://be.tournamentsoftware.com/tournament/83CC28CE-EAB7-4440-8E5B-010ADE044C74" TargetMode="External"/><Relationship Id="rId102" Type="http://schemas.openxmlformats.org/officeDocument/2006/relationships/hyperlink" Target="https://be.tournamentsoftware.com/tournament/D44B6339-70E1-4D75-99FB-5B77114F71E2" TargetMode="External"/><Relationship Id="rId103" Type="http://schemas.openxmlformats.org/officeDocument/2006/relationships/hyperlink" Target="https://be.tournamentsoftware.com/tournament/B7821286-3A64-45EF-868A-371AF64042D1" TargetMode="External"/><Relationship Id="rId104" Type="http://schemas.openxmlformats.org/officeDocument/2006/relationships/hyperlink" Target="https://be.tournamentsoftware.com/tournament/DA0478BA-9E69-4708-B858-70F2642F3C25" TargetMode="External"/><Relationship Id="rId105" Type="http://schemas.openxmlformats.org/officeDocument/2006/relationships/hyperlink" Target="https://be.tournamentsoftware.com/tournament/6C62AE2E-C720-4684-8A67-13735DF622DA" TargetMode="External"/><Relationship Id="rId106" Type="http://schemas.openxmlformats.org/officeDocument/2006/relationships/hyperlink" Target="https://be.tournamentsoftware.com/tournament/958F1A54-6AB4-4F42-A6BD-4CA4D9572ACE" TargetMode="External"/><Relationship Id="rId107" Type="http://schemas.openxmlformats.org/officeDocument/2006/relationships/hyperlink" Target="https://be.tournamentsoftware.com/tournament/1DF7E663-F865-4C7C-9F81-D48677060129" TargetMode="External"/><Relationship Id="rId108" Type="http://schemas.openxmlformats.org/officeDocument/2006/relationships/hyperlink" Target="https://be.tournamentsoftware.com/tournament/F121D370-3ADD-471D-8DDF-CF96E61FDD72" TargetMode="External"/><Relationship Id="rId109" Type="http://schemas.openxmlformats.org/officeDocument/2006/relationships/hyperlink" Target="https://be.tournamentsoftware.com/tournament/DF697697-13E0-49A7-BD5D-F0DA9F839013" TargetMode="External"/><Relationship Id="rId110" Type="http://schemas.openxmlformats.org/officeDocument/2006/relationships/hyperlink" Target="https://be.tournamentsoftware.com/tournament/DC8F60B2-704B-438C-8062-14E3C3DB7706" TargetMode="External"/><Relationship Id="rId111" Type="http://schemas.openxmlformats.org/officeDocument/2006/relationships/hyperlink" Target="https://be.tournamentsoftware.com/tournament/76125EAF-1B54-4862-98C5-247550B1BEB3" TargetMode="External"/><Relationship Id="rId112" Type="http://schemas.openxmlformats.org/officeDocument/2006/relationships/hyperlink" Target="https://be.tournamentsoftware.com/tournament/9FED1D7B-F135-40DE-83C3-F0FE2589D556" TargetMode="External"/><Relationship Id="rId113" Type="http://schemas.openxmlformats.org/officeDocument/2006/relationships/hyperlink" Target="https://be.tournamentsoftware.com/tournament/C374B869-ED65-43CA-AA0C-DC266712771B" TargetMode="External"/><Relationship Id="rId114" Type="http://schemas.openxmlformats.org/officeDocument/2006/relationships/hyperlink" Target="https://be.tournamentsoftware.com/tournament/2848C28A-2CE8-4935-9E5C-F4F6E87D4E61" TargetMode="External"/><Relationship Id="rId115" Type="http://schemas.openxmlformats.org/officeDocument/2006/relationships/hyperlink" Target="https://be.tournamentsoftware.com/tournament/5EB9787B-4438-4F95-BA3E-1808D467A3CA" TargetMode="External"/><Relationship Id="rId116" Type="http://schemas.openxmlformats.org/officeDocument/2006/relationships/hyperlink" Target="https://be.tournamentsoftware.com/tournament/065FF917-A6F8-41DB-B83F-1126141B5803" TargetMode="External"/><Relationship Id="rId117" Type="http://schemas.openxmlformats.org/officeDocument/2006/relationships/hyperlink" Target="https://be.tournamentsoftware.com/tournament/66121DB7-3214-453A-AF30-0703D544431C" TargetMode="External"/><Relationship Id="rId118" Type="http://schemas.openxmlformats.org/officeDocument/2006/relationships/hyperlink" Target="https://be.tournamentsoftware.com/tournament/CC44C9BC-234B-4C6F-B7A9-FCEAF3E2D30E" TargetMode="External"/><Relationship Id="rId119" Type="http://schemas.openxmlformats.org/officeDocument/2006/relationships/hyperlink" Target="https://be.tournamentsoftware.com/tournament/49F9DFDD-89EE-4181-963E-29455BBBE1A8" TargetMode="External"/><Relationship Id="rId120" Type="http://schemas.openxmlformats.org/officeDocument/2006/relationships/hyperlink" Target="https://be.tournamentsoftware.com/tournament/8CE2A9A0-E0A3-497C-864B-A0C1CA7EBDEF" TargetMode="External"/><Relationship Id="rId121" Type="http://schemas.openxmlformats.org/officeDocument/2006/relationships/hyperlink" Target="https://be.tournamentsoftware.com/tournament/A4395B56-CAA7-45B4-B43C-69BD3A998556" TargetMode="External"/><Relationship Id="rId122" Type="http://schemas.openxmlformats.org/officeDocument/2006/relationships/hyperlink" Target="https://be.tournamentsoftware.com/tournament/47F4FE5D-8B34-4C11-9515-5261D73B9F06" TargetMode="External"/><Relationship Id="rId123" Type="http://schemas.openxmlformats.org/officeDocument/2006/relationships/hyperlink" Target="https://be.tournamentsoftware.com/tournament/DE1412F9-09F9-4B2B-A141-317E9BFC6833" TargetMode="External"/><Relationship Id="rId124" Type="http://schemas.openxmlformats.org/officeDocument/2006/relationships/hyperlink" Target="https://be.tournamentsoftware.com/tournament/76CC4E60-754F-4C9F-839F-C43EE2FEB766" TargetMode="External"/><Relationship Id="rId125" Type="http://schemas.openxmlformats.org/officeDocument/2006/relationships/hyperlink" Target="https://be.tournamentsoftware.com/tournament/54C172B2-39EC-4E39-83AF-0A293FA8020C" TargetMode="External"/><Relationship Id="rId126" Type="http://schemas.openxmlformats.org/officeDocument/2006/relationships/hyperlink" Target="https://be.tournamentsoftware.com/tournament/24039A0E-97B2-49AA-9B4C-564A13138764" TargetMode="External"/><Relationship Id="rId127" Type="http://schemas.openxmlformats.org/officeDocument/2006/relationships/hyperlink" Target="https://be.tournamentsoftware.com/tournament/23280349-63B6-49F4-A1FC-E3DB3D19F40B" TargetMode="External"/><Relationship Id="rId128" Type="http://schemas.openxmlformats.org/officeDocument/2006/relationships/hyperlink" Target="https://be.tournamentsoftware.com/tournament/902E04D9-757E-4F1C-B1B7-F23E6B8E432B" TargetMode="External"/><Relationship Id="rId129" Type="http://schemas.openxmlformats.org/officeDocument/2006/relationships/hyperlink" Target="https://be.tournamentsoftware.com/tournament/AA7382F7-B28F-4A41-9E99-D3BB150D1ADD" TargetMode="External"/><Relationship Id="rId130" Type="http://schemas.openxmlformats.org/officeDocument/2006/relationships/hyperlink" Target="https://be.tournamentsoftware.com/tournament/7E7125A1-212F-4D60-857B-2000C9E27F51" TargetMode="External"/><Relationship Id="rId131" Type="http://schemas.openxmlformats.org/officeDocument/2006/relationships/hyperlink" Target="https://be.tournamentsoftware.com/tournament/09264CF9-3526-472B-8E12-A4A351D65282" TargetMode="External"/><Relationship Id="rId132" Type="http://schemas.openxmlformats.org/officeDocument/2006/relationships/hyperlink" Target="https://be.tournamentsoftware.com/tournament/2833260E-E322-4914-8CF4-9492FA034813" TargetMode="External"/><Relationship Id="rId133" Type="http://schemas.openxmlformats.org/officeDocument/2006/relationships/hyperlink" Target="https://be.tournamentsoftware.com/tournament/699CAC12-708A-4377-936D-E505D42F4BA1" TargetMode="External"/><Relationship Id="rId134" Type="http://schemas.openxmlformats.org/officeDocument/2006/relationships/hyperlink" Target="https://be.tournamentsoftware.com/tournament/81E1C094-B63F-4F16-958D-9A07400D9C70" TargetMode="External"/><Relationship Id="rId135" Type="http://schemas.openxmlformats.org/officeDocument/2006/relationships/hyperlink" Target="https://be.tournamentsoftware.com/tournament/E87EA96C-43E3-44F7-86BA-F731EAE8CC45" TargetMode="External"/><Relationship Id="rId136" Type="http://schemas.openxmlformats.org/officeDocument/2006/relationships/hyperlink" Target="https://be.tournamentsoftware.com/tournament/B20FA956-56CC-4FD9-98DB-DE143EAF13CC" TargetMode="External"/><Relationship Id="rId137" Type="http://schemas.openxmlformats.org/officeDocument/2006/relationships/hyperlink" Target="https://be.tournamentsoftware.com/tournament/F91F97F7-1D39-463D-84B9-E722E7C75C63" TargetMode="External"/><Relationship Id="rId138" Type="http://schemas.openxmlformats.org/officeDocument/2006/relationships/hyperlink" Target="https://be.tournamentsoftware.com/tournament/85AE0124-631C-4219-A34B-0EED2EF17BB7" TargetMode="External"/><Relationship Id="rId139" Type="http://schemas.openxmlformats.org/officeDocument/2006/relationships/hyperlink" Target="https://be.tournamentsoftware.com/tournament/C258716F-5E49-4CAB-977C-8306B7389C7F" TargetMode="External"/><Relationship Id="rId140" Type="http://schemas.openxmlformats.org/officeDocument/2006/relationships/hyperlink" Target="https://be.tournamentsoftware.com/tournament/44662317-F578-47EB-9509-F6C8AE698A24" TargetMode="External"/><Relationship Id="rId141" Type="http://schemas.openxmlformats.org/officeDocument/2006/relationships/hyperlink" Target="https://be.tournamentsoftware.com/tournament/6052FF23-A907-49EC-B7B1-264EEAF7A6F5" TargetMode="External"/><Relationship Id="rId142" Type="http://schemas.openxmlformats.org/officeDocument/2006/relationships/hyperlink" Target="https://be.tournamentsoftware.com/tournament/08B05644-254C-43D8-924D-970037C14F02" TargetMode="External"/><Relationship Id="rId143" Type="http://schemas.openxmlformats.org/officeDocument/2006/relationships/hyperlink" Target="https://be.tournamentsoftware.com/tournament/18DB22E0-9E52-40F4-8ECE-B145A061ACE6" TargetMode="External"/><Relationship Id="rId144" Type="http://schemas.openxmlformats.org/officeDocument/2006/relationships/hyperlink" Target="https://be.tournamentsoftware.com/tournament/CAA3EA86-D5B6-4C71-A1A4-88B27D432E22" TargetMode="External"/><Relationship Id="rId145" Type="http://schemas.openxmlformats.org/officeDocument/2006/relationships/hyperlink" Target="https://be.tournamentsoftware.com/tournament/CBEB8F89-ACE2-49BF-9C9B-F8173D21BD69" TargetMode="External"/><Relationship Id="rId146" Type="http://schemas.openxmlformats.org/officeDocument/2006/relationships/hyperlink" Target="https://be.tournamentsoftware.com/tournament/FEB29AFA-C916-4F1E-8B21-77830684293C" TargetMode="External"/><Relationship Id="rId147" Type="http://schemas.openxmlformats.org/officeDocument/2006/relationships/hyperlink" Target="https://be.tournamentsoftware.com/tournament/63DC4BA2-A27A-460A-BB20-67E1D27A60FE" TargetMode="External"/><Relationship Id="rId148" Type="http://schemas.openxmlformats.org/officeDocument/2006/relationships/hyperlink" Target="https://be.tournamentsoftware.com/tournament/8B4C043F-EA76-4373-A568-3E2412072DF2" TargetMode="External"/><Relationship Id="rId149" Type="http://schemas.openxmlformats.org/officeDocument/2006/relationships/hyperlink" Target="https://be.tournamentsoftware.com/tournament/392B382F-EA27-4BC7-B619-A2B471B84B58" TargetMode="External"/><Relationship Id="rId150" Type="http://schemas.openxmlformats.org/officeDocument/2006/relationships/hyperlink" Target="https://be.tournamentsoftware.com/tournament/5A7211C8-4AF7-4A29-86AD-DED95797457D" TargetMode="External"/><Relationship Id="rId151" Type="http://schemas.openxmlformats.org/officeDocument/2006/relationships/hyperlink" Target="https://be.tournamentsoftware.com/tournament/6FDBB4CB-DD6B-480A-AF00-EB6C7AD3F468" TargetMode="External"/><Relationship Id="rId152" Type="http://schemas.openxmlformats.org/officeDocument/2006/relationships/hyperlink" Target="https://be.tournamentsoftware.com/tournament/5D86B442-FED0-466F-B908-0CF7601584E7" TargetMode="External"/><Relationship Id="rId153" Type="http://schemas.openxmlformats.org/officeDocument/2006/relationships/hyperlink" Target="https://be.tournamentsoftware.com/tournament/08226185-EDBF-4D64-8A96-D8FA86208A9A" TargetMode="External"/><Relationship Id="rId154" Type="http://schemas.openxmlformats.org/officeDocument/2006/relationships/hyperlink" Target="https://be.tournamentsoftware.com/tournament/6C055485-3B4B-401C-B0A7-30CA18651EE9" TargetMode="External"/><Relationship Id="rId155" Type="http://schemas.openxmlformats.org/officeDocument/2006/relationships/hyperlink" Target="https://be.tournamentsoftware.com/tournament/66B362AB-EB4A-4123-A855-89F2F7D233A6" TargetMode="External"/><Relationship Id="rId156" Type="http://schemas.openxmlformats.org/officeDocument/2006/relationships/hyperlink" Target="https://be.tournamentsoftware.com/tournament/F7492DBA-EC1A-426D-8614-CAFB426AB7C7" TargetMode="External"/><Relationship Id="rId157" Type="http://schemas.openxmlformats.org/officeDocument/2006/relationships/hyperlink" Target="https://be.tournamentsoftware.com/tournament/A0815FF2-178E-4B1D-B4D3-269AD831F6E6" TargetMode="External"/><Relationship Id="rId158" Type="http://schemas.openxmlformats.org/officeDocument/2006/relationships/hyperlink" Target="https://be.tournamentsoftware.com/tournament/2B303FD2-9FB6-4843-BB87-10811678FD56" TargetMode="External"/><Relationship Id="rId159" Type="http://schemas.openxmlformats.org/officeDocument/2006/relationships/hyperlink" Target="https://be.tournamentsoftware.com/tournament/1CE4D109-2343-4D0D-BD8D-E1DF46ACA43E" TargetMode="External"/><Relationship Id="rId160" Type="http://schemas.openxmlformats.org/officeDocument/2006/relationships/hyperlink" Target="https://be.tournamentsoftware.com/tournament/AE08E68D-50D6-499F-94C7-2E65EFBA76A6" TargetMode="External"/><Relationship Id="rId161" Type="http://schemas.openxmlformats.org/officeDocument/2006/relationships/hyperlink" Target="https://be.tournamentsoftware.com/tournament/DA44F164-8387-4178-9361-31AF4A007A99" TargetMode="External"/><Relationship Id="rId162" Type="http://schemas.openxmlformats.org/officeDocument/2006/relationships/hyperlink" Target="https://be.tournamentsoftware.com/tournament/0E915DBE-8262-4EE5-A7B8-1DCC6A700667" TargetMode="External"/><Relationship Id="rId163" Type="http://schemas.openxmlformats.org/officeDocument/2006/relationships/hyperlink" Target="https://be.tournamentsoftware.com/tournament/77D53A72-E970-4A67-89EF-3B246B6A6316" TargetMode="External"/><Relationship Id="rId164" Type="http://schemas.openxmlformats.org/officeDocument/2006/relationships/hyperlink" Target="https://be.tournamentsoftware.com/tournament/2B97F202-2DC7-4560-A7E8-B6540B84C04A" TargetMode="External"/><Relationship Id="rId165" Type="http://schemas.openxmlformats.org/officeDocument/2006/relationships/hyperlink" Target="https://be.tournamentsoftware.com/tournament/77E7D0F1-77FB-4694-9FA3-991EE62C629C" TargetMode="External"/><Relationship Id="rId166" Type="http://schemas.openxmlformats.org/officeDocument/2006/relationships/hyperlink" Target="https://be.tournamentsoftware.com/tournament/4AB66579-18D4-46FF-8829-472C0FB084F7" TargetMode="External"/><Relationship Id="rId167" Type="http://schemas.openxmlformats.org/officeDocument/2006/relationships/hyperlink" Target="https://be.tournamentsoftware.com/tournament/42658BD6-8F19-474A-A149-E4E0DCD797BC" TargetMode="External"/><Relationship Id="rId168" Type="http://schemas.openxmlformats.org/officeDocument/2006/relationships/hyperlink" Target="https://be.tournamentsoftware.com/tournament/BF01CE6D-CCD8-4167-83A7-7FAF22D89740" TargetMode="External"/><Relationship Id="rId169" Type="http://schemas.openxmlformats.org/officeDocument/2006/relationships/hyperlink" Target="https://be.tournamentsoftware.com/tournament/767891F1-A9ED-4081-8CD1-FED81102D7B4" TargetMode="External"/><Relationship Id="rId170" Type="http://schemas.openxmlformats.org/officeDocument/2006/relationships/hyperlink" Target="https://be.tournamentsoftware.com/tournament/23AFCCF9-D54B-416E-9055-B8C83339AEAA" TargetMode="External"/><Relationship Id="rId171" Type="http://schemas.openxmlformats.org/officeDocument/2006/relationships/hyperlink" Target="https://be.tournamentsoftware.com/tournament/4650E1B7-F4B1-46BA-A884-8503B76F646D" TargetMode="External"/><Relationship Id="rId172" Type="http://schemas.openxmlformats.org/officeDocument/2006/relationships/hyperlink" Target="https://be.tournamentsoftware.com/tournament/FEDD1338-8BB7-4851-BC61-476B64D1B421" TargetMode="External"/><Relationship Id="rId173" Type="http://schemas.openxmlformats.org/officeDocument/2006/relationships/hyperlink" Target="https://be.tournamentsoftware.com/tournament/61FB22F0-F1E2-401E-BC4D-FBBC00462EC8" TargetMode="External"/><Relationship Id="rId174" Type="http://schemas.openxmlformats.org/officeDocument/2006/relationships/hyperlink" Target="https://be.tournamentsoftware.com/tournament/ABF84351-3011-4F04-B09F-530235880A1A" TargetMode="External"/><Relationship Id="rId175" Type="http://schemas.openxmlformats.org/officeDocument/2006/relationships/hyperlink" Target="https://be.tournamentsoftware.com/tournament/05C77C17-F3A6-4FD2-B55F-412F5F430B31" TargetMode="External"/><Relationship Id="rId176" Type="http://schemas.openxmlformats.org/officeDocument/2006/relationships/hyperlink" Target="https://be.tournamentsoftware.com/tournament/F1A9C39A-FF0F-4B11-A020-46D907E28F44" TargetMode="External"/><Relationship Id="rId177" Type="http://schemas.openxmlformats.org/officeDocument/2006/relationships/hyperlink" Target="https://be.tournamentsoftware.com/tournament/FB6E2156-C5B6-46F0-BDB0-AB4E9138365C" TargetMode="External"/><Relationship Id="rId178" Type="http://schemas.openxmlformats.org/officeDocument/2006/relationships/hyperlink" Target="https://be.tournamentsoftware.com/tournament/2CE9559D-A973-4637-BFAB-1B1637475709" TargetMode="External"/><Relationship Id="rId179" Type="http://schemas.openxmlformats.org/officeDocument/2006/relationships/hyperlink" Target="https://be.tournamentsoftware.com/tournament/E12A424A-7960-4D21-B896-E8417D680B67" TargetMode="External"/><Relationship Id="rId180" Type="http://schemas.openxmlformats.org/officeDocument/2006/relationships/hyperlink" Target="https://be.tournamentsoftware.com/tournament/13945B3C-A537-4BF0-AC9A-CFB4C8C322EA" TargetMode="External"/><Relationship Id="rId181" Type="http://schemas.openxmlformats.org/officeDocument/2006/relationships/hyperlink" Target="https://be.tournamentsoftware.com/tournament/F7957397-FBD6-495D-A2B6-3AFFC5DD434B" TargetMode="External"/><Relationship Id="rId182" Type="http://schemas.openxmlformats.org/officeDocument/2006/relationships/hyperlink" Target="https://be.tournamentsoftware.com/tournament/80CF9E5C-29FA-48C6-8ED7-E87B50357F14" TargetMode="External"/><Relationship Id="rId183" Type="http://schemas.openxmlformats.org/officeDocument/2006/relationships/hyperlink" Target="https://be.tournamentsoftware.com/tournament/CBB6273A-4032-4642-B31E-93F17C21E33B" TargetMode="External"/><Relationship Id="rId184" Type="http://schemas.openxmlformats.org/officeDocument/2006/relationships/hyperlink" Target="https://be.tournamentsoftware.com/tournament/6EEE47BD-9ECE-452F-9CBB-999B13878147" TargetMode="External"/><Relationship Id="rId185" Type="http://schemas.openxmlformats.org/officeDocument/2006/relationships/hyperlink" Target="https://be.tournamentsoftware.com/tournament/E50DA237-96D9-4ED8-9F54-F879326E3E5C" TargetMode="External"/><Relationship Id="rId186" Type="http://schemas.openxmlformats.org/officeDocument/2006/relationships/hyperlink" Target="https://be.tournamentsoftware.com/tournament/6206BD79-0229-4BD3-89EE-968A9A150C3A" TargetMode="External"/><Relationship Id="rId187" Type="http://schemas.openxmlformats.org/officeDocument/2006/relationships/hyperlink" Target="https://be.tournamentsoftware.com/tournament/538BB2CE-1A92-4F7E-8AA6-A9A13DB4579D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0%20%20%20%20%201311945&#xA;84%20%20%20%201311945&#xA;Name:%20ID,%20dtype:%20int64" TargetMode="External"/><Relationship Id="rId2" Type="http://schemas.openxmlformats.org/officeDocument/2006/relationships/hyperlink" Target="3%20%20%20%20%201309842&#xA;55%20%20%20%201309842&#xA;88%20%20%20%201309842&#xA;Name:%20ID,%20dtype:%20int64" TargetMode="External"/><Relationship Id="rId3" Type="http://schemas.openxmlformats.org/officeDocument/2006/relationships/hyperlink" Target="0%20%20%20%20%201311945&#xA;84%20%20%20%201311945&#xA;Name:%20ID,%20dtype:%20int64" TargetMode="External"/><Relationship Id="rId4" Type="http://schemas.openxmlformats.org/officeDocument/2006/relationships/hyperlink" Target="3%20%20%20%20%201309842&#xA;55%20%20%20%201309842&#xA;88%20%20%20%201309842&#xA;Name:%20ID,%20dtype:%20int64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23%20%20%20%20%201308656&#xA;70%20%20%20%20%201308656&#xA;116%20%20%20%201308656&#xA;Name:%20ID,%20dtype:%20int64" TargetMode="External"/><Relationship Id="rId2" Type="http://schemas.openxmlformats.org/officeDocument/2006/relationships/hyperlink" Target="25%20%20%20%201323320&#xA;72%20%20%20%201323320&#xA;Name:%20ID,%20dtype:%20int64" TargetMode="External"/><Relationship Id="rId3" Type="http://schemas.openxmlformats.org/officeDocument/2006/relationships/hyperlink" Target="23%20%20%20%20%201308656&#xA;70%20%20%20%20%201308656&#xA;116%20%20%20%201308656&#xA;Name:%20ID,%20dtype:%20int64" TargetMode="External"/><Relationship Id="rId4" Type="http://schemas.openxmlformats.org/officeDocument/2006/relationships/hyperlink" Target="25%20%20%20%201323320&#xA;72%20%20%20%201323320&#xA;Name:%20ID,%20dtype:%20int64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7%20%20%20%20%201248118&#xA;44%20%20%20%201248118&#xA;85%20%20%20%201248118&#xA;Name:%20ID,%20dtype:%20int64" TargetMode="External"/><Relationship Id="rId2" Type="http://schemas.openxmlformats.org/officeDocument/2006/relationships/hyperlink" Target="16%20%20%20%201283214&#xA;47%20%20%20%201283214&#xA;89%20%20%20%201283214&#xA;Name:%20ID,%20dtype:%20int64" TargetMode="External"/><Relationship Id="rId3" Type="http://schemas.openxmlformats.org/officeDocument/2006/relationships/hyperlink" Target="52%20%20%20%20%201311485&#xA;103%20%20%20%201311485&#xA;Name:%20ID,%20dtype:%20int64" TargetMode="External"/><Relationship Id="rId4" Type="http://schemas.openxmlformats.org/officeDocument/2006/relationships/hyperlink" Target="7%20%20%20%20%201248118&#xA;44%20%20%20%201248118&#xA;85%20%20%20%201248118&#xA;Name:%20ID,%20dtype:%20int64" TargetMode="External"/><Relationship Id="rId5" Type="http://schemas.openxmlformats.org/officeDocument/2006/relationships/hyperlink" Target="16%20%20%20%201283214&#xA;47%20%20%20%201283214&#xA;89%20%20%20%201283214&#xA;Name:%20ID,%20dtype:%20int64" TargetMode="External"/><Relationship Id="rId6" Type="http://schemas.openxmlformats.org/officeDocument/2006/relationships/hyperlink" Target="52%20%20%20%20%201311485&#xA;103%20%20%20%201311485&#xA;Name:%20ID,%20dtype:%20int64" TargetMode="Externa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hyperlink" Target="63%20%20%20%20%201286589&#xA;105%20%20%20%201286589&#xA;Name:%20ID,%20dtype:%20int64" TargetMode="External"/><Relationship Id="rId2" Type="http://schemas.openxmlformats.org/officeDocument/2006/relationships/hyperlink" Target="65%20%20%20%20%201309991&#xA;106%20%20%20%201309991&#xA;Name:%20ID,%20dtype:%20int64" TargetMode="External"/><Relationship Id="rId3" Type="http://schemas.openxmlformats.org/officeDocument/2006/relationships/hyperlink" Target="26%20%20%20%201247210&#xA;66%20%20%20%201247210&#xA;Name:%20ID,%20dtype:%20int64" TargetMode="External"/><Relationship Id="rId4" Type="http://schemas.openxmlformats.org/officeDocument/2006/relationships/hyperlink" Target="67%20%20%20%20%201270523&#xA;107%20%20%20%201270523&#xA;Name:%20ID,%20dtype:%20int64" TargetMode="External"/><Relationship Id="rId5" Type="http://schemas.openxmlformats.org/officeDocument/2006/relationships/hyperlink" Target="71%20%20%20%20%201293518&#xA;110%20%20%20%201293518&#xA;Name:%20ID,%20dtype:%20int64" TargetMode="External"/><Relationship Id="rId6" Type="http://schemas.openxmlformats.org/officeDocument/2006/relationships/hyperlink" Target="63%20%20%20%20%201286589&#xA;105%20%20%20%201286589&#xA;Name:%20ID,%20dtype:%20int64" TargetMode="External"/><Relationship Id="rId7" Type="http://schemas.openxmlformats.org/officeDocument/2006/relationships/hyperlink" Target="65%20%20%20%20%201309991&#xA;106%20%20%20%201309991&#xA;Name:%20ID,%20dtype:%20int64" TargetMode="External"/><Relationship Id="rId8" Type="http://schemas.openxmlformats.org/officeDocument/2006/relationships/hyperlink" Target="26%20%20%20%201247210&#xA;66%20%20%20%201247210&#xA;Name:%20ID,%20dtype:%20int64" TargetMode="External"/><Relationship Id="rId9" Type="http://schemas.openxmlformats.org/officeDocument/2006/relationships/hyperlink" Target="67%20%20%20%20%201270523&#xA;107%20%20%20%201270523&#xA;Name:%20ID,%20dtype:%20int64" TargetMode="External"/><Relationship Id="rId10" Type="http://schemas.openxmlformats.org/officeDocument/2006/relationships/hyperlink" Target="71%20%20%20%20%201293518&#xA;110%20%20%20%201293518&#xA;Name:%20ID,%20dtype:%20int64" TargetMode="Externa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hyperlink" Target="16%20%20%20%201283214&#xA;47%20%20%20%201283214&#xA;89%20%20%20%201283214&#xA;Name:%20ID,%20dtype:%20int64" TargetMode="External"/><Relationship Id="rId2" Type="http://schemas.openxmlformats.org/officeDocument/2006/relationships/hyperlink" Target="43%20%20%20%201260776&#xA;91%20%20%20%201260776&#xA;Name:%20ID,%20dtype:%20int64" TargetMode="External"/><Relationship Id="rId3" Type="http://schemas.openxmlformats.org/officeDocument/2006/relationships/hyperlink" Target="16%20%20%20%201283214&#xA;47%20%20%20%201283214&#xA;89%20%20%20%201283214&#xA;Name:%20ID,%20dtype:%20int64" TargetMode="External"/><Relationship Id="rId4" Type="http://schemas.openxmlformats.org/officeDocument/2006/relationships/hyperlink" Target="43%20%20%20%201260776&#xA;91%20%20%20%201260776&#xA;Name:%20ID,%20dtype:%20int64" TargetMode="Externa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hyperlink" Target="63%20%20%20%20%201286589&#xA;105%20%20%20%201286589&#xA;Name:%20ID,%20dtype:%20int64" TargetMode="External"/><Relationship Id="rId2" Type="http://schemas.openxmlformats.org/officeDocument/2006/relationships/hyperlink" Target="65%20%20%20%20%201309991&#xA;106%20%20%20%201309991&#xA;Name:%20ID,%20dtype:%20int64" TargetMode="External"/><Relationship Id="rId3" Type="http://schemas.openxmlformats.org/officeDocument/2006/relationships/hyperlink" Target="63%20%20%20%20%201286589&#xA;105%20%20%20%201286589&#xA;Name:%20ID,%20dtype:%20int64" TargetMode="External"/><Relationship Id="rId4" Type="http://schemas.openxmlformats.org/officeDocument/2006/relationships/hyperlink" Target="65%20%20%20%20%201309991&#xA;106%20%20%20%201309991&#xA;Name:%20ID,%20dtype:%20int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90"/>
  <sheetViews>
    <sheetView tabSelected="1" workbookViewId="0"/>
  </sheetViews>
  <sheetFormatPr defaultRowHeight="15"/>
  <cols>
    <col min="1" max="1" width="14.7109375" customWidth="1"/>
    <col min="2" max="2" width="9.7109375" customWidth="1"/>
    <col min="3" max="3" width="20.7109375" customWidth="1"/>
    <col min="4" max="4" width="27.7109375" customWidth="1"/>
    <col min="5" max="5" width="41.7109375" customWidth="1"/>
    <col min="6" max="6" width="41.7109375" customWidth="1"/>
    <col min="16" max="16" width="68.7109375" customWidth="1"/>
    <col min="17" max="17" width="83.7109375" customWidth="1"/>
    <col min="18" max="18" width="12.7109375" customWidth="1"/>
  </cols>
  <sheetData>
    <row r="1" spans="1:18">
      <c r="A1" t="s">
        <v>459</v>
      </c>
    </row>
    <row r="2" spans="1:18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P2" s="1" t="s">
        <v>8</v>
      </c>
      <c r="Q2" s="1" t="s">
        <v>9</v>
      </c>
      <c r="R2" s="1" t="s">
        <v>10</v>
      </c>
    </row>
    <row r="3" spans="1:18">
      <c r="A3">
        <f>HYPERLINK("https://be.tournamentsoftware.com/player-profile/09D13E66-4544-40B5-90B8-3AB7AC928490", "Jason Ou")</f>
        <v>0</v>
      </c>
      <c r="B3">
        <v>1311945</v>
      </c>
      <c r="C3" t="s">
        <v>6</v>
      </c>
      <c r="D3" t="s">
        <v>6</v>
      </c>
      <c r="E3" t="s">
        <v>7</v>
      </c>
      <c r="F3" t="s">
        <v>7</v>
      </c>
      <c r="P3" t="s">
        <v>2</v>
      </c>
      <c r="Q3" s="2" t="s">
        <v>194</v>
      </c>
      <c r="R3" t="s">
        <v>381</v>
      </c>
    </row>
    <row r="4" spans="1:18">
      <c r="A4">
        <f>HYPERLINK("https://be.tournamentsoftware.com/player-profile/9985037C-73F9-4EDB-B54C-E327495C09C8", "James Song")</f>
        <v>0</v>
      </c>
      <c r="B4">
        <v>1309842</v>
      </c>
      <c r="C4" t="s">
        <v>7</v>
      </c>
      <c r="D4" t="s">
        <v>7</v>
      </c>
      <c r="E4" t="s">
        <v>6</v>
      </c>
      <c r="F4" t="s">
        <v>7</v>
      </c>
      <c r="P4" t="s">
        <v>3</v>
      </c>
      <c r="Q4" s="2" t="s">
        <v>195</v>
      </c>
      <c r="R4" t="s">
        <v>382</v>
      </c>
    </row>
    <row r="5" spans="1:18">
      <c r="P5" t="s">
        <v>4</v>
      </c>
      <c r="Q5" s="2" t="s">
        <v>196</v>
      </c>
      <c r="R5" t="s">
        <v>383</v>
      </c>
    </row>
    <row r="6" spans="1:18">
      <c r="A6" t="s">
        <v>460</v>
      </c>
      <c r="P6" t="s">
        <v>5</v>
      </c>
      <c r="Q6" s="2" t="s">
        <v>197</v>
      </c>
      <c r="R6" t="s">
        <v>384</v>
      </c>
    </row>
    <row r="7" spans="1:18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</row>
    <row r="8" spans="1:18">
      <c r="A8">
        <f>HYPERLINK("https://be.tournamentsoftware.com/player-profile/AD6F7BEC-9426-470D-A9B5-11FE630DB342", "Yashica Racharla")</f>
        <v>0</v>
      </c>
      <c r="B8">
        <v>1308656</v>
      </c>
      <c r="C8" t="s">
        <v>7</v>
      </c>
      <c r="D8" t="s">
        <v>6</v>
      </c>
      <c r="E8" t="s">
        <v>7</v>
      </c>
      <c r="F8" t="s">
        <v>7</v>
      </c>
      <c r="P8" t="s">
        <v>11</v>
      </c>
      <c r="Q8" s="2" t="s">
        <v>198</v>
      </c>
      <c r="R8" t="s">
        <v>385</v>
      </c>
    </row>
    <row r="9" spans="1:18">
      <c r="A9">
        <f>HYPERLINK("https://be.tournamentsoftware.com/player-profile/034EBC1F-311E-473E-A36A-5927C38036E0", "Rajvi Parab")</f>
        <v>0</v>
      </c>
      <c r="B9">
        <v>1323320</v>
      </c>
      <c r="C9" t="s">
        <v>6</v>
      </c>
      <c r="D9" t="s">
        <v>7</v>
      </c>
      <c r="E9" t="s">
        <v>6</v>
      </c>
      <c r="F9" t="s">
        <v>7</v>
      </c>
      <c r="P9" t="s">
        <v>12</v>
      </c>
      <c r="Q9" s="2" t="s">
        <v>199</v>
      </c>
      <c r="R9" t="s">
        <v>386</v>
      </c>
    </row>
    <row r="10" spans="1:18">
      <c r="P10" t="s">
        <v>13</v>
      </c>
      <c r="Q10" s="2" t="s">
        <v>200</v>
      </c>
      <c r="R10" t="s">
        <v>387</v>
      </c>
    </row>
    <row r="11" spans="1:18">
      <c r="A11" t="s">
        <v>461</v>
      </c>
      <c r="P11" t="s">
        <v>14</v>
      </c>
      <c r="Q11" s="2" t="s">
        <v>201</v>
      </c>
      <c r="R11" t="s">
        <v>387</v>
      </c>
    </row>
    <row r="12" spans="1:18">
      <c r="A12" s="1" t="s">
        <v>0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P12" t="s">
        <v>15</v>
      </c>
      <c r="Q12" s="2" t="s">
        <v>202</v>
      </c>
      <c r="R12" t="s">
        <v>387</v>
      </c>
    </row>
    <row r="13" spans="1:18">
      <c r="A13">
        <f>HYPERLINK("https://be.tournamentsoftware.com/player-profile/1926B6FF-4B26-4795-B2C3-2F41A4BCCA13", "Dillon Chong")</f>
        <v>0</v>
      </c>
      <c r="B13">
        <v>1248118</v>
      </c>
      <c r="C13" t="s">
        <v>6</v>
      </c>
      <c r="D13" t="s">
        <v>7</v>
      </c>
      <c r="E13" t="s">
        <v>7</v>
      </c>
      <c r="F13" t="s">
        <v>7</v>
      </c>
      <c r="P13" t="s">
        <v>16</v>
      </c>
      <c r="Q13" s="2" t="s">
        <v>203</v>
      </c>
      <c r="R13" t="s">
        <v>387</v>
      </c>
    </row>
    <row r="14" spans="1:18">
      <c r="A14">
        <f>HYPERLINK("https://be.tournamentsoftware.com/player-profile/87E299F4-495F-467A-A2FC-27567318A083", "Daniel Kemp")</f>
        <v>0</v>
      </c>
      <c r="B14">
        <v>1283214</v>
      </c>
      <c r="C14" t="s">
        <v>7</v>
      </c>
      <c r="D14" t="s">
        <v>7</v>
      </c>
      <c r="E14" t="s">
        <v>6</v>
      </c>
      <c r="F14" t="s">
        <v>7</v>
      </c>
      <c r="P14" t="s">
        <v>17</v>
      </c>
      <c r="Q14" s="2" t="s">
        <v>204</v>
      </c>
      <c r="R14" t="s">
        <v>388</v>
      </c>
    </row>
    <row r="15" spans="1:18">
      <c r="A15">
        <f>HYPERLINK("https://be.tournamentsoftware.com/player-profile/88CEC5FC-AF39-473F-854A-4D7340F5C1AE", "Sumedh Reddy Chittamuru")</f>
        <v>0</v>
      </c>
      <c r="B15">
        <v>1311485</v>
      </c>
      <c r="C15" t="s">
        <v>7</v>
      </c>
      <c r="D15" t="s">
        <v>7</v>
      </c>
      <c r="E15" t="s">
        <v>6</v>
      </c>
      <c r="F15" t="s">
        <v>7</v>
      </c>
      <c r="P15" t="s">
        <v>18</v>
      </c>
      <c r="Q15" s="2" t="s">
        <v>205</v>
      </c>
      <c r="R15" t="s">
        <v>388</v>
      </c>
    </row>
    <row r="16" spans="1:18">
      <c r="P16" t="s">
        <v>19</v>
      </c>
      <c r="Q16" s="2" t="s">
        <v>206</v>
      </c>
      <c r="R16" t="s">
        <v>388</v>
      </c>
    </row>
    <row r="17" spans="1:18">
      <c r="A17" t="s">
        <v>462</v>
      </c>
      <c r="P17" t="s">
        <v>20</v>
      </c>
      <c r="Q17" s="2" t="s">
        <v>207</v>
      </c>
      <c r="R17" t="s">
        <v>386</v>
      </c>
    </row>
    <row r="18" spans="1:18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P18" t="s">
        <v>21</v>
      </c>
      <c r="Q18" s="2" t="s">
        <v>208</v>
      </c>
      <c r="R18" t="s">
        <v>388</v>
      </c>
    </row>
    <row r="19" spans="1:18">
      <c r="A19">
        <f>HYPERLINK("https://be.tournamentsoftware.com/player-profile/2C187185-4A55-4D81-BE71-56A2E7FE91D5", "Lucy Brierley")</f>
        <v>0</v>
      </c>
      <c r="B19">
        <v>1286589</v>
      </c>
      <c r="C19" t="s">
        <v>6</v>
      </c>
      <c r="D19" t="s">
        <v>7</v>
      </c>
      <c r="E19" t="s">
        <v>6</v>
      </c>
      <c r="F19" t="s">
        <v>7</v>
      </c>
      <c r="P19" t="s">
        <v>22</v>
      </c>
      <c r="Q19" s="2" t="s">
        <v>209</v>
      </c>
      <c r="R19" t="s">
        <v>389</v>
      </c>
    </row>
    <row r="20" spans="1:18">
      <c r="A20">
        <f>HYPERLINK("https://be.tournamentsoftware.com/player-profile/497DBAC5-3DB3-4986-AFBA-418E5922A65C", "Lucy Dodd")</f>
        <v>0</v>
      </c>
      <c r="B20">
        <v>1309991</v>
      </c>
      <c r="C20" t="s">
        <v>7</v>
      </c>
      <c r="D20" t="s">
        <v>6</v>
      </c>
      <c r="E20" t="s">
        <v>7</v>
      </c>
      <c r="F20" t="s">
        <v>7</v>
      </c>
      <c r="P20" t="s">
        <v>23</v>
      </c>
      <c r="Q20" s="2" t="s">
        <v>210</v>
      </c>
      <c r="R20" t="s">
        <v>390</v>
      </c>
    </row>
    <row r="21" spans="1:18">
      <c r="A21">
        <f>HYPERLINK("https://be.tournamentsoftware.com/player-profile/2E95AB5D-D5C9-4570-A4C7-05076EDB5856", "Lila Dundas")</f>
        <v>0</v>
      </c>
      <c r="B21">
        <v>1247210</v>
      </c>
      <c r="C21" t="s">
        <v>7</v>
      </c>
      <c r="D21" t="s">
        <v>6</v>
      </c>
      <c r="E21" t="s">
        <v>7</v>
      </c>
      <c r="F21" t="s">
        <v>6</v>
      </c>
      <c r="P21" t="s">
        <v>24</v>
      </c>
      <c r="Q21" s="2" t="s">
        <v>211</v>
      </c>
      <c r="R21" t="s">
        <v>389</v>
      </c>
    </row>
    <row r="22" spans="1:18">
      <c r="A22">
        <f>HYPERLINK("https://be.tournamentsoftware.com/player-profile/6D3A6D3E-7F1C-4855-BBC9-6A1D6CDA17FD", "Matilda Franklin")</f>
        <v>0</v>
      </c>
      <c r="B22">
        <v>1270523</v>
      </c>
      <c r="C22" t="s">
        <v>6</v>
      </c>
      <c r="D22" t="s">
        <v>7</v>
      </c>
      <c r="E22" t="s">
        <v>7</v>
      </c>
      <c r="F22" t="s">
        <v>7</v>
      </c>
      <c r="P22" t="s">
        <v>25</v>
      </c>
      <c r="Q22" s="2" t="s">
        <v>212</v>
      </c>
      <c r="R22" t="s">
        <v>389</v>
      </c>
    </row>
    <row r="23" spans="1:18">
      <c r="A23">
        <f>HYPERLINK("https://be.tournamentsoftware.com/player-profile/E565623B-5A1A-49FE-9AD2-921FDC839ACD", "Sofie Chong")</f>
        <v>0</v>
      </c>
      <c r="B23">
        <v>1293518</v>
      </c>
      <c r="C23" t="s">
        <v>7</v>
      </c>
      <c r="D23" t="s">
        <v>7</v>
      </c>
      <c r="E23" t="s">
        <v>6</v>
      </c>
      <c r="F23" t="s">
        <v>7</v>
      </c>
      <c r="P23" t="s">
        <v>26</v>
      </c>
      <c r="Q23" s="2" t="s">
        <v>213</v>
      </c>
      <c r="R23" t="s">
        <v>391</v>
      </c>
    </row>
    <row r="24" spans="1:18">
      <c r="P24" t="s">
        <v>27</v>
      </c>
      <c r="Q24" s="2" t="s">
        <v>214</v>
      </c>
      <c r="R24" t="s">
        <v>392</v>
      </c>
    </row>
    <row r="25" spans="1:18">
      <c r="A25" t="s">
        <v>463</v>
      </c>
      <c r="P25" t="s">
        <v>28</v>
      </c>
      <c r="Q25" s="2" t="s">
        <v>215</v>
      </c>
      <c r="R25" t="s">
        <v>393</v>
      </c>
    </row>
    <row r="26" spans="1:18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P26" t="s">
        <v>29</v>
      </c>
      <c r="Q26" s="2" t="s">
        <v>216</v>
      </c>
      <c r="R26" t="s">
        <v>394</v>
      </c>
    </row>
    <row r="27" spans="1:18">
      <c r="A27">
        <f>HYPERLINK("https://be.tournamentsoftware.com/player-profile/87E299F4-495F-467A-A2FC-27567318A083", "Daniel Kemp")</f>
        <v>0</v>
      </c>
      <c r="B27">
        <v>1283214</v>
      </c>
      <c r="C27" t="s">
        <v>7</v>
      </c>
      <c r="D27" t="s">
        <v>7</v>
      </c>
      <c r="E27" t="s">
        <v>6</v>
      </c>
      <c r="F27" t="s">
        <v>7</v>
      </c>
      <c r="P27" t="s">
        <v>30</v>
      </c>
      <c r="Q27" s="2" t="s">
        <v>217</v>
      </c>
      <c r="R27" t="s">
        <v>391</v>
      </c>
    </row>
    <row r="28" spans="1:18">
      <c r="A28">
        <f>HYPERLINK("https://be.tournamentsoftware.com/player-profile/1547C4C1-C14A-44D5-9812-B29537218B8A", "Benjamin Horseman")</f>
        <v>0</v>
      </c>
      <c r="B28">
        <v>1260776</v>
      </c>
      <c r="C28" t="s">
        <v>6</v>
      </c>
      <c r="D28" t="s">
        <v>6</v>
      </c>
      <c r="E28" t="s">
        <v>7</v>
      </c>
      <c r="F28" t="s">
        <v>7</v>
      </c>
      <c r="P28" t="s">
        <v>31</v>
      </c>
      <c r="Q28" s="2" t="s">
        <v>218</v>
      </c>
      <c r="R28" t="s">
        <v>391</v>
      </c>
    </row>
    <row r="29" spans="1:18">
      <c r="P29" t="s">
        <v>32</v>
      </c>
      <c r="Q29" s="2" t="s">
        <v>219</v>
      </c>
      <c r="R29" t="s">
        <v>393</v>
      </c>
    </row>
    <row r="30" spans="1:18">
      <c r="A30" t="s">
        <v>464</v>
      </c>
      <c r="P30" t="s">
        <v>33</v>
      </c>
      <c r="Q30" s="2" t="s">
        <v>220</v>
      </c>
      <c r="R30" t="s">
        <v>395</v>
      </c>
    </row>
    <row r="31" spans="1:18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P31" t="s">
        <v>34</v>
      </c>
      <c r="Q31" s="2" t="s">
        <v>221</v>
      </c>
      <c r="R31" t="s">
        <v>396</v>
      </c>
    </row>
    <row r="32" spans="1:18">
      <c r="A32">
        <f>HYPERLINK("https://be.tournamentsoftware.com/player-profile/2C187185-4A55-4D81-BE71-56A2E7FE91D5", "Lucy Brierley")</f>
        <v>0</v>
      </c>
      <c r="B32">
        <v>1286589</v>
      </c>
      <c r="C32" t="s">
        <v>6</v>
      </c>
      <c r="D32" t="s">
        <v>6</v>
      </c>
      <c r="E32" t="s">
        <v>7</v>
      </c>
      <c r="F32" t="s">
        <v>7</v>
      </c>
      <c r="P32" t="s">
        <v>35</v>
      </c>
      <c r="Q32" s="2" t="s">
        <v>222</v>
      </c>
      <c r="R32" t="s">
        <v>397</v>
      </c>
    </row>
    <row r="33" spans="1:18">
      <c r="A33">
        <f>HYPERLINK("https://be.tournamentsoftware.com/player-profile/497DBAC5-3DB3-4986-AFBA-418E5922A65C", "Lucy Dodd")</f>
        <v>0</v>
      </c>
      <c r="B33">
        <v>1309991</v>
      </c>
      <c r="C33" t="s">
        <v>7</v>
      </c>
      <c r="D33" t="s">
        <v>7</v>
      </c>
      <c r="E33" t="s">
        <v>6</v>
      </c>
      <c r="F33" t="s">
        <v>7</v>
      </c>
      <c r="P33" t="s">
        <v>36</v>
      </c>
      <c r="Q33" s="2" t="s">
        <v>223</v>
      </c>
      <c r="R33" t="s">
        <v>396</v>
      </c>
    </row>
    <row r="34" spans="1:18">
      <c r="P34" t="s">
        <v>37</v>
      </c>
      <c r="Q34" s="2" t="s">
        <v>224</v>
      </c>
      <c r="R34" t="s">
        <v>393</v>
      </c>
    </row>
    <row r="35" spans="1:18">
      <c r="P35" t="s">
        <v>38</v>
      </c>
      <c r="Q35" s="2" t="s">
        <v>225</v>
      </c>
      <c r="R35" t="s">
        <v>398</v>
      </c>
    </row>
    <row r="36" spans="1:18">
      <c r="P36" t="s">
        <v>39</v>
      </c>
      <c r="Q36" s="2" t="s">
        <v>226</v>
      </c>
      <c r="R36" t="s">
        <v>399</v>
      </c>
    </row>
    <row r="37" spans="1:18">
      <c r="P37" t="s">
        <v>40</v>
      </c>
      <c r="Q37" s="2" t="s">
        <v>227</v>
      </c>
      <c r="R37" t="s">
        <v>400</v>
      </c>
    </row>
    <row r="38" spans="1:18">
      <c r="P38" t="s">
        <v>41</v>
      </c>
      <c r="Q38" s="2" t="s">
        <v>228</v>
      </c>
      <c r="R38" t="s">
        <v>400</v>
      </c>
    </row>
    <row r="39" spans="1:18">
      <c r="P39" t="s">
        <v>42</v>
      </c>
      <c r="Q39" s="2" t="s">
        <v>229</v>
      </c>
      <c r="R39" t="s">
        <v>399</v>
      </c>
    </row>
    <row r="40" spans="1:18">
      <c r="P40" t="s">
        <v>43</v>
      </c>
      <c r="Q40" s="2" t="s">
        <v>230</v>
      </c>
      <c r="R40" t="s">
        <v>399</v>
      </c>
    </row>
    <row r="41" spans="1:18">
      <c r="P41" t="s">
        <v>44</v>
      </c>
      <c r="Q41" s="2" t="s">
        <v>231</v>
      </c>
      <c r="R41" t="s">
        <v>401</v>
      </c>
    </row>
    <row r="42" spans="1:18">
      <c r="P42" t="s">
        <v>45</v>
      </c>
      <c r="Q42" s="2" t="s">
        <v>232</v>
      </c>
      <c r="R42" t="s">
        <v>402</v>
      </c>
    </row>
    <row r="43" spans="1:18">
      <c r="P43" t="s">
        <v>46</v>
      </c>
      <c r="Q43" s="2" t="s">
        <v>233</v>
      </c>
      <c r="R43" t="s">
        <v>401</v>
      </c>
    </row>
    <row r="44" spans="1:18">
      <c r="P44" t="s">
        <v>47</v>
      </c>
      <c r="Q44" s="2" t="s">
        <v>234</v>
      </c>
      <c r="R44" t="s">
        <v>401</v>
      </c>
    </row>
    <row r="45" spans="1:18">
      <c r="P45" t="s">
        <v>48</v>
      </c>
      <c r="Q45" s="2" t="s">
        <v>235</v>
      </c>
      <c r="R45" t="s">
        <v>403</v>
      </c>
    </row>
    <row r="46" spans="1:18">
      <c r="P46" t="s">
        <v>49</v>
      </c>
      <c r="Q46" s="2" t="s">
        <v>236</v>
      </c>
      <c r="R46" t="s">
        <v>404</v>
      </c>
    </row>
    <row r="47" spans="1:18">
      <c r="P47" t="s">
        <v>50</v>
      </c>
      <c r="Q47" s="2" t="s">
        <v>237</v>
      </c>
      <c r="R47" t="s">
        <v>404</v>
      </c>
    </row>
    <row r="48" spans="1:18">
      <c r="P48" t="s">
        <v>51</v>
      </c>
      <c r="Q48" s="2" t="s">
        <v>238</v>
      </c>
      <c r="R48" t="s">
        <v>399</v>
      </c>
    </row>
    <row r="49" spans="16:18">
      <c r="P49" t="s">
        <v>52</v>
      </c>
      <c r="Q49" s="2" t="s">
        <v>239</v>
      </c>
      <c r="R49" t="s">
        <v>404</v>
      </c>
    </row>
    <row r="50" spans="16:18">
      <c r="P50" t="s">
        <v>53</v>
      </c>
      <c r="Q50" s="2" t="s">
        <v>240</v>
      </c>
      <c r="R50" t="s">
        <v>405</v>
      </c>
    </row>
    <row r="51" spans="16:18">
      <c r="P51" t="s">
        <v>54</v>
      </c>
      <c r="Q51" s="2" t="s">
        <v>241</v>
      </c>
      <c r="R51" t="s">
        <v>406</v>
      </c>
    </row>
    <row r="52" spans="16:18">
      <c r="P52" t="s">
        <v>55</v>
      </c>
      <c r="Q52" s="2" t="s">
        <v>242</v>
      </c>
      <c r="R52" t="s">
        <v>381</v>
      </c>
    </row>
    <row r="53" spans="16:18">
      <c r="P53" t="s">
        <v>56</v>
      </c>
      <c r="Q53" s="2" t="s">
        <v>243</v>
      </c>
      <c r="R53" t="s">
        <v>407</v>
      </c>
    </row>
    <row r="54" spans="16:18">
      <c r="P54" t="s">
        <v>57</v>
      </c>
      <c r="Q54" s="2" t="s">
        <v>244</v>
      </c>
      <c r="R54" t="s">
        <v>408</v>
      </c>
    </row>
    <row r="55" spans="16:18">
      <c r="P55" t="s">
        <v>58</v>
      </c>
      <c r="Q55" s="2" t="s">
        <v>245</v>
      </c>
      <c r="R55" t="s">
        <v>408</v>
      </c>
    </row>
    <row r="56" spans="16:18">
      <c r="P56" t="s">
        <v>59</v>
      </c>
      <c r="Q56" s="2" t="s">
        <v>246</v>
      </c>
      <c r="R56" t="s">
        <v>409</v>
      </c>
    </row>
    <row r="57" spans="16:18">
      <c r="P57" t="s">
        <v>60</v>
      </c>
      <c r="Q57" s="2" t="s">
        <v>247</v>
      </c>
      <c r="R57" t="s">
        <v>409</v>
      </c>
    </row>
    <row r="58" spans="16:18">
      <c r="P58" t="s">
        <v>61</v>
      </c>
      <c r="Q58" s="2" t="s">
        <v>248</v>
      </c>
      <c r="R58" t="s">
        <v>410</v>
      </c>
    </row>
    <row r="59" spans="16:18">
      <c r="P59" t="s">
        <v>62</v>
      </c>
      <c r="Q59" s="2" t="s">
        <v>249</v>
      </c>
      <c r="R59" t="s">
        <v>409</v>
      </c>
    </row>
    <row r="60" spans="16:18">
      <c r="P60" t="s">
        <v>63</v>
      </c>
      <c r="Q60" s="2" t="s">
        <v>250</v>
      </c>
      <c r="R60" t="s">
        <v>411</v>
      </c>
    </row>
    <row r="61" spans="16:18">
      <c r="P61" t="s">
        <v>64</v>
      </c>
      <c r="Q61" s="2" t="s">
        <v>251</v>
      </c>
      <c r="R61" t="s">
        <v>412</v>
      </c>
    </row>
    <row r="62" spans="16:18">
      <c r="P62" t="s">
        <v>65</v>
      </c>
      <c r="Q62" s="2" t="s">
        <v>252</v>
      </c>
      <c r="R62" t="s">
        <v>413</v>
      </c>
    </row>
    <row r="63" spans="16:18">
      <c r="P63" t="s">
        <v>66</v>
      </c>
      <c r="Q63" s="2" t="s">
        <v>253</v>
      </c>
      <c r="R63" t="s">
        <v>414</v>
      </c>
    </row>
    <row r="64" spans="16:18">
      <c r="P64" t="s">
        <v>67</v>
      </c>
      <c r="Q64" s="2" t="s">
        <v>254</v>
      </c>
      <c r="R64" t="s">
        <v>414</v>
      </c>
    </row>
    <row r="65" spans="16:18">
      <c r="P65" t="s">
        <v>68</v>
      </c>
      <c r="Q65" s="2" t="s">
        <v>255</v>
      </c>
      <c r="R65" t="s">
        <v>415</v>
      </c>
    </row>
    <row r="66" spans="16:18">
      <c r="P66" t="s">
        <v>69</v>
      </c>
      <c r="Q66" s="2" t="s">
        <v>256</v>
      </c>
      <c r="R66" t="s">
        <v>414</v>
      </c>
    </row>
    <row r="67" spans="16:18">
      <c r="P67" t="s">
        <v>70</v>
      </c>
      <c r="Q67" s="2" t="s">
        <v>257</v>
      </c>
      <c r="R67" t="s">
        <v>414</v>
      </c>
    </row>
    <row r="68" spans="16:18">
      <c r="P68" t="s">
        <v>71</v>
      </c>
      <c r="Q68" s="2" t="s">
        <v>258</v>
      </c>
      <c r="R68" t="s">
        <v>382</v>
      </c>
    </row>
    <row r="69" spans="16:18">
      <c r="P69" t="s">
        <v>72</v>
      </c>
      <c r="Q69" s="2" t="s">
        <v>259</v>
      </c>
      <c r="R69" t="s">
        <v>382</v>
      </c>
    </row>
    <row r="70" spans="16:18">
      <c r="P70" t="s">
        <v>73</v>
      </c>
      <c r="Q70" s="2" t="s">
        <v>260</v>
      </c>
      <c r="R70" t="s">
        <v>416</v>
      </c>
    </row>
    <row r="71" spans="16:18">
      <c r="P71" t="s">
        <v>74</v>
      </c>
      <c r="Q71" s="2" t="s">
        <v>261</v>
      </c>
      <c r="R71" t="s">
        <v>416</v>
      </c>
    </row>
    <row r="72" spans="16:18">
      <c r="P72" t="s">
        <v>75</v>
      </c>
      <c r="Q72" s="2" t="s">
        <v>262</v>
      </c>
      <c r="R72" t="s">
        <v>417</v>
      </c>
    </row>
    <row r="73" spans="16:18">
      <c r="P73" t="s">
        <v>76</v>
      </c>
      <c r="Q73" s="2" t="s">
        <v>263</v>
      </c>
      <c r="R73" t="s">
        <v>418</v>
      </c>
    </row>
    <row r="74" spans="16:18">
      <c r="P74" t="s">
        <v>77</v>
      </c>
      <c r="Q74" s="2" t="s">
        <v>264</v>
      </c>
      <c r="R74" t="s">
        <v>417</v>
      </c>
    </row>
    <row r="75" spans="16:18">
      <c r="P75" t="s">
        <v>78</v>
      </c>
      <c r="Q75" s="2" t="s">
        <v>265</v>
      </c>
      <c r="R75" t="s">
        <v>417</v>
      </c>
    </row>
    <row r="76" spans="16:18">
      <c r="P76" t="s">
        <v>79</v>
      </c>
      <c r="Q76" s="2" t="s">
        <v>266</v>
      </c>
      <c r="R76" t="s">
        <v>417</v>
      </c>
    </row>
    <row r="77" spans="16:18">
      <c r="P77" t="s">
        <v>80</v>
      </c>
      <c r="Q77" s="2" t="s">
        <v>267</v>
      </c>
      <c r="R77" t="s">
        <v>417</v>
      </c>
    </row>
    <row r="78" spans="16:18">
      <c r="P78" t="s">
        <v>81</v>
      </c>
      <c r="Q78" s="2" t="s">
        <v>268</v>
      </c>
      <c r="R78" t="s">
        <v>419</v>
      </c>
    </row>
    <row r="79" spans="16:18">
      <c r="P79" t="s">
        <v>82</v>
      </c>
      <c r="Q79" s="2" t="s">
        <v>269</v>
      </c>
      <c r="R79" t="s">
        <v>419</v>
      </c>
    </row>
    <row r="80" spans="16:18">
      <c r="P80" t="s">
        <v>83</v>
      </c>
      <c r="Q80" s="2" t="s">
        <v>270</v>
      </c>
      <c r="R80" t="s">
        <v>419</v>
      </c>
    </row>
    <row r="81" spans="16:18">
      <c r="P81" t="s">
        <v>84</v>
      </c>
      <c r="Q81" s="2" t="s">
        <v>271</v>
      </c>
      <c r="R81" t="s">
        <v>419</v>
      </c>
    </row>
    <row r="82" spans="16:18">
      <c r="P82" t="s">
        <v>85</v>
      </c>
      <c r="Q82" s="2" t="s">
        <v>272</v>
      </c>
      <c r="R82" t="s">
        <v>419</v>
      </c>
    </row>
    <row r="83" spans="16:18">
      <c r="P83" t="s">
        <v>86</v>
      </c>
      <c r="Q83" s="2" t="s">
        <v>273</v>
      </c>
      <c r="R83" t="s">
        <v>420</v>
      </c>
    </row>
    <row r="84" spans="16:18">
      <c r="P84" t="s">
        <v>87</v>
      </c>
      <c r="Q84" s="2" t="s">
        <v>274</v>
      </c>
      <c r="R84" t="s">
        <v>419</v>
      </c>
    </row>
    <row r="85" spans="16:18">
      <c r="P85" t="s">
        <v>88</v>
      </c>
      <c r="Q85" s="2" t="s">
        <v>275</v>
      </c>
      <c r="R85" t="s">
        <v>419</v>
      </c>
    </row>
    <row r="86" spans="16:18">
      <c r="P86" t="s">
        <v>89</v>
      </c>
      <c r="Q86" s="2" t="s">
        <v>276</v>
      </c>
      <c r="R86" t="s">
        <v>421</v>
      </c>
    </row>
    <row r="87" spans="16:18">
      <c r="P87" t="s">
        <v>90</v>
      </c>
      <c r="Q87" s="2" t="s">
        <v>277</v>
      </c>
      <c r="R87" t="s">
        <v>422</v>
      </c>
    </row>
    <row r="88" spans="16:18">
      <c r="P88" t="s">
        <v>91</v>
      </c>
      <c r="Q88" s="2" t="s">
        <v>278</v>
      </c>
      <c r="R88" t="s">
        <v>422</v>
      </c>
    </row>
    <row r="89" spans="16:18">
      <c r="P89" t="s">
        <v>92</v>
      </c>
      <c r="Q89" s="2" t="s">
        <v>279</v>
      </c>
      <c r="R89" t="s">
        <v>422</v>
      </c>
    </row>
    <row r="90" spans="16:18">
      <c r="P90" t="s">
        <v>93</v>
      </c>
      <c r="Q90" s="2" t="s">
        <v>280</v>
      </c>
      <c r="R90" t="s">
        <v>423</v>
      </c>
    </row>
    <row r="91" spans="16:18">
      <c r="P91" t="s">
        <v>94</v>
      </c>
      <c r="Q91" s="2" t="s">
        <v>281</v>
      </c>
      <c r="R91" t="s">
        <v>420</v>
      </c>
    </row>
    <row r="92" spans="16:18">
      <c r="P92" t="s">
        <v>95</v>
      </c>
      <c r="Q92" s="2" t="s">
        <v>282</v>
      </c>
      <c r="R92" t="s">
        <v>424</v>
      </c>
    </row>
    <row r="93" spans="16:18">
      <c r="P93" t="s">
        <v>96</v>
      </c>
      <c r="Q93" s="2" t="s">
        <v>283</v>
      </c>
      <c r="R93" t="s">
        <v>420</v>
      </c>
    </row>
    <row r="94" spans="16:18">
      <c r="P94" t="s">
        <v>97</v>
      </c>
      <c r="Q94" s="2" t="s">
        <v>284</v>
      </c>
      <c r="R94" t="s">
        <v>425</v>
      </c>
    </row>
    <row r="95" spans="16:18">
      <c r="P95" t="s">
        <v>98</v>
      </c>
      <c r="Q95" s="2" t="s">
        <v>285</v>
      </c>
      <c r="R95" t="s">
        <v>420</v>
      </c>
    </row>
    <row r="96" spans="16:18">
      <c r="P96" t="s">
        <v>99</v>
      </c>
      <c r="Q96" s="2" t="s">
        <v>286</v>
      </c>
      <c r="R96" t="s">
        <v>426</v>
      </c>
    </row>
    <row r="97" spans="16:18">
      <c r="P97" t="s">
        <v>100</v>
      </c>
      <c r="Q97" s="2" t="s">
        <v>287</v>
      </c>
      <c r="R97" t="s">
        <v>426</v>
      </c>
    </row>
    <row r="98" spans="16:18">
      <c r="P98" t="s">
        <v>101</v>
      </c>
      <c r="Q98" s="2" t="s">
        <v>288</v>
      </c>
      <c r="R98" t="s">
        <v>426</v>
      </c>
    </row>
    <row r="99" spans="16:18">
      <c r="P99" t="s">
        <v>102</v>
      </c>
      <c r="Q99" s="2" t="s">
        <v>289</v>
      </c>
      <c r="R99" t="s">
        <v>427</v>
      </c>
    </row>
    <row r="100" spans="16:18">
      <c r="P100" t="s">
        <v>103</v>
      </c>
      <c r="Q100" s="2" t="s">
        <v>290</v>
      </c>
      <c r="R100" t="s">
        <v>428</v>
      </c>
    </row>
    <row r="101" spans="16:18">
      <c r="P101" t="s">
        <v>104</v>
      </c>
      <c r="Q101" s="2" t="s">
        <v>291</v>
      </c>
      <c r="R101" t="s">
        <v>428</v>
      </c>
    </row>
    <row r="102" spans="16:18">
      <c r="P102" t="s">
        <v>105</v>
      </c>
      <c r="Q102" s="2" t="s">
        <v>292</v>
      </c>
      <c r="R102" t="s">
        <v>429</v>
      </c>
    </row>
    <row r="103" spans="16:18">
      <c r="P103" t="s">
        <v>106</v>
      </c>
      <c r="Q103" s="2" t="s">
        <v>293</v>
      </c>
      <c r="R103" t="s">
        <v>429</v>
      </c>
    </row>
    <row r="104" spans="16:18">
      <c r="P104" t="s">
        <v>107</v>
      </c>
      <c r="Q104" s="2" t="s">
        <v>294</v>
      </c>
      <c r="R104" t="s">
        <v>425</v>
      </c>
    </row>
    <row r="105" spans="16:18">
      <c r="P105" t="s">
        <v>108</v>
      </c>
      <c r="Q105" s="2" t="s">
        <v>295</v>
      </c>
      <c r="R105" t="s">
        <v>425</v>
      </c>
    </row>
    <row r="106" spans="16:18">
      <c r="P106" t="s">
        <v>109</v>
      </c>
      <c r="Q106" s="2" t="s">
        <v>296</v>
      </c>
      <c r="R106" t="s">
        <v>430</v>
      </c>
    </row>
    <row r="107" spans="16:18">
      <c r="P107" t="s">
        <v>110</v>
      </c>
      <c r="Q107" s="2" t="s">
        <v>297</v>
      </c>
      <c r="R107" t="s">
        <v>431</v>
      </c>
    </row>
    <row r="108" spans="16:18">
      <c r="P108" t="s">
        <v>111</v>
      </c>
      <c r="Q108" s="2" t="s">
        <v>298</v>
      </c>
      <c r="R108" t="s">
        <v>431</v>
      </c>
    </row>
    <row r="109" spans="16:18">
      <c r="P109" t="s">
        <v>112</v>
      </c>
      <c r="Q109" s="2" t="s">
        <v>299</v>
      </c>
      <c r="R109" t="s">
        <v>431</v>
      </c>
    </row>
    <row r="110" spans="16:18">
      <c r="P110" t="s">
        <v>113</v>
      </c>
      <c r="Q110" s="2" t="s">
        <v>300</v>
      </c>
      <c r="R110" t="s">
        <v>432</v>
      </c>
    </row>
    <row r="111" spans="16:18">
      <c r="P111" t="s">
        <v>114</v>
      </c>
      <c r="Q111" s="2" t="s">
        <v>301</v>
      </c>
      <c r="R111" t="s">
        <v>432</v>
      </c>
    </row>
    <row r="112" spans="16:18">
      <c r="P112" t="s">
        <v>115</v>
      </c>
      <c r="Q112" s="2" t="s">
        <v>302</v>
      </c>
      <c r="R112" t="s">
        <v>433</v>
      </c>
    </row>
    <row r="113" spans="16:18">
      <c r="P113" t="s">
        <v>116</v>
      </c>
      <c r="Q113" s="2" t="s">
        <v>303</v>
      </c>
      <c r="R113" t="s">
        <v>427</v>
      </c>
    </row>
    <row r="114" spans="16:18">
      <c r="P114" t="s">
        <v>117</v>
      </c>
      <c r="Q114" s="2" t="s">
        <v>304</v>
      </c>
      <c r="R114" t="s">
        <v>427</v>
      </c>
    </row>
    <row r="115" spans="16:18">
      <c r="P115" t="s">
        <v>118</v>
      </c>
      <c r="Q115" s="2" t="s">
        <v>305</v>
      </c>
      <c r="R115" t="s">
        <v>427</v>
      </c>
    </row>
    <row r="116" spans="16:18">
      <c r="P116" t="s">
        <v>119</v>
      </c>
      <c r="Q116" s="2" t="s">
        <v>306</v>
      </c>
      <c r="R116" t="s">
        <v>427</v>
      </c>
    </row>
    <row r="117" spans="16:18">
      <c r="P117" t="s">
        <v>120</v>
      </c>
      <c r="Q117" s="2" t="s">
        <v>307</v>
      </c>
      <c r="R117" t="s">
        <v>434</v>
      </c>
    </row>
    <row r="118" spans="16:18">
      <c r="P118" t="s">
        <v>121</v>
      </c>
      <c r="Q118" s="2" t="s">
        <v>308</v>
      </c>
      <c r="R118" t="s">
        <v>434</v>
      </c>
    </row>
    <row r="119" spans="16:18">
      <c r="P119" t="s">
        <v>122</v>
      </c>
      <c r="Q119" s="2" t="s">
        <v>309</v>
      </c>
      <c r="R119" t="s">
        <v>434</v>
      </c>
    </row>
    <row r="120" spans="16:18">
      <c r="P120" t="s">
        <v>123</v>
      </c>
      <c r="Q120" s="2" t="s">
        <v>310</v>
      </c>
      <c r="R120" t="s">
        <v>434</v>
      </c>
    </row>
    <row r="121" spans="16:18">
      <c r="P121" t="s">
        <v>124</v>
      </c>
      <c r="Q121" s="2" t="s">
        <v>311</v>
      </c>
      <c r="R121" t="s">
        <v>435</v>
      </c>
    </row>
    <row r="122" spans="16:18">
      <c r="P122" t="s">
        <v>125</v>
      </c>
      <c r="Q122" s="2" t="s">
        <v>312</v>
      </c>
      <c r="R122" t="s">
        <v>436</v>
      </c>
    </row>
    <row r="123" spans="16:18">
      <c r="P123" t="s">
        <v>126</v>
      </c>
      <c r="Q123" s="2" t="s">
        <v>313</v>
      </c>
      <c r="R123" t="s">
        <v>436</v>
      </c>
    </row>
    <row r="124" spans="16:18">
      <c r="P124" t="s">
        <v>127</v>
      </c>
      <c r="Q124" s="2" t="s">
        <v>314</v>
      </c>
      <c r="R124" t="s">
        <v>437</v>
      </c>
    </row>
    <row r="125" spans="16:18">
      <c r="P125" t="s">
        <v>128</v>
      </c>
      <c r="Q125" s="2" t="s">
        <v>315</v>
      </c>
      <c r="R125" t="s">
        <v>438</v>
      </c>
    </row>
    <row r="126" spans="16:18">
      <c r="P126" t="s">
        <v>129</v>
      </c>
      <c r="Q126" s="2" t="s">
        <v>316</v>
      </c>
      <c r="R126" t="s">
        <v>436</v>
      </c>
    </row>
    <row r="127" spans="16:18">
      <c r="P127" t="s">
        <v>130</v>
      </c>
      <c r="Q127" s="2" t="s">
        <v>317</v>
      </c>
      <c r="R127" t="s">
        <v>436</v>
      </c>
    </row>
    <row r="128" spans="16:18">
      <c r="P128" t="s">
        <v>131</v>
      </c>
      <c r="Q128" s="2" t="s">
        <v>318</v>
      </c>
      <c r="R128" t="s">
        <v>436</v>
      </c>
    </row>
    <row r="129" spans="16:18">
      <c r="P129" t="s">
        <v>132</v>
      </c>
      <c r="Q129" s="2" t="s">
        <v>319</v>
      </c>
      <c r="R129" t="s">
        <v>439</v>
      </c>
    </row>
    <row r="130" spans="16:18">
      <c r="P130" t="s">
        <v>133</v>
      </c>
      <c r="Q130" s="2" t="s">
        <v>320</v>
      </c>
      <c r="R130" t="s">
        <v>437</v>
      </c>
    </row>
    <row r="131" spans="16:18">
      <c r="P131" t="s">
        <v>134</v>
      </c>
      <c r="Q131" s="2" t="s">
        <v>321</v>
      </c>
      <c r="R131" t="s">
        <v>383</v>
      </c>
    </row>
    <row r="132" spans="16:18">
      <c r="P132" t="s">
        <v>135</v>
      </c>
      <c r="Q132" s="2" t="s">
        <v>322</v>
      </c>
      <c r="R132" t="s">
        <v>383</v>
      </c>
    </row>
    <row r="133" spans="16:18">
      <c r="P133" t="s">
        <v>136</v>
      </c>
      <c r="Q133" s="2" t="s">
        <v>323</v>
      </c>
      <c r="R133" t="s">
        <v>383</v>
      </c>
    </row>
    <row r="134" spans="16:18">
      <c r="P134" t="s">
        <v>137</v>
      </c>
      <c r="Q134" s="2" t="s">
        <v>324</v>
      </c>
      <c r="R134" t="s">
        <v>383</v>
      </c>
    </row>
    <row r="135" spans="16:18">
      <c r="P135" t="s">
        <v>138</v>
      </c>
      <c r="Q135" s="2" t="s">
        <v>325</v>
      </c>
      <c r="R135" t="s">
        <v>440</v>
      </c>
    </row>
    <row r="136" spans="16:18">
      <c r="P136" t="s">
        <v>139</v>
      </c>
      <c r="Q136" s="2" t="s">
        <v>326</v>
      </c>
      <c r="R136" t="s">
        <v>384</v>
      </c>
    </row>
    <row r="137" spans="16:18">
      <c r="P137" t="s">
        <v>140</v>
      </c>
      <c r="Q137" s="2" t="s">
        <v>327</v>
      </c>
      <c r="R137" t="s">
        <v>441</v>
      </c>
    </row>
    <row r="138" spans="16:18">
      <c r="P138" t="s">
        <v>141</v>
      </c>
      <c r="Q138" s="2" t="s">
        <v>328</v>
      </c>
      <c r="R138" t="s">
        <v>384</v>
      </c>
    </row>
    <row r="139" spans="16:18">
      <c r="P139" t="s">
        <v>142</v>
      </c>
      <c r="Q139" s="2" t="s">
        <v>329</v>
      </c>
      <c r="R139" t="s">
        <v>384</v>
      </c>
    </row>
    <row r="140" spans="16:18">
      <c r="P140" t="s">
        <v>143</v>
      </c>
      <c r="Q140" s="2" t="s">
        <v>330</v>
      </c>
      <c r="R140" t="s">
        <v>384</v>
      </c>
    </row>
    <row r="141" spans="16:18">
      <c r="P141" t="s">
        <v>144</v>
      </c>
      <c r="Q141" s="2" t="s">
        <v>331</v>
      </c>
      <c r="R141" t="s">
        <v>384</v>
      </c>
    </row>
    <row r="142" spans="16:18">
      <c r="P142" t="s">
        <v>145</v>
      </c>
      <c r="Q142" s="2" t="s">
        <v>332</v>
      </c>
      <c r="R142" t="s">
        <v>442</v>
      </c>
    </row>
    <row r="143" spans="16:18">
      <c r="P143" t="s">
        <v>146</v>
      </c>
      <c r="Q143" s="2" t="s">
        <v>333</v>
      </c>
      <c r="R143" t="s">
        <v>442</v>
      </c>
    </row>
    <row r="144" spans="16:18">
      <c r="P144" t="s">
        <v>147</v>
      </c>
      <c r="Q144" s="2" t="s">
        <v>334</v>
      </c>
      <c r="R144" t="s">
        <v>442</v>
      </c>
    </row>
    <row r="145" spans="16:18">
      <c r="P145" t="s">
        <v>148</v>
      </c>
      <c r="Q145" s="2" t="s">
        <v>335</v>
      </c>
      <c r="R145" t="s">
        <v>442</v>
      </c>
    </row>
    <row r="146" spans="16:18">
      <c r="P146" t="s">
        <v>149</v>
      </c>
      <c r="Q146" s="2" t="s">
        <v>336</v>
      </c>
      <c r="R146" t="s">
        <v>443</v>
      </c>
    </row>
    <row r="147" spans="16:18">
      <c r="P147" t="s">
        <v>150</v>
      </c>
      <c r="Q147" s="2" t="s">
        <v>337</v>
      </c>
      <c r="R147" t="s">
        <v>443</v>
      </c>
    </row>
    <row r="148" spans="16:18">
      <c r="P148" t="s">
        <v>151</v>
      </c>
      <c r="Q148" s="2" t="s">
        <v>338</v>
      </c>
      <c r="R148" t="s">
        <v>442</v>
      </c>
    </row>
    <row r="149" spans="16:18">
      <c r="P149" t="s">
        <v>152</v>
      </c>
      <c r="Q149" s="2" t="s">
        <v>339</v>
      </c>
      <c r="R149" t="s">
        <v>442</v>
      </c>
    </row>
    <row r="150" spans="16:18">
      <c r="P150" t="s">
        <v>153</v>
      </c>
      <c r="Q150" s="2" t="s">
        <v>340</v>
      </c>
      <c r="R150" t="s">
        <v>384</v>
      </c>
    </row>
    <row r="151" spans="16:18">
      <c r="P151" t="s">
        <v>154</v>
      </c>
      <c r="Q151" s="2" t="s">
        <v>341</v>
      </c>
      <c r="R151" t="s">
        <v>444</v>
      </c>
    </row>
    <row r="152" spans="16:18">
      <c r="P152" t="s">
        <v>155</v>
      </c>
      <c r="Q152" s="2" t="s">
        <v>342</v>
      </c>
      <c r="R152" t="s">
        <v>445</v>
      </c>
    </row>
    <row r="153" spans="16:18">
      <c r="P153" t="s">
        <v>156</v>
      </c>
      <c r="Q153" s="2" t="s">
        <v>343</v>
      </c>
      <c r="R153" t="s">
        <v>446</v>
      </c>
    </row>
    <row r="154" spans="16:18">
      <c r="P154" t="s">
        <v>157</v>
      </c>
      <c r="Q154" s="2" t="s">
        <v>344</v>
      </c>
      <c r="R154" t="s">
        <v>445</v>
      </c>
    </row>
    <row r="155" spans="16:18">
      <c r="P155" t="s">
        <v>158</v>
      </c>
      <c r="Q155" s="2" t="s">
        <v>345</v>
      </c>
      <c r="R155" t="s">
        <v>444</v>
      </c>
    </row>
    <row r="156" spans="16:18">
      <c r="P156" t="s">
        <v>159</v>
      </c>
      <c r="Q156" s="2" t="s">
        <v>346</v>
      </c>
      <c r="R156" t="s">
        <v>444</v>
      </c>
    </row>
    <row r="157" spans="16:18">
      <c r="P157" t="s">
        <v>160</v>
      </c>
      <c r="Q157" s="2" t="s">
        <v>347</v>
      </c>
      <c r="R157" t="s">
        <v>447</v>
      </c>
    </row>
    <row r="158" spans="16:18">
      <c r="P158" t="s">
        <v>161</v>
      </c>
      <c r="Q158" s="2" t="s">
        <v>348</v>
      </c>
      <c r="R158" t="s">
        <v>448</v>
      </c>
    </row>
    <row r="159" spans="16:18">
      <c r="P159" t="s">
        <v>162</v>
      </c>
      <c r="Q159" s="2" t="s">
        <v>349</v>
      </c>
      <c r="R159" t="s">
        <v>449</v>
      </c>
    </row>
    <row r="160" spans="16:18">
      <c r="P160" t="s">
        <v>163</v>
      </c>
      <c r="Q160" s="2" t="s">
        <v>350</v>
      </c>
      <c r="R160" t="s">
        <v>450</v>
      </c>
    </row>
    <row r="161" spans="16:18">
      <c r="P161" t="s">
        <v>164</v>
      </c>
      <c r="Q161" s="2" t="s">
        <v>351</v>
      </c>
      <c r="R161" t="s">
        <v>451</v>
      </c>
    </row>
    <row r="162" spans="16:18">
      <c r="P162" t="s">
        <v>165</v>
      </c>
      <c r="Q162" s="2" t="s">
        <v>352</v>
      </c>
      <c r="R162" t="s">
        <v>451</v>
      </c>
    </row>
    <row r="163" spans="16:18">
      <c r="P163" t="s">
        <v>166</v>
      </c>
      <c r="Q163" s="2" t="s">
        <v>353</v>
      </c>
      <c r="R163" t="s">
        <v>450</v>
      </c>
    </row>
    <row r="164" spans="16:18">
      <c r="P164" t="s">
        <v>167</v>
      </c>
      <c r="Q164" s="2" t="s">
        <v>354</v>
      </c>
      <c r="R164" t="s">
        <v>452</v>
      </c>
    </row>
    <row r="165" spans="16:18">
      <c r="P165" t="s">
        <v>168</v>
      </c>
      <c r="Q165" s="2" t="s">
        <v>355</v>
      </c>
      <c r="R165" t="s">
        <v>452</v>
      </c>
    </row>
    <row r="166" spans="16:18">
      <c r="P166" t="s">
        <v>169</v>
      </c>
      <c r="Q166" s="2" t="s">
        <v>356</v>
      </c>
      <c r="R166" t="s">
        <v>450</v>
      </c>
    </row>
    <row r="167" spans="16:18">
      <c r="P167" t="s">
        <v>170</v>
      </c>
      <c r="Q167" s="2" t="s">
        <v>357</v>
      </c>
      <c r="R167" t="s">
        <v>452</v>
      </c>
    </row>
    <row r="168" spans="16:18">
      <c r="P168" t="s">
        <v>171</v>
      </c>
      <c r="Q168" s="2" t="s">
        <v>358</v>
      </c>
      <c r="R168" t="s">
        <v>450</v>
      </c>
    </row>
    <row r="169" spans="16:18">
      <c r="P169" t="s">
        <v>172</v>
      </c>
      <c r="Q169" s="2" t="s">
        <v>359</v>
      </c>
      <c r="R169" t="s">
        <v>453</v>
      </c>
    </row>
    <row r="170" spans="16:18">
      <c r="P170" t="s">
        <v>173</v>
      </c>
      <c r="Q170" s="2" t="s">
        <v>360</v>
      </c>
      <c r="R170" t="s">
        <v>449</v>
      </c>
    </row>
    <row r="171" spans="16:18">
      <c r="P171" t="s">
        <v>174</v>
      </c>
      <c r="Q171" s="2" t="s">
        <v>361</v>
      </c>
      <c r="R171" t="s">
        <v>454</v>
      </c>
    </row>
    <row r="172" spans="16:18">
      <c r="P172" t="s">
        <v>175</v>
      </c>
      <c r="Q172" s="2" t="s">
        <v>362</v>
      </c>
      <c r="R172" t="s">
        <v>454</v>
      </c>
    </row>
    <row r="173" spans="16:18">
      <c r="P173" t="s">
        <v>176</v>
      </c>
      <c r="Q173" s="2" t="s">
        <v>363</v>
      </c>
      <c r="R173" t="s">
        <v>455</v>
      </c>
    </row>
    <row r="174" spans="16:18">
      <c r="P174" t="s">
        <v>177</v>
      </c>
      <c r="Q174" s="2" t="s">
        <v>364</v>
      </c>
      <c r="R174" t="s">
        <v>456</v>
      </c>
    </row>
    <row r="175" spans="16:18">
      <c r="P175" t="s">
        <v>178</v>
      </c>
      <c r="Q175" s="2" t="s">
        <v>365</v>
      </c>
      <c r="R175" t="s">
        <v>456</v>
      </c>
    </row>
    <row r="176" spans="16:18">
      <c r="P176" t="s">
        <v>179</v>
      </c>
      <c r="Q176" s="2" t="s">
        <v>366</v>
      </c>
      <c r="R176" t="s">
        <v>449</v>
      </c>
    </row>
    <row r="177" spans="16:18">
      <c r="P177" t="s">
        <v>180</v>
      </c>
      <c r="Q177" s="2" t="s">
        <v>367</v>
      </c>
      <c r="R177" t="s">
        <v>453</v>
      </c>
    </row>
    <row r="178" spans="16:18">
      <c r="P178" t="s">
        <v>181</v>
      </c>
      <c r="Q178" s="2" t="s">
        <v>368</v>
      </c>
      <c r="R178" t="s">
        <v>455</v>
      </c>
    </row>
    <row r="179" spans="16:18">
      <c r="P179" t="s">
        <v>182</v>
      </c>
      <c r="Q179" s="2" t="s">
        <v>369</v>
      </c>
      <c r="R179" t="s">
        <v>457</v>
      </c>
    </row>
    <row r="180" spans="16:18">
      <c r="P180" t="s">
        <v>183</v>
      </c>
      <c r="Q180" s="2" t="s">
        <v>370</v>
      </c>
      <c r="R180" t="s">
        <v>456</v>
      </c>
    </row>
    <row r="181" spans="16:18">
      <c r="P181" t="s">
        <v>184</v>
      </c>
      <c r="Q181" s="2" t="s">
        <v>371</v>
      </c>
      <c r="R181" t="s">
        <v>449</v>
      </c>
    </row>
    <row r="182" spans="16:18">
      <c r="P182" t="s">
        <v>185</v>
      </c>
      <c r="Q182" s="2" t="s">
        <v>372</v>
      </c>
      <c r="R182" t="s">
        <v>446</v>
      </c>
    </row>
    <row r="183" spans="16:18">
      <c r="P183" t="s">
        <v>186</v>
      </c>
      <c r="Q183" s="2" t="s">
        <v>373</v>
      </c>
      <c r="R183" t="s">
        <v>446</v>
      </c>
    </row>
    <row r="184" spans="16:18">
      <c r="P184" t="s">
        <v>187</v>
      </c>
      <c r="Q184" s="2" t="s">
        <v>374</v>
      </c>
      <c r="R184" t="s">
        <v>446</v>
      </c>
    </row>
    <row r="185" spans="16:18">
      <c r="P185" t="s">
        <v>188</v>
      </c>
      <c r="Q185" s="2" t="s">
        <v>375</v>
      </c>
      <c r="R185" t="s">
        <v>446</v>
      </c>
    </row>
    <row r="186" spans="16:18">
      <c r="P186" t="s">
        <v>189</v>
      </c>
      <c r="Q186" s="2" t="s">
        <v>376</v>
      </c>
      <c r="R186" t="s">
        <v>446</v>
      </c>
    </row>
    <row r="187" spans="16:18">
      <c r="P187" t="s">
        <v>190</v>
      </c>
      <c r="Q187" s="2" t="s">
        <v>377</v>
      </c>
      <c r="R187" t="s">
        <v>446</v>
      </c>
    </row>
    <row r="188" spans="16:18">
      <c r="P188" t="s">
        <v>191</v>
      </c>
      <c r="Q188" s="2" t="s">
        <v>378</v>
      </c>
      <c r="R188" t="s">
        <v>446</v>
      </c>
    </row>
    <row r="189" spans="16:18">
      <c r="P189" t="s">
        <v>192</v>
      </c>
      <c r="Q189" s="2" t="s">
        <v>379</v>
      </c>
      <c r="R189" t="s">
        <v>446</v>
      </c>
    </row>
    <row r="190" spans="16:18">
      <c r="P190" t="s">
        <v>193</v>
      </c>
      <c r="Q190" s="2" t="s">
        <v>380</v>
      </c>
      <c r="R190" t="s">
        <v>458</v>
      </c>
    </row>
  </sheetData>
  <hyperlinks>
    <hyperlink ref="Q3" r:id="rId1"/>
    <hyperlink ref="Q4" r:id="rId2"/>
    <hyperlink ref="Q5" r:id="rId3"/>
    <hyperlink ref="Q6" r:id="rId4"/>
    <hyperlink ref="Q8" r:id="rId5"/>
    <hyperlink ref="Q9" r:id="rId6"/>
    <hyperlink ref="Q10" r:id="rId7"/>
    <hyperlink ref="Q11" r:id="rId8"/>
    <hyperlink ref="Q12" r:id="rId9"/>
    <hyperlink ref="Q13" r:id="rId10"/>
    <hyperlink ref="Q14" r:id="rId11"/>
    <hyperlink ref="Q15" r:id="rId12"/>
    <hyperlink ref="Q16" r:id="rId13"/>
    <hyperlink ref="Q17" r:id="rId14"/>
    <hyperlink ref="Q18" r:id="rId15"/>
    <hyperlink ref="Q19" r:id="rId16"/>
    <hyperlink ref="Q20" r:id="rId17"/>
    <hyperlink ref="Q21" r:id="rId18"/>
    <hyperlink ref="Q22" r:id="rId19"/>
    <hyperlink ref="Q23" r:id="rId20"/>
    <hyperlink ref="Q24" r:id="rId21"/>
    <hyperlink ref="Q25" r:id="rId22"/>
    <hyperlink ref="Q26" r:id="rId23"/>
    <hyperlink ref="Q27" r:id="rId24"/>
    <hyperlink ref="Q28" r:id="rId25"/>
    <hyperlink ref="Q29" r:id="rId26"/>
    <hyperlink ref="Q30" r:id="rId27"/>
    <hyperlink ref="Q31" r:id="rId28"/>
    <hyperlink ref="Q32" r:id="rId29"/>
    <hyperlink ref="Q33" r:id="rId30"/>
    <hyperlink ref="Q34" r:id="rId31"/>
    <hyperlink ref="Q35" r:id="rId32"/>
    <hyperlink ref="Q36" r:id="rId33"/>
    <hyperlink ref="Q37" r:id="rId34"/>
    <hyperlink ref="Q38" r:id="rId35"/>
    <hyperlink ref="Q39" r:id="rId36"/>
    <hyperlink ref="Q40" r:id="rId37"/>
    <hyperlink ref="Q41" r:id="rId38"/>
    <hyperlink ref="Q42" r:id="rId39"/>
    <hyperlink ref="Q43" r:id="rId40"/>
    <hyperlink ref="Q44" r:id="rId41"/>
    <hyperlink ref="Q45" r:id="rId42"/>
    <hyperlink ref="Q46" r:id="rId43"/>
    <hyperlink ref="Q47" r:id="rId44"/>
    <hyperlink ref="Q48" r:id="rId45"/>
    <hyperlink ref="Q49" r:id="rId46"/>
    <hyperlink ref="Q50" r:id="rId47"/>
    <hyperlink ref="Q51" r:id="rId48"/>
    <hyperlink ref="Q52" r:id="rId49"/>
    <hyperlink ref="Q53" r:id="rId50"/>
    <hyperlink ref="Q54" r:id="rId51"/>
    <hyperlink ref="Q55" r:id="rId52"/>
    <hyperlink ref="Q56" r:id="rId53"/>
    <hyperlink ref="Q57" r:id="rId54"/>
    <hyperlink ref="Q58" r:id="rId55"/>
    <hyperlink ref="Q59" r:id="rId56"/>
    <hyperlink ref="Q60" r:id="rId57"/>
    <hyperlink ref="Q61" r:id="rId58"/>
    <hyperlink ref="Q62" r:id="rId59"/>
    <hyperlink ref="Q63" r:id="rId60"/>
    <hyperlink ref="Q64" r:id="rId61"/>
    <hyperlink ref="Q65" r:id="rId62"/>
    <hyperlink ref="Q66" r:id="rId63"/>
    <hyperlink ref="Q67" r:id="rId64"/>
    <hyperlink ref="Q68" r:id="rId65"/>
    <hyperlink ref="Q69" r:id="rId66"/>
    <hyperlink ref="Q70" r:id="rId67"/>
    <hyperlink ref="Q71" r:id="rId68"/>
    <hyperlink ref="Q72" r:id="rId69"/>
    <hyperlink ref="Q73" r:id="rId70"/>
    <hyperlink ref="Q74" r:id="rId71"/>
    <hyperlink ref="Q75" r:id="rId72"/>
    <hyperlink ref="Q76" r:id="rId73"/>
    <hyperlink ref="Q77" r:id="rId74"/>
    <hyperlink ref="Q78" r:id="rId75"/>
    <hyperlink ref="Q79" r:id="rId76"/>
    <hyperlink ref="Q80" r:id="rId77"/>
    <hyperlink ref="Q81" r:id="rId78"/>
    <hyperlink ref="Q82" r:id="rId79"/>
    <hyperlink ref="Q83" r:id="rId80"/>
    <hyperlink ref="Q84" r:id="rId81"/>
    <hyperlink ref="Q85" r:id="rId82"/>
    <hyperlink ref="Q86" r:id="rId83"/>
    <hyperlink ref="Q87" r:id="rId84"/>
    <hyperlink ref="Q88" r:id="rId85"/>
    <hyperlink ref="Q89" r:id="rId86"/>
    <hyperlink ref="Q90" r:id="rId87"/>
    <hyperlink ref="Q91" r:id="rId88"/>
    <hyperlink ref="Q92" r:id="rId89"/>
    <hyperlink ref="Q93" r:id="rId90"/>
    <hyperlink ref="Q94" r:id="rId91"/>
    <hyperlink ref="Q95" r:id="rId92"/>
    <hyperlink ref="Q96" r:id="rId93"/>
    <hyperlink ref="Q97" r:id="rId94"/>
    <hyperlink ref="Q98" r:id="rId95"/>
    <hyperlink ref="Q99" r:id="rId96"/>
    <hyperlink ref="Q100" r:id="rId97"/>
    <hyperlink ref="Q101" r:id="rId98"/>
    <hyperlink ref="Q102" r:id="rId99"/>
    <hyperlink ref="Q103" r:id="rId100"/>
    <hyperlink ref="Q104" r:id="rId101"/>
    <hyperlink ref="Q105" r:id="rId102"/>
    <hyperlink ref="Q106" r:id="rId103"/>
    <hyperlink ref="Q107" r:id="rId104"/>
    <hyperlink ref="Q108" r:id="rId105"/>
    <hyperlink ref="Q109" r:id="rId106"/>
    <hyperlink ref="Q110" r:id="rId107"/>
    <hyperlink ref="Q111" r:id="rId108"/>
    <hyperlink ref="Q112" r:id="rId109"/>
    <hyperlink ref="Q113" r:id="rId110"/>
    <hyperlink ref="Q114" r:id="rId111"/>
    <hyperlink ref="Q115" r:id="rId112"/>
    <hyperlink ref="Q116" r:id="rId113"/>
    <hyperlink ref="Q117" r:id="rId114"/>
    <hyperlink ref="Q118" r:id="rId115"/>
    <hyperlink ref="Q119" r:id="rId116"/>
    <hyperlink ref="Q120" r:id="rId117"/>
    <hyperlink ref="Q121" r:id="rId118"/>
    <hyperlink ref="Q122" r:id="rId119"/>
    <hyperlink ref="Q123" r:id="rId120"/>
    <hyperlink ref="Q124" r:id="rId121"/>
    <hyperlink ref="Q125" r:id="rId122"/>
    <hyperlink ref="Q126" r:id="rId123"/>
    <hyperlink ref="Q127" r:id="rId124"/>
    <hyperlink ref="Q128" r:id="rId125"/>
    <hyperlink ref="Q129" r:id="rId126"/>
    <hyperlink ref="Q130" r:id="rId127"/>
    <hyperlink ref="Q131" r:id="rId128"/>
    <hyperlink ref="Q132" r:id="rId129"/>
    <hyperlink ref="Q133" r:id="rId130"/>
    <hyperlink ref="Q134" r:id="rId131"/>
    <hyperlink ref="Q135" r:id="rId132"/>
    <hyperlink ref="Q136" r:id="rId133"/>
    <hyperlink ref="Q137" r:id="rId134"/>
    <hyperlink ref="Q138" r:id="rId135"/>
    <hyperlink ref="Q139" r:id="rId136"/>
    <hyperlink ref="Q140" r:id="rId137"/>
    <hyperlink ref="Q141" r:id="rId138"/>
    <hyperlink ref="Q142" r:id="rId139"/>
    <hyperlink ref="Q143" r:id="rId140"/>
    <hyperlink ref="Q144" r:id="rId141"/>
    <hyperlink ref="Q145" r:id="rId142"/>
    <hyperlink ref="Q146" r:id="rId143"/>
    <hyperlink ref="Q147" r:id="rId144"/>
    <hyperlink ref="Q148" r:id="rId145"/>
    <hyperlink ref="Q149" r:id="rId146"/>
    <hyperlink ref="Q150" r:id="rId147"/>
    <hyperlink ref="Q151" r:id="rId148"/>
    <hyperlink ref="Q152" r:id="rId149"/>
    <hyperlink ref="Q153" r:id="rId150"/>
    <hyperlink ref="Q154" r:id="rId151"/>
    <hyperlink ref="Q155" r:id="rId152"/>
    <hyperlink ref="Q156" r:id="rId153"/>
    <hyperlink ref="Q157" r:id="rId154"/>
    <hyperlink ref="Q158" r:id="rId155"/>
    <hyperlink ref="Q159" r:id="rId156"/>
    <hyperlink ref="Q160" r:id="rId157"/>
    <hyperlink ref="Q161" r:id="rId158"/>
    <hyperlink ref="Q162" r:id="rId159"/>
    <hyperlink ref="Q163" r:id="rId160"/>
    <hyperlink ref="Q164" r:id="rId161"/>
    <hyperlink ref="Q165" r:id="rId162"/>
    <hyperlink ref="Q166" r:id="rId163"/>
    <hyperlink ref="Q167" r:id="rId164"/>
    <hyperlink ref="Q168" r:id="rId165"/>
    <hyperlink ref="Q169" r:id="rId166"/>
    <hyperlink ref="Q170" r:id="rId167"/>
    <hyperlink ref="Q171" r:id="rId168"/>
    <hyperlink ref="Q172" r:id="rId169"/>
    <hyperlink ref="Q173" r:id="rId170"/>
    <hyperlink ref="Q174" r:id="rId171"/>
    <hyperlink ref="Q175" r:id="rId172"/>
    <hyperlink ref="Q176" r:id="rId173"/>
    <hyperlink ref="Q177" r:id="rId174"/>
    <hyperlink ref="Q178" r:id="rId175"/>
    <hyperlink ref="Q179" r:id="rId176"/>
    <hyperlink ref="Q180" r:id="rId177"/>
    <hyperlink ref="Q181" r:id="rId178"/>
    <hyperlink ref="Q182" r:id="rId179"/>
    <hyperlink ref="Q183" r:id="rId180"/>
    <hyperlink ref="Q184" r:id="rId181"/>
    <hyperlink ref="Q185" r:id="rId182"/>
    <hyperlink ref="Q186" r:id="rId183"/>
    <hyperlink ref="Q187" r:id="rId184"/>
    <hyperlink ref="Q188" r:id="rId185"/>
    <hyperlink ref="Q189" r:id="rId186"/>
    <hyperlink ref="Q190" r:id="rId18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D3"/>
  <sheetViews>
    <sheetView workbookViewId="0"/>
  </sheetViews>
  <sheetFormatPr defaultRowHeight="15"/>
  <cols>
    <col min="2" max="2" width="10.7109375" customWidth="1"/>
    <col min="3" max="3" width="10.7109375" customWidth="1"/>
  </cols>
  <sheetData>
    <row r="1" spans="2:4">
      <c r="C1" s="2" t="s">
        <v>465</v>
      </c>
      <c r="D1" s="2" t="s">
        <v>466</v>
      </c>
    </row>
    <row r="2" spans="2:4">
      <c r="B2" s="2" t="s">
        <v>465</v>
      </c>
      <c r="C2" t="s">
        <v>7</v>
      </c>
      <c r="D2" t="s">
        <v>7</v>
      </c>
    </row>
    <row r="3" spans="2:4">
      <c r="B3" s="2" t="s">
        <v>466</v>
      </c>
      <c r="C3" t="s">
        <v>7</v>
      </c>
      <c r="D3" t="s">
        <v>7</v>
      </c>
    </row>
  </sheetData>
  <hyperlinks>
    <hyperlink ref="C1" r:id="rId1"/>
    <hyperlink ref="D1" r:id="rId2"/>
    <hyperlink ref="B2" r:id="rId3"/>
    <hyperlink ref="B3" r:id="rId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D3"/>
  <sheetViews>
    <sheetView workbookViewId="0"/>
  </sheetViews>
  <sheetFormatPr defaultRowHeight="15"/>
  <cols>
    <col min="2" max="2" width="10.7109375" customWidth="1"/>
    <col min="3" max="3" width="10.7109375" customWidth="1"/>
  </cols>
  <sheetData>
    <row r="1" spans="2:4">
      <c r="C1" s="2" t="s">
        <v>467</v>
      </c>
      <c r="D1" s="2" t="s">
        <v>468</v>
      </c>
    </row>
    <row r="2" spans="2:4">
      <c r="B2" s="2" t="s">
        <v>467</v>
      </c>
      <c r="C2" t="s">
        <v>7</v>
      </c>
      <c r="D2">
        <f>HYPERLINK("https://be.tournamentsoftware.com/head-2-head?OrganizationCode=F3676CE8-5988-4343-B9CF-52CE5F0B73CC&amp;T2P1MemberID=1323320&amp;T1P1MemberID=1308656", "0-2")</f>
        <v>0</v>
      </c>
    </row>
    <row r="3" spans="2:4">
      <c r="B3" s="2" t="s">
        <v>468</v>
      </c>
      <c r="C3">
        <f>HYPERLINK("https://be.tournamentsoftware.com/head-2-head?OrganizationCode=F3676CE8-5988-4343-B9CF-52CE5F0B73CC&amp;T2P1MemberID=1308656&amp;T1P1MemberID=1323320", "2-0")</f>
        <v>0</v>
      </c>
      <c r="D3" t="s">
        <v>7</v>
      </c>
    </row>
  </sheetData>
  <hyperlinks>
    <hyperlink ref="C1" r:id="rId1"/>
    <hyperlink ref="D1" r:id="rId2"/>
    <hyperlink ref="B2" r:id="rId3"/>
    <hyperlink ref="B3" r:id="rId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E4"/>
  <sheetViews>
    <sheetView workbookViewId="0"/>
  </sheetViews>
  <sheetFormatPr defaultRowHeight="15"/>
  <cols>
    <col min="2" max="2" width="10.7109375" customWidth="1"/>
    <col min="3" max="3" width="10.7109375" customWidth="1"/>
    <col min="4" max="4" width="10.7109375" customWidth="1"/>
  </cols>
  <sheetData>
    <row r="1" spans="2:5">
      <c r="C1" s="2" t="s">
        <v>469</v>
      </c>
      <c r="D1" s="2" t="s">
        <v>470</v>
      </c>
      <c r="E1" s="2" t="s">
        <v>471</v>
      </c>
    </row>
    <row r="2" spans="2:5">
      <c r="B2" s="2" t="s">
        <v>469</v>
      </c>
      <c r="C2" t="s">
        <v>7</v>
      </c>
      <c r="D2" t="s">
        <v>7</v>
      </c>
      <c r="E2" t="s">
        <v>7</v>
      </c>
    </row>
    <row r="3" spans="2:5">
      <c r="B3" s="2" t="s">
        <v>470</v>
      </c>
      <c r="C3" t="s">
        <v>7</v>
      </c>
      <c r="D3" t="s">
        <v>7</v>
      </c>
      <c r="E3" t="s">
        <v>7</v>
      </c>
    </row>
    <row r="4" spans="2:5">
      <c r="B4" s="2" t="s">
        <v>471</v>
      </c>
      <c r="C4" t="s">
        <v>7</v>
      </c>
      <c r="D4" t="s">
        <v>7</v>
      </c>
      <c r="E4" t="s">
        <v>7</v>
      </c>
    </row>
  </sheetData>
  <hyperlinks>
    <hyperlink ref="C1" r:id="rId1"/>
    <hyperlink ref="D1" r:id="rId2"/>
    <hyperlink ref="E1" r:id="rId3"/>
    <hyperlink ref="B2" r:id="rId4"/>
    <hyperlink ref="B3" r:id="rId5"/>
    <hyperlink ref="B4" r:id="rId6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G6"/>
  <sheetViews>
    <sheetView workbookViewId="0"/>
  </sheetViews>
  <sheetFormatPr defaultRowHeight="15"/>
  <cols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</cols>
  <sheetData>
    <row r="1" spans="2:7">
      <c r="C1" s="2" t="s">
        <v>472</v>
      </c>
      <c r="D1" s="2" t="s">
        <v>473</v>
      </c>
      <c r="E1" s="2" t="s">
        <v>474</v>
      </c>
      <c r="F1" s="2" t="s">
        <v>475</v>
      </c>
      <c r="G1" s="2" t="s">
        <v>476</v>
      </c>
    </row>
    <row r="2" spans="2:7">
      <c r="B2" s="2" t="s">
        <v>472</v>
      </c>
      <c r="C2" t="s">
        <v>7</v>
      </c>
      <c r="D2">
        <f>HYPERLINK("https://be.tournamentsoftware.com/head-2-head?OrganizationCode=F3676CE8-5988-4343-B9CF-52CE5F0B73CC&amp;T2P1MemberID=1309991&amp;T1P1MemberID=1286589", "1-1")</f>
        <v>0</v>
      </c>
      <c r="E2">
        <f>HYPERLINK("https://be.tournamentsoftware.com/head-2-head?OrganizationCode=F3676CE8-5988-4343-B9CF-52CE5F0B73CC&amp;T2P1MemberID=1247210&amp;T1P1MemberID=1286589", "0-2")</f>
        <v>0</v>
      </c>
      <c r="F2" t="s">
        <v>7</v>
      </c>
      <c r="G2">
        <f>HYPERLINK("https://be.tournamentsoftware.com/head-2-head?OrganizationCode=F3676CE8-5988-4343-B9CF-52CE5F0B73CC&amp;T2P1MemberID=1293518&amp;T1P1MemberID=1286589", "1-0")</f>
        <v>0</v>
      </c>
    </row>
    <row r="3" spans="2:7">
      <c r="B3" s="2" t="s">
        <v>473</v>
      </c>
      <c r="C3">
        <f>HYPERLINK("https://be.tournamentsoftware.com/head-2-head?OrganizationCode=F3676CE8-5988-4343-B9CF-52CE5F0B73CC&amp;T2P1MemberID=1286589&amp;T1P1MemberID=1309991", "1-1")</f>
        <v>0</v>
      </c>
      <c r="D3" t="s">
        <v>7</v>
      </c>
      <c r="E3">
        <f>HYPERLINK("https://be.tournamentsoftware.com/head-2-head?OrganizationCode=F3676CE8-5988-4343-B9CF-52CE5F0B73CC&amp;T2P1MemberID=1247210&amp;T1P1MemberID=1309991", "0-1")</f>
        <v>0</v>
      </c>
      <c r="F3">
        <f>HYPERLINK("https://be.tournamentsoftware.com/head-2-head?OrganizationCode=F3676CE8-5988-4343-B9CF-52CE5F0B73CC&amp;T2P1MemberID=1270523&amp;T1P1MemberID=1309991", "1-0")</f>
        <v>0</v>
      </c>
      <c r="G3">
        <f>HYPERLINK("https://be.tournamentsoftware.com/head-2-head?OrganizationCode=F3676CE8-5988-4343-B9CF-52CE5F0B73CC&amp;T2P1MemberID=1293518&amp;T1P1MemberID=1309991", "0-1")</f>
        <v>0</v>
      </c>
    </row>
    <row r="4" spans="2:7">
      <c r="B4" s="2" t="s">
        <v>474</v>
      </c>
      <c r="C4">
        <f>HYPERLINK("https://be.tournamentsoftware.com/head-2-head?OrganizationCode=F3676CE8-5988-4343-B9CF-52CE5F0B73CC&amp;T2P1MemberID=1286589&amp;T1P1MemberID=1247210", "2-0")</f>
        <v>0</v>
      </c>
      <c r="D4">
        <f>HYPERLINK("https://be.tournamentsoftware.com/head-2-head?OrganizationCode=F3676CE8-5988-4343-B9CF-52CE5F0B73CC&amp;T2P1MemberID=1309991&amp;T1P1MemberID=1247210", "1-0")</f>
        <v>0</v>
      </c>
      <c r="E4" t="s">
        <v>7</v>
      </c>
      <c r="F4">
        <f>HYPERLINK("https://be.tournamentsoftware.com/head-2-head?OrganizationCode=F3676CE8-5988-4343-B9CF-52CE5F0B73CC&amp;T2P1MemberID=1270523&amp;T1P1MemberID=1247210", "2-0")</f>
        <v>0</v>
      </c>
      <c r="G4">
        <f>HYPERLINK("https://be.tournamentsoftware.com/head-2-head?OrganizationCode=F3676CE8-5988-4343-B9CF-52CE5F0B73CC&amp;T2P1MemberID=1293518&amp;T1P1MemberID=1247210", "1-0")</f>
        <v>0</v>
      </c>
    </row>
    <row r="5" spans="2:7">
      <c r="B5" s="2" t="s">
        <v>475</v>
      </c>
      <c r="C5" t="s">
        <v>7</v>
      </c>
      <c r="D5">
        <f>HYPERLINK("https://be.tournamentsoftware.com/head-2-head?OrganizationCode=F3676CE8-5988-4343-B9CF-52CE5F0B73CC&amp;T2P1MemberID=1309991&amp;T1P1MemberID=1270523", "0-1")</f>
        <v>0</v>
      </c>
      <c r="E5">
        <f>HYPERLINK("https://be.tournamentsoftware.com/head-2-head?OrganizationCode=F3676CE8-5988-4343-B9CF-52CE5F0B73CC&amp;T2P1MemberID=1247210&amp;T1P1MemberID=1270523", "0-2")</f>
        <v>0</v>
      </c>
      <c r="F5" t="s">
        <v>7</v>
      </c>
      <c r="G5">
        <f>HYPERLINK("https://be.tournamentsoftware.com/head-2-head?OrganizationCode=F3676CE8-5988-4343-B9CF-52CE5F0B73CC&amp;T2P1MemberID=1293518&amp;T1P1MemberID=1270523", "1-0")</f>
        <v>0</v>
      </c>
    </row>
    <row r="6" spans="2:7">
      <c r="B6" s="2" t="s">
        <v>476</v>
      </c>
      <c r="C6">
        <f>HYPERLINK("https://be.tournamentsoftware.com/head-2-head?OrganizationCode=F3676CE8-5988-4343-B9CF-52CE5F0B73CC&amp;T2P1MemberID=1286589&amp;T1P1MemberID=1293518", "0-1")</f>
        <v>0</v>
      </c>
      <c r="D6">
        <f>HYPERLINK("https://be.tournamentsoftware.com/head-2-head?OrganizationCode=F3676CE8-5988-4343-B9CF-52CE5F0B73CC&amp;T2P1MemberID=1309991&amp;T1P1MemberID=1293518", "1-0")</f>
        <v>0</v>
      </c>
      <c r="E6">
        <f>HYPERLINK("https://be.tournamentsoftware.com/head-2-head?OrganizationCode=F3676CE8-5988-4343-B9CF-52CE5F0B73CC&amp;T2P1MemberID=1247210&amp;T1P1MemberID=1293518", "0-1")</f>
        <v>0</v>
      </c>
      <c r="F6">
        <f>HYPERLINK("https://be.tournamentsoftware.com/head-2-head?OrganizationCode=F3676CE8-5988-4343-B9CF-52CE5F0B73CC&amp;T2P1MemberID=1270523&amp;T1P1MemberID=1293518", "0-1")</f>
        <v>0</v>
      </c>
      <c r="G6" t="s">
        <v>7</v>
      </c>
    </row>
  </sheetData>
  <hyperlinks>
    <hyperlink ref="C1" r:id="rId1"/>
    <hyperlink ref="D1" r:id="rId2"/>
    <hyperlink ref="E1" r:id="rId3"/>
    <hyperlink ref="F1" r:id="rId4"/>
    <hyperlink ref="G1" r:id="rId5"/>
    <hyperlink ref="B2" r:id="rId6"/>
    <hyperlink ref="B3" r:id="rId7"/>
    <hyperlink ref="B4" r:id="rId8"/>
    <hyperlink ref="B5" r:id="rId9"/>
    <hyperlink ref="B6" r:id="rId10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1:D3"/>
  <sheetViews>
    <sheetView workbookViewId="0"/>
  </sheetViews>
  <sheetFormatPr defaultRowHeight="15"/>
  <cols>
    <col min="2" max="2" width="10.7109375" customWidth="1"/>
    <col min="3" max="3" width="10.7109375" customWidth="1"/>
  </cols>
  <sheetData>
    <row r="1" spans="2:4">
      <c r="C1" s="2" t="s">
        <v>470</v>
      </c>
      <c r="D1" s="2" t="s">
        <v>477</v>
      </c>
    </row>
    <row r="2" spans="2:4">
      <c r="B2" s="2" t="s">
        <v>470</v>
      </c>
      <c r="C2" t="s">
        <v>7</v>
      </c>
      <c r="D2" t="s">
        <v>7</v>
      </c>
    </row>
    <row r="3" spans="2:4">
      <c r="B3" s="2" t="s">
        <v>477</v>
      </c>
      <c r="C3" t="s">
        <v>7</v>
      </c>
      <c r="D3" t="s">
        <v>7</v>
      </c>
    </row>
  </sheetData>
  <hyperlinks>
    <hyperlink ref="C1" r:id="rId1"/>
    <hyperlink ref="D1" r:id="rId2"/>
    <hyperlink ref="B2" r:id="rId3"/>
    <hyperlink ref="B3" r:id="rId4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1:D3"/>
  <sheetViews>
    <sheetView workbookViewId="0"/>
  </sheetViews>
  <sheetFormatPr defaultRowHeight="15"/>
  <cols>
    <col min="2" max="2" width="10.7109375" customWidth="1"/>
    <col min="3" max="3" width="10.7109375" customWidth="1"/>
  </cols>
  <sheetData>
    <row r="1" spans="2:4">
      <c r="C1" s="2" t="s">
        <v>472</v>
      </c>
      <c r="D1" s="2" t="s">
        <v>473</v>
      </c>
    </row>
    <row r="2" spans="2:4">
      <c r="B2" s="2" t="s">
        <v>472</v>
      </c>
      <c r="C2" t="s">
        <v>7</v>
      </c>
      <c r="D2">
        <f>HYPERLINK("https://be.tournamentsoftware.com/head-2-head?OrganizationCode=F3676CE8-5988-4343-B9CF-52CE5F0B73CC&amp;T2P1MemberID=1309991&amp;T1P1MemberID=1286589", "0-1")</f>
        <v>0</v>
      </c>
    </row>
    <row r="3" spans="2:4">
      <c r="B3" s="2" t="s">
        <v>473</v>
      </c>
      <c r="C3">
        <f>HYPERLINK("https://be.tournamentsoftware.com/head-2-head?OrganizationCode=F3676CE8-5988-4343-B9CF-52CE5F0B73CC&amp;T2P1MemberID=1286589&amp;T1P1MemberID=1309991", "1-0")</f>
        <v>0</v>
      </c>
      <c r="D3" t="s">
        <v>7</v>
      </c>
    </row>
  </sheetData>
  <hyperlinks>
    <hyperlink ref="C1" r:id="rId1"/>
    <hyperlink ref="D1" r:id="rId2"/>
    <hyperlink ref="B2" r:id="rId3"/>
    <hyperlink ref="B3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Tournaments</vt:lpstr>
      <vt:lpstr>H2H_MS</vt:lpstr>
      <vt:lpstr>H2H_WS</vt:lpstr>
      <vt:lpstr>H2H_MD</vt:lpstr>
      <vt:lpstr>H2H_WD</vt:lpstr>
      <vt:lpstr>H2H_MXD</vt:lpstr>
      <vt:lpstr>H2H_WXD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2024-09-29T11:54:46Z</dcterms:created>
  <dcterms:modified xsi:type="dcterms:W3CDTF">2024-09-29T11:54:46Z</dcterms:modified>
</cp:coreProperties>
</file>