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ストーリーシート" sheetId="1" r:id="rId1"/>
    <sheet name="スプリントバックログ" sheetId="2" r:id="rId2"/>
    <sheet name="スプリントバックログ(第４) " sheetId="3" r:id="rId3"/>
  </sheets>
  <externalReferences>
    <externalReference r:id="rId4"/>
  </externalReferences>
  <definedNames>
    <definedName name="重要度">OFFSET(#REF!,0,0,COUNTA(#REF!),1)</definedName>
    <definedName name="状況">OFFSET(#REF!,0,0,COUNTA(#REF!),1)</definedName>
    <definedName name="状況２">OFFSET(#REF!,0,0,COUNTA(#REF!),1)</definedName>
    <definedName name="担当者">OFFSET(#REF!,0,0,COUNTA(#REF!),1)</definedName>
    <definedName name="登録者">OFFSET(#REF!,0,0,COUNTA(#REF!),1)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D48" i="3"/>
  <c r="D50" i="3"/>
  <c r="R116" i="3" l="1"/>
  <c r="Q116" i="3"/>
  <c r="P116" i="3"/>
  <c r="R115" i="3"/>
  <c r="Q115" i="3"/>
  <c r="P115" i="3"/>
  <c r="S114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S110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I104" i="3"/>
  <c r="D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I52" i="3"/>
  <c r="I51" i="3"/>
  <c r="D51" i="3"/>
  <c r="I50" i="3"/>
  <c r="I49" i="3"/>
  <c r="D53" i="3"/>
  <c r="I48" i="3"/>
  <c r="D52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J4" i="3"/>
  <c r="S113" i="3" s="1"/>
  <c r="M3" i="3"/>
  <c r="J3" i="3"/>
  <c r="T110" i="3" l="1"/>
  <c r="T114" i="3"/>
  <c r="T113" i="3"/>
  <c r="S107" i="3"/>
  <c r="T107" i="3" s="1"/>
  <c r="S111" i="3"/>
  <c r="T111" i="3" s="1"/>
  <c r="S115" i="3"/>
  <c r="T115" i="3" s="1"/>
  <c r="K3" i="3"/>
  <c r="S108" i="3"/>
  <c r="T108" i="3" s="1"/>
  <c r="S112" i="3"/>
  <c r="T112" i="3" s="1"/>
  <c r="S116" i="3"/>
  <c r="T116" i="3" s="1"/>
  <c r="L3" i="3"/>
  <c r="S109" i="3"/>
  <c r="T109" i="3" s="1"/>
  <c r="D5" i="2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I83" i="2"/>
  <c r="I82" i="2"/>
  <c r="I81" i="2"/>
  <c r="D81" i="2"/>
  <c r="I80" i="2"/>
  <c r="D80" i="2"/>
  <c r="I79" i="2"/>
  <c r="D79" i="2"/>
  <c r="I78" i="2"/>
  <c r="I77" i="2"/>
  <c r="D77" i="2"/>
  <c r="I76" i="2"/>
  <c r="D76" i="2"/>
  <c r="I75" i="2"/>
  <c r="D75" i="2"/>
  <c r="I74" i="2"/>
  <c r="D74" i="2"/>
  <c r="I73" i="2"/>
  <c r="I72" i="2"/>
  <c r="I71" i="2"/>
  <c r="I70" i="2"/>
  <c r="D70" i="2"/>
  <c r="I69" i="2"/>
  <c r="I68" i="2"/>
  <c r="I67" i="2"/>
  <c r="D67" i="2"/>
  <c r="I66" i="2"/>
  <c r="I65" i="2"/>
  <c r="D65" i="2"/>
  <c r="I64" i="2"/>
  <c r="I63" i="2"/>
  <c r="I62" i="2"/>
  <c r="I61" i="2"/>
  <c r="I60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<sst xmlns="http://schemas.openxmlformats.org/spreadsheetml/2006/main" count="264" uniqueCount="180">
  <si>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</si>
  <si>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</si>
  <si>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</si>
  <si>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</si>
  <si>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</si>
  <si>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</si>
  <si>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</si>
  <si>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</si>
  <si>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</si>
  <si>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</si>
  <si>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</si>
  <si>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</si>
  <si>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</si>
  <si>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</si>
  <si>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</si>
  <si>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</si>
  <si>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</si>
  <si>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</si>
  <si>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</si>
  <si>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</si>
  <si>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</si>
  <si>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</si>
  <si>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</si>
  <si>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</si>
  <si>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</si>
  <si>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</si>
  <si>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</si>
  <si>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</si>
  <si>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</si>
  <si>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</si>
  <si>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</si>
  <si>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</si>
  <si>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</si>
  <si>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</si>
  <si>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</si>
  <si>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</si>
  <si>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</si>
  <si>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</si>
  <si>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</si>
  <si>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</si>
  <si>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</si>
  <si>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</si>
  <si>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</si>
  <si>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</si>
  <si>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</si>
  <si>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</si>
  <si>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</si>
  <si>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</si>
  <si>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</si>
  <si>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</si>
  <si>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</si>
  <si>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</si>
  <si>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</si>
  <si>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</si>
  <si>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</si>
  <si>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</si>
  <si>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</si>
  <si>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</si>
  <si>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</si>
  <si>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</si>
  <si>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</si>
  <si>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</si>
  <si>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</si>
  <si>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</si>
  <si>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</si>
  <si>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</si>
  <si>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</si>
  <si>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</si>
  <si>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</si>
  <si>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</si>
  <si>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</si>
  <si>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</si>
  <si>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</si>
  <si>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</si>
  <si>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</si>
  <si>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</si>
  <si>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</si>
  <si>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</si>
  <si>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</si>
  <si>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</si>
  <si>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</si>
  <si>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</si>
  <si>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</si>
  <si>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</si>
  <si>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</si>
  <si>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</si>
  <si>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</si>
  <si>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</si>
  <si>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</si>
  <si>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</si>
  <si>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</si>
  <si>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</si>
  <si>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</si>
  <si>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</si>
  <si>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</si>
  <si>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</si>
  <si>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</si>
  <si>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</si>
  <si>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</si>
  <si>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</si>
  <si>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</si>
  <si>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</si>
  <si>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</si>
  <si>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</si>
  <si>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</si>
  <si>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</si>
  <si>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</si>
  <si>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</si>
  <si>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</si>
  <si>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</si>
  <si>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</si>
  <si>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</si>
  <si>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</si>
  <si>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</si>
  <si>
    <t>完了</t>
    <rPh sb="0" eb="2">
      <t>カンリョウ</t>
    </rPh>
    <phoneticPr fontId="3"/>
  </si>
  <si>
    <t>竜巻のアクセス違反修正</t>
    <rPh sb="0" eb="2">
      <t>タツマキ</t>
    </rPh>
    <rPh sb="7" eb="9">
      <t>イハン</t>
    </rPh>
    <rPh sb="9" eb="11">
      <t>シュウセイ</t>
    </rPh>
    <phoneticPr fontId="3"/>
  </si>
  <si>
    <t>西</t>
    <rPh sb="0" eb="1">
      <t>ニシ</t>
    </rPh>
    <phoneticPr fontId="3"/>
  </si>
  <si>
    <t>BGM設定（タイトル）</t>
    <rPh sb="3" eb="5">
      <t>セッテイ</t>
    </rPh>
    <phoneticPr fontId="3"/>
  </si>
  <si>
    <t>BGM設定(ステージ)</t>
    <rPh sb="3" eb="5">
      <t>セッテイ</t>
    </rPh>
    <phoneticPr fontId="3"/>
  </si>
  <si>
    <t>敵死亡時の回復処理</t>
    <rPh sb="0" eb="1">
      <t>テキ</t>
    </rPh>
    <rPh sb="1" eb="4">
      <t>シボウジ</t>
    </rPh>
    <rPh sb="5" eb="7">
      <t>カイフク</t>
    </rPh>
    <rPh sb="7" eb="9">
      <t>ショリ</t>
    </rPh>
    <phoneticPr fontId="3"/>
  </si>
  <si>
    <t>矢嶋</t>
    <rPh sb="0" eb="2">
      <t>ヤジマ</t>
    </rPh>
    <phoneticPr fontId="3"/>
  </si>
  <si>
    <t>完了</t>
    <rPh sb="0" eb="2">
      <t>カンリョウ</t>
    </rPh>
    <phoneticPr fontId="3"/>
  </si>
  <si>
    <t>追加の作業</t>
    <rPh sb="0" eb="2">
      <t>ツイカ</t>
    </rPh>
    <rPh sb="3" eb="5">
      <t>サギョウ</t>
    </rPh>
    <phoneticPr fontId="3"/>
  </si>
  <si>
    <t>プレイヤーがオブジェクトに当たった時ヒットSEを鳴らす</t>
    <rPh sb="13" eb="14">
      <t>ア</t>
    </rPh>
    <rPh sb="17" eb="18">
      <t>トキ</t>
    </rPh>
    <rPh sb="24" eb="25">
      <t>ナ</t>
    </rPh>
    <phoneticPr fontId="3"/>
  </si>
  <si>
    <t>台風を起こしたら専用カメラ用意</t>
    <rPh sb="0" eb="2">
      <t>タイフウ</t>
    </rPh>
    <rPh sb="3" eb="4">
      <t>オ</t>
    </rPh>
    <rPh sb="8" eb="10">
      <t>センヨウ</t>
    </rPh>
    <rPh sb="13" eb="15">
      <t>ヨウイ</t>
    </rPh>
    <phoneticPr fontId="3"/>
  </si>
  <si>
    <t>西</t>
    <rPh sb="0" eb="1">
      <t>ニシ</t>
    </rPh>
    <phoneticPr fontId="3"/>
  </si>
  <si>
    <t>ステージSEを鳴らす処理</t>
    <rPh sb="7" eb="8">
      <t>ナ</t>
    </rPh>
    <rPh sb="10" eb="12">
      <t>ショリ</t>
    </rPh>
    <phoneticPr fontId="3"/>
  </si>
  <si>
    <t>羽アイテムに虹色のエフェクト追加</t>
    <rPh sb="0" eb="1">
      <t>ハネ</t>
    </rPh>
    <rPh sb="6" eb="8">
      <t>ニジイロ</t>
    </rPh>
    <rPh sb="14" eb="16">
      <t>ツイカ</t>
    </rPh>
    <phoneticPr fontId="3"/>
  </si>
  <si>
    <t>矢嶋</t>
    <rPh sb="0" eb="2">
      <t>ヤジマ</t>
    </rPh>
    <phoneticPr fontId="3"/>
  </si>
  <si>
    <t>橋のメッシュ・テクスチャの変更</t>
    <rPh sb="0" eb="1">
      <t>ハシ</t>
    </rPh>
    <rPh sb="13" eb="15">
      <t>ヘンコウ</t>
    </rPh>
    <phoneticPr fontId="3"/>
  </si>
  <si>
    <t>番号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</si>
  <si>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</si>
  <si>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</si>
  <si>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</si>
  <si>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</si>
  <si>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</si>
  <si>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</si>
  <si>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</si>
  <si>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7/1</t>
    <phoneticPr fontId="6"/>
  </si>
  <si>
    <t>7/8</t>
    <phoneticPr fontId="6"/>
  </si>
  <si>
    <t>7/15</t>
    <phoneticPr fontId="6"/>
  </si>
  <si>
    <t>7/22</t>
    <phoneticPr fontId="6"/>
  </si>
  <si>
    <t>担当者名</t>
  </si>
  <si>
    <t>残時間</t>
  </si>
  <si>
    <t>遅延時間</t>
  </si>
  <si>
    <t>プレイヤーの高低差に対応</t>
    <rPh sb="6" eb="9">
      <t>コウテイサ</t>
    </rPh>
    <rPh sb="10" eb="12">
      <t>タイオウ</t>
    </rPh>
    <phoneticPr fontId="3"/>
  </si>
  <si>
    <t>プレイヤーのアニメーションの修正</t>
    <rPh sb="14" eb="16">
      <t>シュウセイ</t>
    </rPh>
    <phoneticPr fontId="3"/>
  </si>
  <si>
    <t>敵が床が斜めの状態でも動けるように修正</t>
    <rPh sb="0" eb="1">
      <t>テキ</t>
    </rPh>
    <rPh sb="2" eb="3">
      <t>ユカ</t>
    </rPh>
    <rPh sb="4" eb="5">
      <t>ナナ</t>
    </rPh>
    <rPh sb="7" eb="9">
      <t>ジョウタイ</t>
    </rPh>
    <rPh sb="11" eb="12">
      <t>ウゴ</t>
    </rPh>
    <rPh sb="17" eb="19">
      <t>シュウセイ</t>
    </rPh>
    <phoneticPr fontId="3"/>
  </si>
  <si>
    <t>３分間無入力ならタイトルに戻る</t>
    <rPh sb="1" eb="3">
      <t>プンカン</t>
    </rPh>
    <rPh sb="3" eb="4">
      <t>ム</t>
    </rPh>
    <rPh sb="4" eb="6">
      <t>ニュウリョク</t>
    </rPh>
    <rPh sb="13" eb="14">
      <t>モド</t>
    </rPh>
    <phoneticPr fontId="3"/>
  </si>
  <si>
    <t>タイトルで自動的にPVを追加</t>
    <rPh sb="5" eb="8">
      <t>ジドウテキ</t>
    </rPh>
    <rPh sb="12" eb="14">
      <t>ツイカ</t>
    </rPh>
    <phoneticPr fontId="3"/>
  </si>
  <si>
    <t>2Dリソースズレ</t>
    <phoneticPr fontId="3"/>
  </si>
  <si>
    <t>敵と戦っている実感がない</t>
    <rPh sb="0" eb="1">
      <t>テキ</t>
    </rPh>
    <rPh sb="2" eb="3">
      <t>タタカ</t>
    </rPh>
    <rPh sb="7" eb="9">
      <t>ジッカン</t>
    </rPh>
    <phoneticPr fontId="3"/>
  </si>
  <si>
    <t>瀧口</t>
    <rPh sb="0" eb="2">
      <t>タキグチ</t>
    </rPh>
    <phoneticPr fontId="3"/>
  </si>
  <si>
    <t>[プレイヤー]</t>
    <phoneticPr fontId="3"/>
  </si>
  <si>
    <t>プレイヤーが坂に対応する</t>
    <rPh sb="6" eb="7">
      <t>サカ</t>
    </rPh>
    <rPh sb="8" eb="10">
      <t>タイオウ</t>
    </rPh>
    <phoneticPr fontId="3"/>
  </si>
  <si>
    <t>プレイヤーのセイルのアニメーション</t>
    <phoneticPr fontId="3"/>
  </si>
  <si>
    <t>「エネミー」</t>
    <phoneticPr fontId="3"/>
  </si>
  <si>
    <t>エネミーが高低差に対応できる</t>
    <rPh sb="5" eb="8">
      <t>コウテイサ</t>
    </rPh>
    <rPh sb="9" eb="11">
      <t>タイオウ</t>
    </rPh>
    <phoneticPr fontId="3"/>
  </si>
  <si>
    <t>[TGS]</t>
    <phoneticPr fontId="3"/>
  </si>
  <si>
    <t>一定時間操作がなければタイトルに</t>
    <rPh sb="0" eb="2">
      <t>イッテイ</t>
    </rPh>
    <rPh sb="2" eb="4">
      <t>ジカン</t>
    </rPh>
    <rPh sb="4" eb="6">
      <t>ソウサ</t>
    </rPh>
    <phoneticPr fontId="3"/>
  </si>
  <si>
    <t>タイトル中一定時間たてばPVを流す</t>
    <rPh sb="4" eb="5">
      <t>チュウ</t>
    </rPh>
    <rPh sb="5" eb="7">
      <t>イッテイ</t>
    </rPh>
    <rPh sb="7" eb="9">
      <t>ジカン</t>
    </rPh>
    <rPh sb="15" eb="16">
      <t>ナガ</t>
    </rPh>
    <phoneticPr fontId="3"/>
  </si>
  <si>
    <t>「UI]</t>
    <phoneticPr fontId="3"/>
  </si>
  <si>
    <t>ハネ　UIのズレ修正</t>
    <rPh sb="8" eb="10">
      <t>シュウセイ</t>
    </rPh>
    <phoneticPr fontId="3"/>
  </si>
  <si>
    <t>HP　UIのズレ修正</t>
    <rPh sb="8" eb="10">
      <t>シュウセイ</t>
    </rPh>
    <phoneticPr fontId="3"/>
  </si>
  <si>
    <t>[ステージ]</t>
    <phoneticPr fontId="3"/>
  </si>
  <si>
    <t>ステージの作成</t>
    <rPh sb="5" eb="7">
      <t>サクセイ</t>
    </rPh>
    <phoneticPr fontId="3"/>
  </si>
  <si>
    <t>[SE]</t>
    <phoneticPr fontId="3"/>
  </si>
  <si>
    <t>HPが低くなったらアラート</t>
    <rPh sb="3" eb="4">
      <t>ヒク</t>
    </rPh>
    <phoneticPr fontId="3"/>
  </si>
  <si>
    <t>[拡張・編集]</t>
    <rPh sb="1" eb="3">
      <t>カクチョウ</t>
    </rPh>
    <rPh sb="4" eb="6">
      <t>ヘンシュウ</t>
    </rPh>
    <phoneticPr fontId="3"/>
  </si>
  <si>
    <t>プレイヤーの制御をキャラクターコントロールにする</t>
    <rPh sb="6" eb="8">
      <t>セイギョ</t>
    </rPh>
    <phoneticPr fontId="3"/>
  </si>
  <si>
    <t>[演出]</t>
    <rPh sb="1" eb="3">
      <t>エンシュツ</t>
    </rPh>
    <phoneticPr fontId="3"/>
  </si>
  <si>
    <t>体力が０になったら落ちる演出</t>
    <rPh sb="0" eb="2">
      <t>タイリョク</t>
    </rPh>
    <rPh sb="9" eb="10">
      <t>オ</t>
    </rPh>
    <rPh sb="12" eb="14">
      <t>エンシュツ</t>
    </rPh>
    <phoneticPr fontId="3"/>
  </si>
  <si>
    <t>体力が低くなったら危険演出</t>
    <rPh sb="0" eb="2">
      <t>タイリョク</t>
    </rPh>
    <rPh sb="3" eb="4">
      <t>ヒク</t>
    </rPh>
    <rPh sb="9" eb="11">
      <t>キケン</t>
    </rPh>
    <rPh sb="11" eb="13">
      <t>エンシュツ</t>
    </rPh>
    <phoneticPr fontId="3"/>
  </si>
  <si>
    <t>[デバック]</t>
    <phoneticPr fontId="3"/>
  </si>
  <si>
    <t>雲がプレイヤーに被る</t>
    <rPh sb="0" eb="1">
      <t>クモ</t>
    </rPh>
    <rPh sb="8" eb="9">
      <t>カブ</t>
    </rPh>
    <phoneticPr fontId="3"/>
  </si>
  <si>
    <t>ダメージを受けるとアニメーションが止まる</t>
    <rPh sb="5" eb="6">
      <t>ウ</t>
    </rPh>
    <rPh sb="17" eb="18">
      <t>ト</t>
    </rPh>
    <phoneticPr fontId="3"/>
  </si>
  <si>
    <t>矢島</t>
    <rPh sb="0" eb="2">
      <t>ヤジマ</t>
    </rPh>
    <phoneticPr fontId="3"/>
  </si>
  <si>
    <t>西</t>
    <rPh sb="0" eb="1">
      <t>ニシ</t>
    </rPh>
    <phoneticPr fontId="3"/>
  </si>
  <si>
    <t>瀧口</t>
    <rPh sb="0" eb="2">
      <t>タキグチ</t>
    </rPh>
    <phoneticPr fontId="3"/>
  </si>
  <si>
    <t>藤平</t>
    <rPh sb="0" eb="2">
      <t>フジヒラ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</si>
</sst>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2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7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1" fillId="0" borderId="0" xfId="3" applyProtection="1">
      <alignment vertical="center"/>
    </xf>
    <xf numFmtId="49" fontId="4" fillId="7" borderId="9" xfId="4" applyNumberFormat="1" applyFont="1" applyFill="1" applyBorder="1" applyAlignment="1" applyProtection="1">
      <alignment horizontal="center" vertical="center"/>
    </xf>
    <xf numFmtId="49" fontId="11" fillId="7" borderId="9" xfId="4" applyNumberFormat="1" applyFont="1" applyFill="1" applyBorder="1" applyAlignment="1" applyProtection="1">
      <alignment horizontal="center" vertical="center"/>
    </xf>
    <xf numFmtId="0" fontId="7" fillId="0" borderId="9" xfId="4" applyNumberFormat="1" applyFont="1" applyFill="1" applyBorder="1" applyAlignment="1" applyProtection="1">
      <alignment horizontal="center" vertical="center"/>
    </xf>
    <xf numFmtId="0" fontId="8" fillId="0" borderId="9" xfId="4" applyNumberFormat="1" applyFont="1" applyFill="1" applyBorder="1" applyAlignment="1" applyProtection="1">
      <alignment horizontal="center" vertical="center"/>
    </xf>
    <xf numFmtId="0" fontId="1" fillId="0" borderId="9" xfId="3" applyBorder="1" applyAlignment="1" applyProtection="1">
      <alignment horizontal="center" vertical="center"/>
    </xf>
    <xf numFmtId="0" fontId="5" fillId="0" borderId="9" xfId="3" applyFont="1" applyBorder="1" applyAlignment="1" applyProtection="1">
      <alignment vertical="center"/>
      <protection locked="0"/>
    </xf>
    <xf numFmtId="0" fontId="5" fillId="0" borderId="9" xfId="3" applyFont="1" applyBorder="1" applyAlignment="1" applyProtection="1">
      <alignment horizontal="center" vertical="center"/>
      <protection locked="0"/>
    </xf>
    <xf numFmtId="0" fontId="5" fillId="0" borderId="9" xfId="3" applyFont="1" applyBorder="1" applyAlignment="1" applyProtection="1">
      <alignment horizontal="center" vertical="center"/>
    </xf>
    <xf numFmtId="177" fontId="5" fillId="0" borderId="9" xfId="3" applyNumberFormat="1" applyFont="1" applyBorder="1" applyAlignment="1" applyProtection="1">
      <alignment horizontal="center" vertical="center"/>
      <protection locked="0"/>
    </xf>
    <xf numFmtId="0" fontId="5" fillId="0" borderId="9" xfId="3" applyNumberFormat="1" applyFont="1" applyBorder="1" applyAlignment="1" applyProtection="1">
      <alignment horizontal="center" vertical="center"/>
      <protection locked="0"/>
    </xf>
    <xf numFmtId="0" fontId="5" fillId="0" borderId="9" xfId="4" applyNumberFormat="1" applyFont="1" applyFill="1" applyBorder="1" applyAlignment="1" applyProtection="1">
      <alignment horizontal="center" vertical="center"/>
      <protection locked="0"/>
    </xf>
    <xf numFmtId="0" fontId="1" fillId="0" borderId="0" xfId="3">
      <alignment vertical="center"/>
    </xf>
    <xf numFmtId="0" fontId="1" fillId="0" borderId="0" xfId="3" applyProtection="1">
      <alignment vertical="center"/>
      <protection locked="0"/>
    </xf>
    <xf numFmtId="0" fontId="1" fillId="0" borderId="0" xfId="3" applyAlignment="1">
      <alignment horizontal="center" vertical="center"/>
    </xf>
    <xf numFmtId="177" fontId="1" fillId="0" borderId="0" xfId="3" applyNumberFormat="1" applyAlignment="1" applyProtection="1">
      <alignment horizontal="center" vertical="center"/>
      <protection locked="0"/>
    </xf>
    <xf numFmtId="0" fontId="1" fillId="0" borderId="0" xfId="3" applyNumberFormat="1" applyAlignment="1" applyProtection="1">
      <alignment horizontal="center" vertical="center"/>
      <protection locked="0"/>
    </xf>
    <xf numFmtId="0" fontId="1" fillId="0" borderId="0" xfId="3" applyAlignment="1" applyProtection="1">
      <alignment horizontal="center" vertical="center"/>
    </xf>
    <xf numFmtId="0" fontId="5" fillId="0" borderId="0" xfId="4" applyNumberFormat="1" applyFont="1" applyBorder="1" applyAlignment="1" applyProtection="1">
      <alignment vertical="center"/>
      <protection locked="0"/>
    </xf>
    <xf numFmtId="0" fontId="1" fillId="6" borderId="9" xfId="3" applyFill="1" applyBorder="1" applyAlignment="1">
      <alignment horizontal="center" vertical="center"/>
    </xf>
    <xf numFmtId="0" fontId="1" fillId="0" borderId="9" xfId="3" applyBorder="1" applyAlignment="1" applyProtection="1">
      <alignment horizontal="center" vertical="center"/>
      <protection locked="0"/>
    </xf>
    <xf numFmtId="0" fontId="1" fillId="0" borderId="9" xfId="3" applyNumberFormat="1" applyBorder="1">
      <alignment vertical="center"/>
    </xf>
    <xf numFmtId="178" fontId="1" fillId="0" borderId="9" xfId="3" applyNumberFormat="1" applyBorder="1">
      <alignment vertical="center"/>
    </xf>
    <xf numFmtId="0" fontId="1" fillId="0" borderId="9" xfId="3" applyBorder="1">
      <alignment vertical="center"/>
    </xf>
    <xf numFmtId="0" fontId="1" fillId="0" borderId="0" xfId="4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  <xf numFmtId="0" fontId="1" fillId="6" borderId="9" xfId="3" applyNumberFormat="1" applyFill="1" applyBorder="1" applyAlignment="1" applyProtection="1">
      <alignment horizontal="center" vertical="center"/>
    </xf>
    <xf numFmtId="0" fontId="1" fillId="0" borderId="9" xfId="3" applyNumberFormat="1" applyBorder="1" applyAlignment="1">
      <alignment horizontal="center" vertical="center"/>
    </xf>
    <xf numFmtId="0" fontId="1" fillId="6" borderId="9" xfId="3" applyFill="1" applyBorder="1" applyAlignment="1" applyProtection="1">
      <alignment horizontal="center" vertical="center"/>
    </xf>
    <xf numFmtId="0" fontId="1" fillId="6" borderId="25" xfId="4" applyFont="1" applyFill="1" applyBorder="1" applyAlignment="1" applyProtection="1">
      <alignment horizontal="center" vertical="center"/>
    </xf>
    <xf numFmtId="0" fontId="1" fillId="6" borderId="26" xfId="4" applyFont="1" applyFill="1" applyBorder="1" applyAlignment="1" applyProtection="1">
      <alignment horizontal="center" vertical="center"/>
    </xf>
    <xf numFmtId="0" fontId="1" fillId="0" borderId="26" xfId="3" applyBorder="1" applyAlignment="1">
      <alignment horizontal="center" vertical="center"/>
    </xf>
    <xf numFmtId="0" fontId="1" fillId="6" borderId="9" xfId="3" applyFill="1" applyBorder="1" applyAlignment="1" applyProtection="1">
      <alignment vertical="center"/>
    </xf>
    <xf numFmtId="0" fontId="1" fillId="0" borderId="9" xfId="3" applyBorder="1" applyAlignment="1" applyProtection="1">
      <alignment vertical="center"/>
    </xf>
    <xf numFmtId="177" fontId="1" fillId="6" borderId="9" xfId="3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3"/>
    <cellStyle name="標準_2009卒業制作スケジュール表" xfId="1"/>
    <cellStyle name="標準_チーム編成" xfId="2"/>
    <cellStyle name="標準_チーム編成_スプリントバックログ（第４）" xfId="4"/>
  </cellStyles>
  <dxfs count="45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'!$J$2:$M$2</c:f>
              <c:strCache>
                <c:ptCount val="4"/>
                <c:pt idx="0">
                  <c:v>7/1</c:v>
                </c:pt>
                <c:pt idx="1">
                  <c:v>7/8</c:v>
                </c:pt>
                <c:pt idx="2">
                  <c:v>7/15</c:v>
                </c:pt>
                <c:pt idx="3">
                  <c:v>7/22</c:v>
                </c:pt>
              </c:strCache>
            </c:strRef>
          </c:cat>
          <c:val>
            <c:numRef>
              <c:f>'スプリントバックログ(第４) '!$J$4:$M$4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6-4453-8AE7-B72817260640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'!$J$2:$M$2</c:f>
              <c:strCache>
                <c:ptCount val="4"/>
                <c:pt idx="0">
                  <c:v>7/1</c:v>
                </c:pt>
                <c:pt idx="1">
                  <c:v>7/8</c:v>
                </c:pt>
                <c:pt idx="2">
                  <c:v>7/15</c:v>
                </c:pt>
                <c:pt idx="3">
                  <c:v>7/22</c:v>
                </c:pt>
              </c:strCache>
            </c:strRef>
          </c:cat>
          <c:val>
            <c:numRef>
              <c:f>'スプリントバックログ(第４) '!$J$3:$M$3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46-4453-8AE7-B7281726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5944"/>
        <c:axId val="1"/>
      </c:lineChart>
      <c:catAx>
        <c:axId val="4031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0312594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'!$O$107:$O$116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2-404D-AC01-34D131F6FECA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'!$O$107:$O$116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2-404D-AC01-34D131F6FECA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'!$P$107:$P$116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2-404D-AC01-34D131F6FECA}"/>
            </c:ext>
          </c:extLst>
        </c:ser>
        <c:ser>
          <c:idx val="3"/>
          <c:order val="3"/>
          <c:tx>
            <c:strRef>
              <c:f>'スプリントバックログ(第４) '!$T$106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2-404D-AC01-34D131F6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29552"/>
        <c:axId val="1"/>
      </c:barChart>
      <c:catAx>
        <c:axId val="40312955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0312955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9525</xdr:rowOff>
    </xdr:from>
    <xdr:to>
      <xdr:col>22</xdr:col>
      <xdr:colOff>676275</xdr:colOff>
      <xdr:row>29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9525</xdr:colOff>
      <xdr:row>29</xdr:row>
      <xdr:rowOff>123825</xdr:rowOff>
    </xdr:from>
    <xdr:to>
      <xdr:col>22</xdr:col>
      <xdr:colOff>676275</xdr:colOff>
      <xdr:row>64</xdr:row>
      <xdr:rowOff>47625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55"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83" t="s">
        <v>0</v>
      </c>
      <c r="B1" s="83"/>
      <c r="C1" s="83"/>
      <c r="D1" s="83"/>
      <c r="E1" s="83"/>
    </row>
    <row r="2" spans="1:5" ht="19.5" thickBot="1" x14ac:dyDescent="0.45">
      <c r="D2" s="84" t="s">
        <v>7</v>
      </c>
      <c r="E2" s="84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85" t="s">
        <v>5</v>
      </c>
      <c r="B4" s="5"/>
      <c r="C4" s="6" t="s">
        <v>13</v>
      </c>
      <c r="D4" s="7"/>
      <c r="E4" s="8"/>
    </row>
    <row r="5" spans="1:5" x14ac:dyDescent="0.4">
      <c r="A5" s="86"/>
      <c r="B5" s="9"/>
      <c r="C5" s="10"/>
      <c r="D5" s="7"/>
      <c r="E5" s="8"/>
    </row>
    <row r="6" spans="1:5" x14ac:dyDescent="0.4">
      <c r="A6" s="86"/>
      <c r="B6" s="9"/>
      <c r="C6" s="10"/>
      <c r="D6" s="7"/>
      <c r="E6" s="8"/>
    </row>
    <row r="7" spans="1:5" x14ac:dyDescent="0.4">
      <c r="A7" s="86"/>
      <c r="B7" s="11">
        <v>42503</v>
      </c>
      <c r="C7" s="10"/>
      <c r="D7" s="7"/>
      <c r="E7" s="8"/>
    </row>
    <row r="8" spans="1:5" x14ac:dyDescent="0.4">
      <c r="A8" s="86"/>
      <c r="B8" s="12">
        <f>B7</f>
        <v>42503</v>
      </c>
      <c r="C8" s="10"/>
      <c r="D8" s="7"/>
      <c r="E8" s="8"/>
    </row>
    <row r="9" spans="1:5" x14ac:dyDescent="0.4">
      <c r="A9" s="86"/>
      <c r="B9" s="12"/>
      <c r="C9" s="10"/>
      <c r="D9" s="7"/>
      <c r="E9" s="8"/>
    </row>
    <row r="10" spans="1:5" x14ac:dyDescent="0.4">
      <c r="A10" s="86"/>
      <c r="B10" s="11"/>
      <c r="C10" s="10"/>
      <c r="D10" s="7"/>
      <c r="E10" s="8"/>
    </row>
    <row r="11" spans="1:5" x14ac:dyDescent="0.4">
      <c r="A11" s="86"/>
      <c r="B11" s="13"/>
      <c r="C11" s="14"/>
      <c r="D11" s="7"/>
      <c r="E11" s="8"/>
    </row>
    <row r="12" spans="1:5" x14ac:dyDescent="0.4">
      <c r="A12" s="86"/>
      <c r="B12" s="9"/>
      <c r="C12" s="10"/>
      <c r="D12" s="7"/>
      <c r="E12" s="8"/>
    </row>
    <row r="13" spans="1:5" x14ac:dyDescent="0.4">
      <c r="A13" s="86"/>
      <c r="B13" s="9"/>
      <c r="C13" s="10" t="s">
        <v>6</v>
      </c>
      <c r="D13" s="7"/>
      <c r="E13" s="8"/>
    </row>
    <row r="14" spans="1:5" x14ac:dyDescent="0.4">
      <c r="A14" s="86"/>
      <c r="B14" s="9"/>
      <c r="C14" s="10"/>
      <c r="D14" s="7"/>
      <c r="E14" s="8"/>
    </row>
    <row r="15" spans="1:5" x14ac:dyDescent="0.4">
      <c r="A15" s="86"/>
      <c r="B15" s="11">
        <v>42510</v>
      </c>
      <c r="C15" s="10"/>
      <c r="D15" s="7"/>
      <c r="E15" s="8"/>
    </row>
    <row r="16" spans="1:5" x14ac:dyDescent="0.4">
      <c r="A16" s="86"/>
      <c r="B16" s="12">
        <f>B15</f>
        <v>42510</v>
      </c>
      <c r="C16" s="10"/>
      <c r="D16" s="7"/>
      <c r="E16" s="8"/>
    </row>
    <row r="17" spans="1:5" x14ac:dyDescent="0.4">
      <c r="A17" s="86"/>
      <c r="B17" s="12"/>
      <c r="C17" s="10"/>
      <c r="D17" s="7"/>
      <c r="E17" s="8"/>
    </row>
    <row r="18" spans="1:5" x14ac:dyDescent="0.4">
      <c r="A18" s="86"/>
      <c r="B18" s="11"/>
      <c r="C18" s="10"/>
      <c r="D18" s="7"/>
      <c r="E18" s="8"/>
    </row>
    <row r="19" spans="1:5" x14ac:dyDescent="0.4">
      <c r="A19" s="86"/>
      <c r="B19" s="9"/>
      <c r="C19" s="10"/>
      <c r="D19" s="7"/>
      <c r="E19" s="8"/>
    </row>
    <row r="20" spans="1:5" x14ac:dyDescent="0.4">
      <c r="A20" s="86"/>
      <c r="B20" s="5"/>
      <c r="C20" s="6"/>
      <c r="D20" s="7"/>
      <c r="E20" s="8"/>
    </row>
    <row r="21" spans="1:5" x14ac:dyDescent="0.4">
      <c r="A21" s="86"/>
      <c r="B21" s="9"/>
      <c r="C21" s="10"/>
      <c r="D21" s="7"/>
      <c r="E21" s="8"/>
    </row>
    <row r="22" spans="1:5" x14ac:dyDescent="0.4">
      <c r="A22" s="86"/>
      <c r="B22" s="11"/>
      <c r="C22" s="10"/>
      <c r="D22" s="7"/>
      <c r="E22" s="8"/>
    </row>
    <row r="23" spans="1:5" x14ac:dyDescent="0.4">
      <c r="A23" s="86"/>
      <c r="B23" s="11">
        <v>42517</v>
      </c>
      <c r="C23" s="10"/>
      <c r="D23" s="7"/>
      <c r="E23" s="8"/>
    </row>
    <row r="24" spans="1:5" x14ac:dyDescent="0.4">
      <c r="A24" s="86"/>
      <c r="B24" s="12">
        <f>B23</f>
        <v>42517</v>
      </c>
      <c r="C24" s="10"/>
      <c r="D24" s="7"/>
      <c r="E24" s="8"/>
    </row>
    <row r="25" spans="1:5" x14ac:dyDescent="0.4">
      <c r="A25" s="86"/>
      <c r="B25" s="12"/>
      <c r="C25" s="10"/>
      <c r="D25" s="7"/>
      <c r="E25" s="8"/>
    </row>
    <row r="26" spans="1:5" x14ac:dyDescent="0.4">
      <c r="A26" s="86"/>
      <c r="B26" s="11"/>
      <c r="C26" s="10"/>
      <c r="D26" s="7"/>
      <c r="E26" s="8"/>
    </row>
    <row r="27" spans="1:5" x14ac:dyDescent="0.4">
      <c r="A27" s="86"/>
      <c r="B27" s="13"/>
      <c r="C27" s="14"/>
      <c r="D27" s="7"/>
      <c r="E27" s="8"/>
    </row>
    <row r="28" spans="1:5" x14ac:dyDescent="0.4">
      <c r="A28" s="86"/>
      <c r="B28" s="5"/>
      <c r="C28" s="6"/>
      <c r="D28" s="7"/>
      <c r="E28" s="8"/>
    </row>
    <row r="29" spans="1:5" x14ac:dyDescent="0.4">
      <c r="A29" s="86"/>
      <c r="B29" s="9"/>
      <c r="C29" s="10" t="s">
        <v>12</v>
      </c>
      <c r="D29" s="7"/>
      <c r="E29" s="8"/>
    </row>
    <row r="30" spans="1:5" x14ac:dyDescent="0.4">
      <c r="A30" s="86"/>
      <c r="B30" s="9"/>
      <c r="C30" s="10"/>
      <c r="D30" s="7"/>
      <c r="E30" s="8"/>
    </row>
    <row r="31" spans="1:5" x14ac:dyDescent="0.4">
      <c r="A31" s="86"/>
      <c r="B31" s="11">
        <v>42524</v>
      </c>
      <c r="C31" s="10"/>
      <c r="D31" s="7"/>
      <c r="E31" s="8"/>
    </row>
    <row r="32" spans="1:5" x14ac:dyDescent="0.4">
      <c r="A32" s="86"/>
      <c r="B32" s="12">
        <f>B31</f>
        <v>42524</v>
      </c>
      <c r="C32" s="10"/>
      <c r="D32" s="7"/>
      <c r="E32" s="8"/>
    </row>
    <row r="33" spans="1:5" x14ac:dyDescent="0.4">
      <c r="A33" s="86"/>
      <c r="B33" s="12"/>
      <c r="C33" s="10"/>
      <c r="D33" s="7"/>
      <c r="E33" s="8"/>
    </row>
    <row r="34" spans="1:5" x14ac:dyDescent="0.4">
      <c r="A34" s="86"/>
      <c r="B34" s="11"/>
      <c r="C34" s="10"/>
      <c r="D34" s="7"/>
      <c r="E34" s="8"/>
    </row>
    <row r="35" spans="1:5" x14ac:dyDescent="0.4">
      <c r="A35" s="86"/>
      <c r="B35" s="9"/>
      <c r="C35" s="14"/>
      <c r="D35" s="7"/>
      <c r="E35" s="8"/>
    </row>
    <row r="36" spans="1:5" x14ac:dyDescent="0.4">
      <c r="A36" s="86"/>
      <c r="B36" s="15"/>
      <c r="C36" s="6"/>
      <c r="D36" s="7"/>
      <c r="E36" s="16"/>
    </row>
    <row r="37" spans="1:5" x14ac:dyDescent="0.4">
      <c r="A37" s="86"/>
      <c r="B37" s="9"/>
      <c r="C37" s="10" t="s">
        <v>10</v>
      </c>
      <c r="D37" s="7"/>
      <c r="E37" s="16"/>
    </row>
    <row r="38" spans="1:5" x14ac:dyDescent="0.4">
      <c r="A38" s="86"/>
      <c r="B38" s="9"/>
      <c r="C38" s="10" t="s">
        <v>11</v>
      </c>
      <c r="D38" s="7"/>
      <c r="E38" s="16"/>
    </row>
    <row r="39" spans="1:5" x14ac:dyDescent="0.4">
      <c r="A39" s="86"/>
      <c r="B39" s="11">
        <v>42531</v>
      </c>
      <c r="C39" s="10"/>
      <c r="D39" s="7"/>
      <c r="E39" s="8"/>
    </row>
    <row r="40" spans="1:5" x14ac:dyDescent="0.4">
      <c r="A40" s="86"/>
      <c r="B40" s="12">
        <f>B39</f>
        <v>42531</v>
      </c>
      <c r="C40" s="10"/>
      <c r="D40" s="7"/>
      <c r="E40" s="8"/>
    </row>
    <row r="41" spans="1:5" x14ac:dyDescent="0.4">
      <c r="A41" s="86"/>
      <c r="B41" s="12"/>
      <c r="C41" s="10"/>
      <c r="D41" s="7"/>
      <c r="E41" s="8"/>
    </row>
    <row r="42" spans="1:5" x14ac:dyDescent="0.4">
      <c r="A42" s="86"/>
      <c r="B42" s="11"/>
      <c r="C42" s="10"/>
      <c r="D42" s="7"/>
      <c r="E42" s="8"/>
    </row>
    <row r="43" spans="1:5" x14ac:dyDescent="0.4">
      <c r="A43" s="86"/>
      <c r="B43" s="17"/>
      <c r="C43" s="14"/>
      <c r="D43" s="7"/>
      <c r="E43" s="8"/>
    </row>
    <row r="44" spans="1:5" x14ac:dyDescent="0.4">
      <c r="A44" s="86"/>
      <c r="B44" s="15"/>
      <c r="C44" s="6"/>
      <c r="D44" s="7"/>
      <c r="E44" s="8"/>
    </row>
    <row r="45" spans="1:5" x14ac:dyDescent="0.4">
      <c r="A45" s="86"/>
      <c r="B45" s="9"/>
      <c r="C45" s="10" t="s">
        <v>8</v>
      </c>
      <c r="D45" s="7"/>
      <c r="E45" s="16"/>
    </row>
    <row r="46" spans="1:5" x14ac:dyDescent="0.4">
      <c r="A46" s="86"/>
      <c r="B46" s="9"/>
      <c r="C46" s="10"/>
      <c r="D46" s="7"/>
      <c r="E46" s="16"/>
    </row>
    <row r="47" spans="1:5" x14ac:dyDescent="0.4">
      <c r="A47" s="86"/>
      <c r="B47" s="11">
        <v>42538</v>
      </c>
      <c r="C47" s="10"/>
      <c r="D47" s="7"/>
      <c r="E47" s="16"/>
    </row>
    <row r="48" spans="1:5" x14ac:dyDescent="0.4">
      <c r="A48" s="86"/>
      <c r="B48" s="12">
        <f>B47</f>
        <v>42538</v>
      </c>
      <c r="C48" s="10"/>
      <c r="D48" s="18"/>
      <c r="E48" s="8"/>
    </row>
    <row r="49" spans="1:5" x14ac:dyDescent="0.4">
      <c r="A49" s="86"/>
      <c r="B49" s="12"/>
      <c r="C49" s="10"/>
      <c r="D49" s="18"/>
      <c r="E49" s="8"/>
    </row>
    <row r="50" spans="1:5" x14ac:dyDescent="0.4">
      <c r="A50" s="86"/>
      <c r="B50" s="11"/>
      <c r="C50" s="10"/>
      <c r="D50" s="18"/>
      <c r="E50" s="19"/>
    </row>
    <row r="51" spans="1:5" x14ac:dyDescent="0.4">
      <c r="A51" s="86"/>
      <c r="B51" s="20"/>
      <c r="C51" s="14"/>
      <c r="D51" s="18"/>
      <c r="E51" s="21"/>
    </row>
    <row r="52" spans="1:5" x14ac:dyDescent="0.4">
      <c r="A52" s="86"/>
      <c r="B52" s="5"/>
      <c r="C52" s="6"/>
      <c r="D52" s="7"/>
      <c r="E52" s="8"/>
    </row>
    <row r="53" spans="1:5" x14ac:dyDescent="0.4">
      <c r="A53" s="86"/>
      <c r="B53" s="9"/>
      <c r="C53" s="10" t="s">
        <v>9</v>
      </c>
      <c r="D53" s="7"/>
      <c r="E53" s="8"/>
    </row>
    <row r="54" spans="1:5" x14ac:dyDescent="0.4">
      <c r="A54" s="86"/>
      <c r="B54" s="9"/>
      <c r="C54" s="10"/>
      <c r="D54" s="7"/>
      <c r="E54" s="8"/>
    </row>
    <row r="55" spans="1:5" x14ac:dyDescent="0.4">
      <c r="A55" s="86"/>
      <c r="B55" s="11">
        <v>42545</v>
      </c>
      <c r="C55" s="10"/>
      <c r="D55" s="7"/>
      <c r="E55" s="8"/>
    </row>
    <row r="56" spans="1:5" x14ac:dyDescent="0.4">
      <c r="A56" s="86"/>
      <c r="B56" s="12">
        <f>B55</f>
        <v>42545</v>
      </c>
      <c r="C56" s="10"/>
      <c r="D56" s="18"/>
      <c r="E56" s="21"/>
    </row>
    <row r="57" spans="1:5" x14ac:dyDescent="0.4">
      <c r="A57" s="86"/>
      <c r="B57" s="12"/>
      <c r="C57" s="10"/>
      <c r="D57" s="18"/>
      <c r="E57" s="21"/>
    </row>
    <row r="58" spans="1:5" x14ac:dyDescent="0.4">
      <c r="A58" s="86"/>
      <c r="B58" s="11"/>
      <c r="C58" s="10"/>
      <c r="D58" s="18"/>
      <c r="E58" s="21"/>
    </row>
    <row r="59" spans="1:5" x14ac:dyDescent="0.4">
      <c r="A59" s="86"/>
      <c r="B59" s="17"/>
      <c r="C59" s="14"/>
      <c r="D59" s="18"/>
      <c r="E59" s="21"/>
    </row>
    <row r="60" spans="1:5" x14ac:dyDescent="0.4">
      <c r="A60" s="86"/>
      <c r="B60" s="9"/>
      <c r="C60" s="10"/>
      <c r="D60" s="7"/>
      <c r="E60" s="8"/>
    </row>
    <row r="61" spans="1:5" x14ac:dyDescent="0.4">
      <c r="A61" s="86"/>
      <c r="B61" s="9"/>
      <c r="C61" s="10" t="s">
        <v>14</v>
      </c>
      <c r="D61" s="7"/>
      <c r="E61" s="8"/>
    </row>
    <row r="62" spans="1:5" x14ac:dyDescent="0.4">
      <c r="A62" s="86"/>
      <c r="B62" s="9"/>
      <c r="C62" s="10"/>
      <c r="D62" s="7"/>
      <c r="E62" s="8"/>
    </row>
    <row r="63" spans="1:5" x14ac:dyDescent="0.4">
      <c r="A63" s="86"/>
      <c r="B63" s="11">
        <v>42552</v>
      </c>
      <c r="C63" s="22"/>
      <c r="D63" s="7"/>
      <c r="E63" s="8"/>
    </row>
    <row r="64" spans="1:5" x14ac:dyDescent="0.4">
      <c r="A64" s="86"/>
      <c r="B64" s="12">
        <f>B63</f>
        <v>42552</v>
      </c>
      <c r="C64" s="22"/>
      <c r="D64" s="18"/>
      <c r="E64" s="21"/>
    </row>
    <row r="65" spans="1:5" x14ac:dyDescent="0.4">
      <c r="A65" s="86"/>
      <c r="B65" s="12"/>
      <c r="C65" s="22"/>
      <c r="D65" s="18"/>
      <c r="E65" s="21"/>
    </row>
    <row r="66" spans="1:5" x14ac:dyDescent="0.4">
      <c r="A66" s="86"/>
      <c r="B66" s="11"/>
      <c r="C66" s="10"/>
      <c r="D66" s="18"/>
      <c r="E66" s="21"/>
    </row>
    <row r="67" spans="1:5" x14ac:dyDescent="0.4">
      <c r="A67" s="86"/>
      <c r="B67" s="9"/>
      <c r="C67" s="10"/>
      <c r="D67" s="18"/>
      <c r="E67" s="21"/>
    </row>
    <row r="68" spans="1:5" x14ac:dyDescent="0.4">
      <c r="A68" s="86"/>
      <c r="B68" s="15"/>
      <c r="C68" s="23"/>
      <c r="D68" s="7"/>
      <c r="E68" s="8"/>
    </row>
    <row r="69" spans="1:5" x14ac:dyDescent="0.4">
      <c r="A69" s="86"/>
      <c r="B69" s="20"/>
      <c r="C69" s="22"/>
      <c r="D69" s="24"/>
      <c r="E69" s="16"/>
    </row>
    <row r="70" spans="1:5" x14ac:dyDescent="0.4">
      <c r="A70" s="86"/>
      <c r="B70" s="20"/>
      <c r="C70" s="22"/>
      <c r="D70" s="24"/>
      <c r="E70" s="16"/>
    </row>
    <row r="71" spans="1:5" x14ac:dyDescent="0.4">
      <c r="A71" s="86"/>
      <c r="B71" s="25"/>
      <c r="C71" s="22"/>
      <c r="D71" s="7"/>
      <c r="E71" s="8"/>
    </row>
    <row r="72" spans="1:5" x14ac:dyDescent="0.4">
      <c r="A72" s="86"/>
      <c r="B72" s="26"/>
      <c r="C72" s="10"/>
      <c r="D72" s="7"/>
      <c r="E72" s="8"/>
    </row>
    <row r="73" spans="1:5" x14ac:dyDescent="0.4">
      <c r="A73" s="86"/>
      <c r="B73" s="26"/>
      <c r="C73" s="10"/>
      <c r="D73" s="7"/>
      <c r="E73" s="8"/>
    </row>
    <row r="74" spans="1:5" x14ac:dyDescent="0.4">
      <c r="A74" s="86"/>
      <c r="B74" s="25"/>
      <c r="C74" s="10"/>
      <c r="D74" s="7"/>
      <c r="E74" s="8"/>
    </row>
    <row r="75" spans="1:5" x14ac:dyDescent="0.4">
      <c r="A75" s="86"/>
      <c r="B75" s="20"/>
      <c r="C75" s="10"/>
      <c r="D75" s="18"/>
      <c r="E75" s="21"/>
    </row>
    <row r="76" spans="1:5" x14ac:dyDescent="0.4">
      <c r="A76" s="87"/>
      <c r="B76" s="27"/>
      <c r="C76" s="32"/>
      <c r="D76" s="32"/>
      <c r="E76" s="32"/>
    </row>
    <row r="77" spans="1:5" x14ac:dyDescent="0.4">
      <c r="A77" s="88"/>
      <c r="B77" s="27"/>
      <c r="C77" s="32"/>
      <c r="D77" s="32"/>
      <c r="E77" s="32"/>
    </row>
    <row r="78" spans="1:5" x14ac:dyDescent="0.4">
      <c r="A78" s="88"/>
      <c r="B78" s="27"/>
      <c r="C78" s="32"/>
      <c r="D78" s="32"/>
      <c r="E78" s="32"/>
    </row>
    <row r="79" spans="1:5" x14ac:dyDescent="0.4">
      <c r="A79" s="88"/>
      <c r="B79" s="28"/>
      <c r="C79" s="32"/>
      <c r="D79" s="32"/>
      <c r="E79" s="32"/>
    </row>
    <row r="80" spans="1:5" x14ac:dyDescent="0.4">
      <c r="A80" s="88"/>
      <c r="B80" s="29"/>
      <c r="C80" s="32"/>
      <c r="D80" s="32"/>
      <c r="E80" s="32"/>
    </row>
    <row r="81" spans="1:5" x14ac:dyDescent="0.4">
      <c r="A81" s="88"/>
      <c r="B81" s="29"/>
      <c r="C81" s="32"/>
      <c r="D81" s="32"/>
      <c r="E81" s="32"/>
    </row>
    <row r="82" spans="1:5" x14ac:dyDescent="0.4">
      <c r="A82" s="88"/>
      <c r="B82" s="28"/>
      <c r="C82" s="32"/>
      <c r="D82" s="32"/>
      <c r="E82" s="32"/>
    </row>
    <row r="83" spans="1:5" x14ac:dyDescent="0.4">
      <c r="A83" s="88"/>
      <c r="B83" s="27"/>
      <c r="C83" s="32"/>
      <c r="D83" s="32"/>
      <c r="E83" s="32"/>
    </row>
    <row r="84" spans="1:5" x14ac:dyDescent="0.4">
      <c r="A84" s="88"/>
      <c r="B84" s="27"/>
      <c r="C84" s="32"/>
      <c r="D84" s="32"/>
      <c r="E84" s="32"/>
    </row>
    <row r="85" spans="1:5" x14ac:dyDescent="0.4">
      <c r="A85" s="88"/>
      <c r="B85" s="27"/>
      <c r="C85" s="32"/>
      <c r="D85" s="32"/>
      <c r="E85" s="32"/>
    </row>
    <row r="86" spans="1:5" x14ac:dyDescent="0.4">
      <c r="A86" s="88"/>
      <c r="B86" s="27"/>
      <c r="C86" s="32"/>
      <c r="D86" s="32"/>
      <c r="E86" s="32"/>
    </row>
    <row r="87" spans="1:5" x14ac:dyDescent="0.4">
      <c r="A87" s="88"/>
      <c r="B87" s="28"/>
      <c r="C87" s="32"/>
      <c r="D87" s="32"/>
      <c r="E87" s="32"/>
    </row>
    <row r="88" spans="1:5" x14ac:dyDescent="0.4">
      <c r="A88" s="88"/>
      <c r="B88" s="29"/>
      <c r="C88" s="32"/>
      <c r="D88" s="32"/>
      <c r="E88" s="32"/>
    </row>
    <row r="89" spans="1:5" x14ac:dyDescent="0.4">
      <c r="A89" s="88"/>
      <c r="B89" s="29"/>
      <c r="C89" s="32"/>
      <c r="D89" s="32"/>
      <c r="E89" s="32"/>
    </row>
    <row r="90" spans="1:5" x14ac:dyDescent="0.4">
      <c r="A90" s="88"/>
      <c r="B90" s="28"/>
      <c r="C90" s="32"/>
      <c r="D90" s="32"/>
      <c r="E90" s="32"/>
    </row>
    <row r="91" spans="1:5" x14ac:dyDescent="0.4">
      <c r="A91" s="88"/>
      <c r="B91" s="27"/>
      <c r="C91" s="32"/>
      <c r="D91" s="32"/>
      <c r="E91" s="32"/>
    </row>
    <row r="92" spans="1:5" x14ac:dyDescent="0.4">
      <c r="A92" s="88"/>
      <c r="B92" s="27"/>
      <c r="C92" s="32"/>
      <c r="D92" s="32"/>
      <c r="E92" s="32"/>
    </row>
    <row r="93" spans="1:5" x14ac:dyDescent="0.4">
      <c r="A93" s="88"/>
      <c r="B93" s="27"/>
      <c r="C93" s="32"/>
      <c r="D93" s="32"/>
      <c r="E93" s="32"/>
    </row>
    <row r="94" spans="1:5" x14ac:dyDescent="0.4">
      <c r="A94" s="88"/>
      <c r="B94" s="27"/>
      <c r="C94" s="32"/>
      <c r="D94" s="32"/>
      <c r="E94" s="32"/>
    </row>
    <row r="95" spans="1:5" x14ac:dyDescent="0.4">
      <c r="A95" s="88"/>
      <c r="B95" s="28"/>
      <c r="C95" s="32"/>
      <c r="D95" s="32"/>
      <c r="E95" s="32"/>
    </row>
    <row r="96" spans="1:5" x14ac:dyDescent="0.4">
      <c r="A96" s="88"/>
      <c r="B96" s="29"/>
      <c r="C96" s="32"/>
      <c r="D96" s="32"/>
      <c r="E96" s="32"/>
    </row>
    <row r="97" spans="1:5" x14ac:dyDescent="0.4">
      <c r="A97" s="88"/>
      <c r="B97" s="29"/>
      <c r="C97" s="32"/>
      <c r="D97" s="32"/>
      <c r="E97" s="32"/>
    </row>
    <row r="98" spans="1:5" x14ac:dyDescent="0.4">
      <c r="A98" s="88"/>
      <c r="B98" s="28"/>
      <c r="C98" s="32"/>
      <c r="D98" s="32"/>
      <c r="E98" s="32"/>
    </row>
    <row r="99" spans="1:5" x14ac:dyDescent="0.4">
      <c r="A99" s="88"/>
      <c r="B99" s="27"/>
      <c r="C99" s="32"/>
      <c r="D99" s="32"/>
      <c r="E99" s="32"/>
    </row>
    <row r="100" spans="1:5" x14ac:dyDescent="0.4">
      <c r="A100" s="88"/>
      <c r="B100" s="27"/>
      <c r="C100" s="32"/>
      <c r="D100" s="32"/>
      <c r="E100" s="32"/>
    </row>
    <row r="101" spans="1:5" x14ac:dyDescent="0.4">
      <c r="A101" s="88"/>
      <c r="B101" s="27"/>
      <c r="C101" s="32"/>
      <c r="D101" s="32"/>
      <c r="E101" s="32"/>
    </row>
    <row r="102" spans="1:5" x14ac:dyDescent="0.4">
      <c r="A102" s="88"/>
      <c r="B102" s="27"/>
      <c r="C102" s="32"/>
      <c r="D102" s="32"/>
      <c r="E102" s="32"/>
    </row>
    <row r="103" spans="1:5" x14ac:dyDescent="0.4">
      <c r="A103" s="88"/>
      <c r="B103" s="28"/>
      <c r="C103" s="32"/>
      <c r="D103" s="32"/>
      <c r="E103" s="32"/>
    </row>
    <row r="104" spans="1:5" x14ac:dyDescent="0.4">
      <c r="A104" s="88"/>
      <c r="B104" s="29"/>
      <c r="C104" s="32"/>
      <c r="D104" s="32"/>
      <c r="E104" s="32"/>
    </row>
    <row r="105" spans="1:5" x14ac:dyDescent="0.4">
      <c r="A105" s="88"/>
      <c r="B105" s="29"/>
      <c r="C105" s="32"/>
      <c r="D105" s="32"/>
      <c r="E105" s="32"/>
    </row>
    <row r="106" spans="1:5" x14ac:dyDescent="0.4">
      <c r="A106" s="88"/>
      <c r="B106" s="28"/>
      <c r="C106" s="32"/>
      <c r="D106" s="32"/>
      <c r="E106" s="32"/>
    </row>
    <row r="107" spans="1:5" x14ac:dyDescent="0.4">
      <c r="A107" s="88"/>
      <c r="B107" s="27"/>
      <c r="C107" s="32"/>
      <c r="D107" s="32"/>
      <c r="E107" s="32"/>
    </row>
    <row r="108" spans="1:5" x14ac:dyDescent="0.4">
      <c r="A108" s="88"/>
      <c r="B108" s="27"/>
      <c r="C108" s="32"/>
      <c r="D108" s="32"/>
      <c r="E108" s="32"/>
    </row>
    <row r="109" spans="1:5" x14ac:dyDescent="0.4">
      <c r="A109" s="88"/>
      <c r="B109" s="27"/>
      <c r="C109" s="32"/>
      <c r="D109" s="32"/>
      <c r="E109" s="32"/>
    </row>
    <row r="110" spans="1:5" x14ac:dyDescent="0.4">
      <c r="A110" s="88"/>
      <c r="B110" s="27"/>
      <c r="C110" s="32"/>
      <c r="D110" s="32"/>
      <c r="E110" s="32"/>
    </row>
    <row r="111" spans="1:5" x14ac:dyDescent="0.4">
      <c r="A111" s="88"/>
      <c r="B111" s="28"/>
      <c r="C111" s="32"/>
      <c r="D111" s="32"/>
      <c r="E111" s="32"/>
    </row>
    <row r="112" spans="1:5" x14ac:dyDescent="0.4">
      <c r="A112" s="88"/>
      <c r="B112" s="29"/>
      <c r="C112" s="32"/>
      <c r="D112" s="32"/>
      <c r="E112" s="32"/>
    </row>
    <row r="113" spans="1:5" x14ac:dyDescent="0.4">
      <c r="A113" s="88"/>
      <c r="B113" s="29"/>
      <c r="C113" s="32"/>
      <c r="D113" s="32"/>
      <c r="E113" s="32"/>
    </row>
    <row r="114" spans="1:5" x14ac:dyDescent="0.4">
      <c r="A114" s="88"/>
      <c r="B114" s="28"/>
      <c r="C114" s="32"/>
      <c r="D114" s="32"/>
      <c r="E114" s="32"/>
    </row>
    <row r="115" spans="1:5" x14ac:dyDescent="0.4">
      <c r="A115" s="88"/>
      <c r="B115" s="27"/>
      <c r="C115" s="32"/>
      <c r="D115" s="32"/>
      <c r="E115" s="32"/>
    </row>
    <row r="116" spans="1:5" x14ac:dyDescent="0.4">
      <c r="A116" s="88"/>
      <c r="B116" s="27"/>
      <c r="C116" s="32"/>
      <c r="D116" s="32"/>
      <c r="E116" s="32"/>
    </row>
    <row r="117" spans="1:5" x14ac:dyDescent="0.4">
      <c r="A117" s="88"/>
      <c r="B117" s="27"/>
      <c r="C117" s="32"/>
      <c r="D117" s="32"/>
      <c r="E117" s="32"/>
    </row>
    <row r="118" spans="1:5" x14ac:dyDescent="0.4">
      <c r="A118" s="88"/>
      <c r="B118" s="27"/>
      <c r="C118" s="32"/>
      <c r="D118" s="32"/>
      <c r="E118" s="32"/>
    </row>
    <row r="119" spans="1:5" x14ac:dyDescent="0.4">
      <c r="A119" s="88"/>
      <c r="B119" s="28"/>
      <c r="C119" s="32"/>
      <c r="D119" s="32"/>
      <c r="E119" s="32"/>
    </row>
    <row r="120" spans="1:5" x14ac:dyDescent="0.4">
      <c r="A120" s="88"/>
      <c r="B120" s="29"/>
      <c r="C120" s="32"/>
      <c r="D120" s="32"/>
      <c r="E120" s="32"/>
    </row>
    <row r="121" spans="1:5" x14ac:dyDescent="0.4">
      <c r="A121" s="88"/>
      <c r="B121" s="29"/>
      <c r="C121" s="32"/>
      <c r="D121" s="32"/>
      <c r="E121" s="32"/>
    </row>
    <row r="122" spans="1:5" x14ac:dyDescent="0.4">
      <c r="A122" s="88"/>
      <c r="B122" s="28"/>
      <c r="C122" s="32"/>
      <c r="D122" s="32"/>
      <c r="E122" s="32"/>
    </row>
    <row r="123" spans="1:5" x14ac:dyDescent="0.4">
      <c r="A123" s="88"/>
      <c r="B123" s="27"/>
      <c r="C123" s="32"/>
      <c r="D123" s="32"/>
      <c r="E123" s="32"/>
    </row>
    <row r="124" spans="1:5" x14ac:dyDescent="0.4">
      <c r="A124" s="88"/>
      <c r="B124" s="27"/>
      <c r="C124" s="32"/>
      <c r="D124" s="32"/>
      <c r="E124" s="32"/>
    </row>
    <row r="125" spans="1:5" x14ac:dyDescent="0.4">
      <c r="A125" s="88"/>
      <c r="B125" s="27"/>
      <c r="C125" s="32"/>
      <c r="D125" s="32"/>
      <c r="E125" s="32"/>
    </row>
    <row r="126" spans="1:5" x14ac:dyDescent="0.4">
      <c r="A126" s="88"/>
      <c r="B126" s="27"/>
      <c r="C126" s="32"/>
      <c r="D126" s="32"/>
      <c r="E126" s="32"/>
    </row>
    <row r="127" spans="1:5" x14ac:dyDescent="0.4">
      <c r="A127" s="88"/>
      <c r="B127" s="28"/>
      <c r="C127" s="32"/>
      <c r="D127" s="32"/>
      <c r="E127" s="32"/>
    </row>
    <row r="128" spans="1:5" x14ac:dyDescent="0.4">
      <c r="A128" s="88"/>
      <c r="B128" s="29"/>
      <c r="C128" s="32"/>
      <c r="D128" s="32"/>
      <c r="E128" s="32"/>
    </row>
    <row r="129" spans="1:5" x14ac:dyDescent="0.4">
      <c r="A129" s="88"/>
      <c r="B129" s="29"/>
      <c r="C129" s="32"/>
      <c r="D129" s="32"/>
      <c r="E129" s="32"/>
    </row>
    <row r="130" spans="1:5" x14ac:dyDescent="0.4">
      <c r="A130" s="88"/>
      <c r="B130" s="28"/>
      <c r="C130" s="32"/>
      <c r="D130" s="32"/>
      <c r="E130" s="32"/>
    </row>
    <row r="131" spans="1:5" x14ac:dyDescent="0.4">
      <c r="A131" s="88"/>
      <c r="B131" s="27"/>
      <c r="C131" s="32"/>
      <c r="D131" s="32"/>
      <c r="E131" s="32"/>
    </row>
    <row r="132" spans="1:5" x14ac:dyDescent="0.4">
      <c r="A132" s="88"/>
      <c r="B132" s="27"/>
      <c r="C132" s="32"/>
      <c r="D132" s="32"/>
      <c r="E132" s="32"/>
    </row>
    <row r="133" spans="1:5" x14ac:dyDescent="0.4">
      <c r="A133" s="88"/>
      <c r="B133" s="27"/>
      <c r="C133" s="33"/>
      <c r="D133" s="32"/>
      <c r="E133" s="32"/>
    </row>
    <row r="134" spans="1:5" x14ac:dyDescent="0.4">
      <c r="A134" s="88"/>
      <c r="B134" s="27"/>
      <c r="C134" s="33"/>
      <c r="D134" s="32"/>
      <c r="E134" s="32"/>
    </row>
    <row r="135" spans="1:5" x14ac:dyDescent="0.4">
      <c r="A135" s="88"/>
      <c r="B135" s="28"/>
      <c r="C135" s="33"/>
      <c r="D135" s="32"/>
      <c r="E135" s="32"/>
    </row>
    <row r="136" spans="1:5" x14ac:dyDescent="0.4">
      <c r="A136" s="88"/>
      <c r="B136" s="29"/>
      <c r="C136" s="32"/>
      <c r="D136" s="32"/>
      <c r="E136" s="32"/>
    </row>
    <row r="137" spans="1:5" x14ac:dyDescent="0.4">
      <c r="A137" s="88"/>
      <c r="B137" s="29"/>
      <c r="C137" s="32"/>
      <c r="D137" s="32"/>
      <c r="E137" s="32"/>
    </row>
    <row r="138" spans="1:5" x14ac:dyDescent="0.4">
      <c r="A138" s="88"/>
      <c r="B138" s="28"/>
      <c r="C138" s="32"/>
      <c r="D138" s="32"/>
      <c r="E138" s="32"/>
    </row>
    <row r="139" spans="1:5" x14ac:dyDescent="0.4">
      <c r="A139" s="88"/>
      <c r="B139" s="27"/>
      <c r="C139" s="32"/>
      <c r="D139" s="32"/>
      <c r="E139" s="32"/>
    </row>
    <row r="140" spans="1:5" x14ac:dyDescent="0.4">
      <c r="A140" s="88"/>
      <c r="B140" s="27"/>
      <c r="C140" s="33"/>
      <c r="D140" s="32"/>
      <c r="E140" s="32"/>
    </row>
    <row r="141" spans="1:5" x14ac:dyDescent="0.4">
      <c r="A141" s="88"/>
      <c r="B141" s="27"/>
      <c r="C141" s="33"/>
      <c r="D141" s="32"/>
      <c r="E141" s="32"/>
    </row>
    <row r="142" spans="1:5" x14ac:dyDescent="0.4">
      <c r="A142" s="88"/>
      <c r="B142" s="27"/>
      <c r="C142" s="33"/>
      <c r="D142" s="32"/>
      <c r="E142" s="32"/>
    </row>
    <row r="143" spans="1:5" x14ac:dyDescent="0.4">
      <c r="A143" s="88"/>
      <c r="B143" s="28"/>
      <c r="C143" s="33"/>
      <c r="D143" s="32"/>
      <c r="E143" s="32"/>
    </row>
    <row r="144" spans="1:5" x14ac:dyDescent="0.4">
      <c r="A144" s="88"/>
      <c r="B144" s="29"/>
      <c r="C144" s="32"/>
      <c r="D144" s="32"/>
      <c r="E144" s="32"/>
    </row>
    <row r="145" spans="1:5" x14ac:dyDescent="0.4">
      <c r="A145" s="88"/>
      <c r="B145" s="29"/>
      <c r="C145" s="32"/>
      <c r="D145" s="32"/>
      <c r="E145" s="32"/>
    </row>
    <row r="146" spans="1:5" x14ac:dyDescent="0.4">
      <c r="A146" s="88"/>
      <c r="B146" s="28"/>
      <c r="C146" s="32"/>
      <c r="D146" s="32"/>
      <c r="E146" s="32"/>
    </row>
    <row r="147" spans="1:5" x14ac:dyDescent="0.4">
      <c r="A147" s="88"/>
      <c r="B147" s="27"/>
      <c r="C147" s="32"/>
      <c r="D147" s="32"/>
      <c r="E147" s="32"/>
    </row>
    <row r="148" spans="1:5" x14ac:dyDescent="0.4">
      <c r="A148" s="87"/>
      <c r="B148" s="27"/>
      <c r="C148" s="7"/>
      <c r="D148" s="7"/>
      <c r="E148" s="7"/>
    </row>
    <row r="149" spans="1:5" x14ac:dyDescent="0.4">
      <c r="A149" s="87"/>
      <c r="B149" s="27"/>
      <c r="C149" s="7"/>
      <c r="D149" s="7"/>
      <c r="E149" s="7"/>
    </row>
    <row r="150" spans="1:5" x14ac:dyDescent="0.4">
      <c r="A150" s="87"/>
      <c r="B150" s="27"/>
      <c r="C150" s="7"/>
      <c r="D150" s="7"/>
      <c r="E150" s="7"/>
    </row>
    <row r="151" spans="1:5" x14ac:dyDescent="0.4">
      <c r="A151" s="87"/>
      <c r="B151" s="28"/>
      <c r="C151" s="7"/>
      <c r="D151" s="7"/>
      <c r="E151" s="7"/>
    </row>
    <row r="152" spans="1:5" x14ac:dyDescent="0.4">
      <c r="A152" s="87"/>
      <c r="B152" s="29"/>
      <c r="C152" s="7"/>
      <c r="D152" s="7"/>
      <c r="E152" s="7"/>
    </row>
    <row r="153" spans="1:5" x14ac:dyDescent="0.4">
      <c r="A153" s="87"/>
      <c r="B153" s="28"/>
      <c r="C153" s="7"/>
      <c r="D153" s="7"/>
      <c r="E153" s="7"/>
    </row>
    <row r="154" spans="1:5" x14ac:dyDescent="0.4">
      <c r="A154" s="87"/>
      <c r="B154" s="27"/>
      <c r="C154" s="7"/>
      <c r="D154" s="7"/>
      <c r="E154" s="7"/>
    </row>
    <row r="155" spans="1:5" x14ac:dyDescent="0.4">
      <c r="A155" s="87"/>
      <c r="B155" s="27"/>
      <c r="C155" s="7"/>
      <c r="D155" s="7"/>
      <c r="E155" s="7"/>
    </row>
    <row r="156" spans="1:5" x14ac:dyDescent="0.4">
      <c r="A156" s="87"/>
      <c r="B156" s="27"/>
      <c r="C156" s="7"/>
      <c r="D156" s="7"/>
      <c r="E156" s="7"/>
    </row>
    <row r="157" spans="1:5" x14ac:dyDescent="0.4">
      <c r="A157" s="87"/>
      <c r="B157" s="27"/>
      <c r="C157" s="7"/>
      <c r="D157" s="7"/>
      <c r="E157" s="7"/>
    </row>
    <row r="158" spans="1:5" x14ac:dyDescent="0.4">
      <c r="A158" s="87"/>
      <c r="B158" s="28"/>
      <c r="C158" s="7"/>
      <c r="D158" s="7"/>
      <c r="E158" s="7"/>
    </row>
    <row r="159" spans="1:5" x14ac:dyDescent="0.4">
      <c r="A159" s="87"/>
      <c r="B159" s="29"/>
      <c r="C159" s="7"/>
      <c r="D159" s="7"/>
      <c r="E159" s="7"/>
    </row>
    <row r="160" spans="1:5" x14ac:dyDescent="0.4">
      <c r="A160" s="87"/>
      <c r="B160" s="29"/>
      <c r="C160" s="7"/>
      <c r="D160" s="7"/>
      <c r="E160" s="7"/>
    </row>
    <row r="161" spans="1:5" x14ac:dyDescent="0.4">
      <c r="A161" s="87"/>
      <c r="B161" s="28"/>
      <c r="C161" s="7"/>
      <c r="D161" s="7"/>
      <c r="E161" s="7"/>
    </row>
    <row r="162" spans="1:5" x14ac:dyDescent="0.4">
      <c r="A162" s="87"/>
      <c r="B162" s="27"/>
      <c r="C162" s="7"/>
      <c r="D162" s="7"/>
      <c r="E162" s="7"/>
    </row>
    <row r="163" spans="1:5" x14ac:dyDescent="0.4">
      <c r="A163" s="87"/>
      <c r="B163" s="27"/>
      <c r="C163" s="7"/>
      <c r="D163" s="7"/>
      <c r="E163" s="7"/>
    </row>
    <row r="164" spans="1:5" x14ac:dyDescent="0.4">
      <c r="A164" s="87"/>
      <c r="B164" s="27"/>
      <c r="C164" s="7"/>
      <c r="D164" s="7"/>
      <c r="E164" s="7"/>
    </row>
    <row r="165" spans="1:5" x14ac:dyDescent="0.4">
      <c r="A165" s="87"/>
      <c r="B165" s="27"/>
      <c r="C165" s="7"/>
      <c r="D165" s="7"/>
      <c r="E165" s="7"/>
    </row>
    <row r="166" spans="1:5" x14ac:dyDescent="0.4">
      <c r="A166" s="87"/>
      <c r="B166" s="28"/>
      <c r="C166" s="7"/>
      <c r="D166" s="7"/>
      <c r="E166" s="7"/>
    </row>
    <row r="167" spans="1:5" x14ac:dyDescent="0.4">
      <c r="A167" s="87"/>
      <c r="B167" s="29"/>
      <c r="C167" s="7"/>
      <c r="D167" s="7"/>
      <c r="E167" s="7"/>
    </row>
    <row r="168" spans="1:5" x14ac:dyDescent="0.4">
      <c r="A168" s="87"/>
      <c r="B168" s="29"/>
      <c r="C168" s="7"/>
      <c r="D168" s="7"/>
      <c r="E168" s="7"/>
    </row>
    <row r="169" spans="1:5" x14ac:dyDescent="0.4">
      <c r="A169" s="87"/>
      <c r="B169" s="28"/>
      <c r="C169" s="7"/>
      <c r="D169" s="7"/>
      <c r="E169" s="7"/>
    </row>
    <row r="170" spans="1:5" x14ac:dyDescent="0.4">
      <c r="A170" s="87"/>
      <c r="B170" s="27"/>
      <c r="C170" s="7"/>
      <c r="D170" s="7"/>
      <c r="E170" s="7"/>
    </row>
    <row r="171" spans="1:5" x14ac:dyDescent="0.4">
      <c r="A171" s="87"/>
      <c r="B171" s="27"/>
      <c r="C171" s="7"/>
      <c r="D171" s="7"/>
      <c r="E171" s="7"/>
    </row>
    <row r="172" spans="1:5" x14ac:dyDescent="0.4">
      <c r="A172" s="87"/>
      <c r="B172" s="27"/>
      <c r="C172" s="7"/>
      <c r="D172" s="7"/>
      <c r="E172" s="7"/>
    </row>
    <row r="173" spans="1:5" x14ac:dyDescent="0.4">
      <c r="A173" s="87"/>
      <c r="B173" s="27"/>
      <c r="C173" s="7"/>
      <c r="D173" s="7"/>
      <c r="E173" s="7"/>
    </row>
    <row r="174" spans="1:5" x14ac:dyDescent="0.4">
      <c r="A174" s="87"/>
      <c r="B174" s="28"/>
      <c r="C174" s="7"/>
      <c r="D174" s="7"/>
      <c r="E174" s="7"/>
    </row>
    <row r="175" spans="1:5" x14ac:dyDescent="0.4">
      <c r="A175" s="87"/>
      <c r="B175" s="29"/>
      <c r="C175" s="7"/>
      <c r="D175" s="7"/>
      <c r="E175" s="7"/>
    </row>
    <row r="176" spans="1:5" x14ac:dyDescent="0.4">
      <c r="A176" s="87"/>
      <c r="B176" s="29"/>
      <c r="C176" s="7"/>
      <c r="D176" s="7"/>
      <c r="E176" s="7"/>
    </row>
    <row r="177" spans="1:5" x14ac:dyDescent="0.4">
      <c r="A177" s="87"/>
      <c r="B177" s="28"/>
      <c r="C177" s="7"/>
      <c r="D177" s="7"/>
      <c r="E177" s="7"/>
    </row>
    <row r="178" spans="1:5" x14ac:dyDescent="0.4">
      <c r="A178" s="87"/>
      <c r="B178" s="27"/>
      <c r="C178" s="7"/>
      <c r="D178" s="7"/>
      <c r="E178" s="7"/>
    </row>
    <row r="179" spans="1:5" x14ac:dyDescent="0.4">
      <c r="A179" s="87"/>
      <c r="B179" s="27"/>
      <c r="C179" s="7"/>
      <c r="D179" s="7"/>
      <c r="E179" s="7"/>
    </row>
    <row r="180" spans="1:5" x14ac:dyDescent="0.4">
      <c r="A180" s="87"/>
      <c r="B180" s="27"/>
      <c r="C180" s="7"/>
      <c r="D180" s="7"/>
      <c r="E180" s="7"/>
    </row>
    <row r="181" spans="1:5" x14ac:dyDescent="0.4">
      <c r="A181" s="87"/>
      <c r="B181" s="27"/>
      <c r="C181" s="7"/>
      <c r="D181" s="7"/>
      <c r="E181" s="7"/>
    </row>
    <row r="182" spans="1:5" x14ac:dyDescent="0.4">
      <c r="A182" s="87"/>
      <c r="B182" s="28"/>
      <c r="C182" s="7"/>
      <c r="D182" s="7"/>
      <c r="E182" s="7"/>
    </row>
    <row r="183" spans="1:5" x14ac:dyDescent="0.4">
      <c r="A183" s="87"/>
      <c r="B183" s="29"/>
      <c r="C183" s="7"/>
      <c r="D183" s="7"/>
      <c r="E183" s="7"/>
    </row>
    <row r="184" spans="1:5" x14ac:dyDescent="0.4">
      <c r="A184" s="87"/>
      <c r="B184" s="29"/>
      <c r="C184" s="7"/>
      <c r="D184" s="7"/>
      <c r="E184" s="7"/>
    </row>
    <row r="185" spans="1:5" x14ac:dyDescent="0.4">
      <c r="A185" s="87"/>
      <c r="B185" s="28"/>
      <c r="C185" s="7"/>
      <c r="D185" s="7"/>
      <c r="E185" s="7"/>
    </row>
    <row r="186" spans="1:5" x14ac:dyDescent="0.4">
      <c r="A186" s="87"/>
      <c r="B186" s="27"/>
      <c r="C186" s="7"/>
      <c r="D186" s="7"/>
      <c r="E186" s="7"/>
    </row>
    <row r="187" spans="1:5" x14ac:dyDescent="0.4">
      <c r="A187" s="87"/>
      <c r="B187" s="27"/>
      <c r="C187" s="7"/>
      <c r="D187" s="7"/>
      <c r="E187" s="7"/>
    </row>
    <row r="188" spans="1:5" x14ac:dyDescent="0.4">
      <c r="A188" s="87"/>
      <c r="B188" s="27"/>
      <c r="C188" s="30"/>
      <c r="D188" s="7"/>
      <c r="E188" s="7"/>
    </row>
    <row r="189" spans="1:5" x14ac:dyDescent="0.4">
      <c r="A189" s="87"/>
      <c r="B189" s="27"/>
      <c r="C189" s="30"/>
      <c r="D189" s="7"/>
      <c r="E189" s="7"/>
    </row>
    <row r="190" spans="1:5" x14ac:dyDescent="0.4">
      <c r="A190" s="87"/>
      <c r="B190" s="28"/>
      <c r="C190" s="7"/>
      <c r="D190" s="7"/>
      <c r="E190" s="7"/>
    </row>
    <row r="191" spans="1:5" x14ac:dyDescent="0.4">
      <c r="A191" s="87"/>
      <c r="B191" s="29"/>
      <c r="C191" s="7"/>
      <c r="D191" s="7"/>
      <c r="E191" s="7"/>
    </row>
    <row r="192" spans="1:5" x14ac:dyDescent="0.4">
      <c r="A192" s="87"/>
      <c r="B192" s="29"/>
      <c r="C192" s="7"/>
      <c r="D192" s="7"/>
      <c r="E192" s="7"/>
    </row>
    <row r="193" spans="1:5" x14ac:dyDescent="0.4">
      <c r="A193" s="87"/>
      <c r="B193" s="28"/>
      <c r="C193" s="7"/>
      <c r="D193" s="7"/>
      <c r="E193" s="7"/>
    </row>
    <row r="194" spans="1:5" x14ac:dyDescent="0.4">
      <c r="A194" s="87"/>
      <c r="B194" s="27"/>
      <c r="C194" s="7"/>
      <c r="D194" s="7"/>
      <c r="E194" s="7"/>
    </row>
    <row r="195" spans="1:5" x14ac:dyDescent="0.4">
      <c r="A195" s="87"/>
      <c r="B195" s="27"/>
      <c r="C195" s="30"/>
      <c r="D195" s="7"/>
      <c r="E195" s="7"/>
    </row>
    <row r="196" spans="1:5" x14ac:dyDescent="0.4">
      <c r="A196" s="87"/>
      <c r="B196" s="27"/>
      <c r="C196" s="30"/>
      <c r="D196" s="7"/>
      <c r="E196" s="7"/>
    </row>
    <row r="197" spans="1:5" x14ac:dyDescent="0.4">
      <c r="A197" s="87"/>
      <c r="B197" s="27"/>
      <c r="C197" s="30"/>
      <c r="D197" s="7"/>
      <c r="E197" s="7"/>
    </row>
    <row r="198" spans="1:5" x14ac:dyDescent="0.4">
      <c r="A198" s="87"/>
      <c r="B198" s="31"/>
      <c r="C198" s="7"/>
      <c r="D198" s="7"/>
      <c r="E198" s="7"/>
    </row>
    <row r="199" spans="1:5" x14ac:dyDescent="0.4">
      <c r="A199" s="87"/>
      <c r="B199" s="29"/>
      <c r="C199" s="7"/>
      <c r="D199" s="7"/>
      <c r="E199" s="7"/>
    </row>
    <row r="200" spans="1:5" x14ac:dyDescent="0.4">
      <c r="A200" s="87"/>
      <c r="B200" s="27"/>
      <c r="C200" s="7"/>
      <c r="D200" s="7"/>
      <c r="E200" s="7"/>
    </row>
    <row r="201" spans="1:5" x14ac:dyDescent="0.4">
      <c r="A201" s="87"/>
      <c r="B201" s="27"/>
      <c r="C201" s="7"/>
      <c r="D201" s="7"/>
      <c r="E201" s="7"/>
    </row>
    <row r="202" spans="1:5" x14ac:dyDescent="0.4">
      <c r="A202" s="87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3"/>
  <sheetViews>
    <sheetView topLeftCell="A67" zoomScale="85" zoomScaleNormal="85" workbookViewId="0">
      <selection activeCell="E84" sqref="E84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91" t="s">
        <v>15</v>
      </c>
      <c r="B1" s="91" t="s">
        <v>16</v>
      </c>
      <c r="C1" s="91" t="s">
        <v>17</v>
      </c>
      <c r="D1" s="91" t="s">
        <v>18</v>
      </c>
      <c r="E1" s="97" t="s">
        <v>19</v>
      </c>
      <c r="F1" s="97" t="s">
        <v>20</v>
      </c>
      <c r="G1" s="89" t="s">
        <v>21</v>
      </c>
      <c r="H1" s="89" t="s">
        <v>22</v>
      </c>
      <c r="I1" s="91" t="s">
        <v>23</v>
      </c>
      <c r="J1" s="92" t="s">
        <v>24</v>
      </c>
      <c r="K1" s="93"/>
      <c r="L1" s="93"/>
      <c r="M1" s="93"/>
      <c r="N1" s="93"/>
      <c r="O1" s="93"/>
      <c r="P1" s="93"/>
      <c r="Q1" s="93"/>
      <c r="R1" s="9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91"/>
      <c r="B2" s="95"/>
      <c r="C2" s="95"/>
      <c r="D2" s="91"/>
      <c r="E2" s="97"/>
      <c r="F2" s="97"/>
      <c r="G2" s="90"/>
      <c r="H2" s="90"/>
      <c r="I2" s="91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91"/>
      <c r="B3" s="95"/>
      <c r="C3" s="95"/>
      <c r="D3" s="91"/>
      <c r="E3" s="97"/>
      <c r="F3" s="97"/>
      <c r="G3" s="90"/>
      <c r="H3" s="90"/>
      <c r="I3" s="91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91"/>
      <c r="B4" s="95"/>
      <c r="C4" s="96"/>
      <c r="D4" s="91"/>
      <c r="E4" s="97"/>
      <c r="F4" s="97"/>
      <c r="G4" s="90"/>
      <c r="H4" s="90"/>
      <c r="I4" s="91"/>
      <c r="J4" s="37">
        <f>SUM(J5:J107)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71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70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SUMIF($C$5:$C$107,T27,$G$5:$G$107)</f>
        <v>0</v>
      </c>
      <c r="V27" s="54">
        <f>SUMIF($C$5:$C$107,T27,$I$5:$I$107)</f>
        <v>0</v>
      </c>
      <c r="W27" s="54">
        <f>SUMIF($C$5:$C$107,T27,$H$5:$H$107)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SUMIF($C$5:$C$107,T28,$G$5:$G$107)</f>
        <v>0</v>
      </c>
      <c r="V28" s="54">
        <f t="shared" ref="V28:V36" ca="1" si="4">SUMIF($C$5:$C$107,T28,$I$5:$I$107)</f>
        <v>0</v>
      </c>
      <c r="W28" s="54">
        <f t="shared" ref="W28:W36" si="5">SUMIF($C$5:$C$107,T28,$H$5:$H$107)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103</v>
      </c>
      <c r="C55" s="40"/>
      <c r="D55" s="41" t="s">
        <v>96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117</v>
      </c>
      <c r="C56" s="40" t="s">
        <v>87</v>
      </c>
      <c r="D56" s="41" t="s">
        <v>96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118</v>
      </c>
      <c r="C57" s="40" t="s">
        <v>116</v>
      </c>
      <c r="D57" s="41"/>
      <c r="E57" s="42"/>
      <c r="F57" s="42"/>
      <c r="G57" s="43"/>
      <c r="H57" s="43"/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119</v>
      </c>
      <c r="C58" s="40" t="s">
        <v>120</v>
      </c>
      <c r="D58" s="41" t="s">
        <v>121</v>
      </c>
      <c r="E58" s="42"/>
      <c r="F58" s="42"/>
      <c r="G58" s="43"/>
      <c r="H58" s="43"/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115</v>
      </c>
      <c r="C59" s="40" t="s">
        <v>87</v>
      </c>
      <c r="D59" s="41" t="s">
        <v>97</v>
      </c>
      <c r="E59" s="42"/>
      <c r="F59" s="42"/>
      <c r="G59" s="43"/>
      <c r="H59" s="43"/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91</v>
      </c>
      <c r="C60" s="40" t="s">
        <v>87</v>
      </c>
      <c r="D60" s="41" t="s">
        <v>96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92</v>
      </c>
      <c r="C61" s="40" t="s">
        <v>108</v>
      </c>
      <c r="D61" s="41" t="s">
        <v>110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39" t="s">
        <v>93</v>
      </c>
      <c r="C62" s="40" t="s">
        <v>87</v>
      </c>
      <c r="D62" s="41" t="s">
        <v>96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94</v>
      </c>
      <c r="C63" s="40"/>
      <c r="D63" s="41" t="s">
        <v>96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95</v>
      </c>
      <c r="C64" s="40" t="s">
        <v>108</v>
      </c>
      <c r="D64" s="41" t="s">
        <v>96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57" t="s">
        <v>101</v>
      </c>
      <c r="C65" s="40"/>
      <c r="D65" s="41" t="str">
        <f>IF(ISBLANK($B72),"",IF(ISBLANK($F65),"未着手",IF($I65=0,"完了","作業中")))</f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102</v>
      </c>
      <c r="C66" s="40" t="s">
        <v>87</v>
      </c>
      <c r="D66" s="41" t="s">
        <v>114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104</v>
      </c>
      <c r="C67" s="40" t="s">
        <v>87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105</v>
      </c>
      <c r="C68" s="40" t="s">
        <v>108</v>
      </c>
      <c r="D68" s="41" t="s">
        <v>112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106</v>
      </c>
      <c r="C69" s="40" t="s">
        <v>108</v>
      </c>
      <c r="D69" s="41" t="s">
        <v>111</v>
      </c>
      <c r="E69" s="42"/>
      <c r="F69" s="42"/>
      <c r="G69" s="43"/>
      <c r="H69" s="43"/>
      <c r="I69" s="41" t="str">
        <f t="shared" ca="1" si="1"/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107</v>
      </c>
      <c r="C70" s="40" t="s">
        <v>108</v>
      </c>
      <c r="D70" s="41" t="str">
        <f t="shared" si="2"/>
        <v>未着手</v>
      </c>
      <c r="E70" s="42"/>
      <c r="F70" s="42"/>
      <c r="G70" s="43"/>
      <c r="H70" s="43"/>
      <c r="I70" s="41" t="str">
        <f t="shared" ca="1" si="1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 t="s">
        <v>99</v>
      </c>
      <c r="C71" s="40"/>
      <c r="D71" s="41" t="s">
        <v>96</v>
      </c>
      <c r="E71" s="42"/>
      <c r="F71" s="42"/>
      <c r="G71" s="43"/>
      <c r="H71" s="43"/>
      <c r="I71" s="41" t="str">
        <f t="shared" ca="1" si="1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 t="s">
        <v>98</v>
      </c>
      <c r="C72" s="40" t="s">
        <v>108</v>
      </c>
      <c r="D72" s="41" t="s">
        <v>113</v>
      </c>
      <c r="E72" s="42"/>
      <c r="F72" s="42"/>
      <c r="G72" s="43"/>
      <c r="H72" s="43"/>
      <c r="I72" s="41" t="str">
        <f t="shared" ref="I72:I103" ca="1" si="8">IF(ISBLANK(J72)=FALSE,OFFSET(I72,0,COUNTA(J72:R72)),"")</f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100</v>
      </c>
      <c r="C73" s="40" t="s">
        <v>108</v>
      </c>
      <c r="D73" s="41" t="s">
        <v>113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ref="D74:D107" si="9">IF(ISBLANK($B74),"",IF(ISBLANK($F74),"未着手",IF($I74=0,"完了","作業中")))</f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 t="s">
        <v>109</v>
      </c>
      <c r="C76" s="40"/>
      <c r="D76" s="41" t="str">
        <f t="shared" si="9"/>
        <v>未着手</v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 t="s">
        <v>122</v>
      </c>
      <c r="C78" s="40"/>
      <c r="D78" s="41"/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 t="s">
        <v>123</v>
      </c>
      <c r="C79" s="40" t="s">
        <v>125</v>
      </c>
      <c r="D79" s="41" t="str">
        <f t="shared" si="9"/>
        <v>未着手</v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 t="s">
        <v>124</v>
      </c>
      <c r="C80" s="40" t="s">
        <v>125</v>
      </c>
      <c r="D80" s="41" t="str">
        <f t="shared" si="9"/>
        <v>未着手</v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 t="s">
        <v>126</v>
      </c>
      <c r="C82" s="40" t="s">
        <v>87</v>
      </c>
      <c r="D82" s="41" t="s">
        <v>96</v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 t="s">
        <v>127</v>
      </c>
      <c r="C83" s="40" t="s">
        <v>128</v>
      </c>
      <c r="D83" s="41" t="s">
        <v>96</v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 t="s">
        <v>129</v>
      </c>
      <c r="C84" s="40" t="s">
        <v>87</v>
      </c>
      <c r="D84" s="41" t="s">
        <v>96</v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t="shared" ca="1" si="8"/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t="shared" ca="1" si="8"/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t="shared" ca="1" si="8"/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38">
        <v>101</v>
      </c>
      <c r="B105" s="39"/>
      <c r="C105" s="40"/>
      <c r="D105" s="41" t="str">
        <f t="shared" si="9"/>
        <v/>
      </c>
      <c r="E105" s="42"/>
      <c r="F105" s="42"/>
      <c r="G105" s="43"/>
      <c r="H105" s="43"/>
      <c r="I105" s="41" t="str">
        <f ca="1">IF(ISBLANK(J105)=FALSE,OFFSET(I105,0,COUNTA(J105:R105)),"")</f>
        <v/>
      </c>
      <c r="J105" s="44"/>
      <c r="K105" s="44"/>
      <c r="L105" s="44"/>
      <c r="M105" s="44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38">
        <v>102</v>
      </c>
      <c r="B106" s="39"/>
      <c r="C106" s="40"/>
      <c r="D106" s="41" t="str">
        <f t="shared" si="9"/>
        <v/>
      </c>
      <c r="E106" s="42"/>
      <c r="F106" s="42"/>
      <c r="G106" s="43"/>
      <c r="H106" s="43"/>
      <c r="I106" s="41" t="str">
        <f ca="1">IF(ISBLANK(J106)=FALSE,OFFSET(I106,0,COUNTA(J106:R106)),"")</f>
        <v/>
      </c>
      <c r="J106" s="44"/>
      <c r="K106" s="44"/>
      <c r="L106" s="44"/>
      <c r="M106" s="44"/>
      <c r="N106" s="44"/>
      <c r="O106" s="44"/>
      <c r="P106" s="44"/>
      <c r="Q106" s="44"/>
      <c r="R106" s="44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spans="1:30" x14ac:dyDescent="0.4">
      <c r="A107" s="38">
        <v>103</v>
      </c>
      <c r="B107" s="39"/>
      <c r="C107" s="40"/>
      <c r="D107" s="41" t="str">
        <f t="shared" si="9"/>
        <v/>
      </c>
      <c r="E107" s="42"/>
      <c r="F107" s="42"/>
      <c r="G107" s="43"/>
      <c r="H107" s="43"/>
      <c r="I107" s="41" t="str">
        <f ca="1">IF(ISBLANK(J107)=FALSE,OFFSET(I107,0,COUNTA(J107:R107)),"")</f>
        <v/>
      </c>
      <c r="J107" s="44"/>
      <c r="K107" s="44"/>
      <c r="L107" s="44"/>
      <c r="M107" s="44"/>
      <c r="N107" s="44"/>
      <c r="O107" s="44"/>
      <c r="P107" s="44"/>
      <c r="Q107" s="44"/>
      <c r="R107" s="44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spans="1:30" x14ac:dyDescent="0.4">
      <c r="A121" s="45"/>
      <c r="B121" s="46"/>
      <c r="C121" s="46"/>
      <c r="D121" s="47"/>
      <c r="E121" s="48"/>
      <c r="F121" s="48"/>
      <c r="G121" s="49"/>
      <c r="H121" s="49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spans="1:30" x14ac:dyDescent="0.4">
      <c r="A122" s="45"/>
      <c r="B122" s="46"/>
      <c r="C122" s="46"/>
      <c r="D122" s="47"/>
      <c r="E122" s="48"/>
      <c r="F122" s="48"/>
      <c r="G122" s="49"/>
      <c r="H122" s="49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 spans="1:30" x14ac:dyDescent="0.4">
      <c r="A123" s="45"/>
      <c r="B123" s="46"/>
      <c r="C123" s="46"/>
      <c r="D123" s="47"/>
      <c r="E123" s="48"/>
      <c r="F123" s="48"/>
      <c r="G123" s="49"/>
      <c r="H123" s="49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8:D123">
    <cfRule type="expression" dxfId="44" priority="1" stopIfTrue="1">
      <formula>D108="未着手"</formula>
    </cfRule>
    <cfRule type="expression" dxfId="43" priority="2" stopIfTrue="1">
      <formula>D108="作業中"</formula>
    </cfRule>
    <cfRule type="expression" dxfId="42" priority="3" stopIfTrue="1">
      <formula>OR(D108="終了",D108="完了")</formula>
    </cfRule>
  </conditionalFormatting>
  <conditionalFormatting sqref="A5:AD25 B73:AD107 Z51:AD71 A37:AD50 A26:S36 Z26:AD36 C72:AD72 A51:S56 B57:S71 A57:A107">
    <cfRule type="expression" dxfId="41" priority="4" stopIfTrue="1">
      <formula>$D5="未着手"</formula>
    </cfRule>
    <cfRule type="expression" dxfId="40" priority="5" stopIfTrue="1">
      <formula>$D5="作業中"</formula>
    </cfRule>
    <cfRule type="expression" dxfId="39" priority="6" stopIfTrue="1">
      <formula>OR($D5="終了",$D5="完了")</formula>
    </cfRule>
  </conditionalFormatting>
  <conditionalFormatting sqref="B108:B123">
    <cfRule type="expression" dxfId="38" priority="7" stopIfTrue="1">
      <formula>D108="未着手"</formula>
    </cfRule>
    <cfRule type="expression" dxfId="37" priority="8" stopIfTrue="1">
      <formula>D108="作業中"</formula>
    </cfRule>
    <cfRule type="expression" dxfId="36" priority="9" stopIfTrue="1">
      <formula>OR(D108="終了",D108="完了")</formula>
    </cfRule>
  </conditionalFormatting>
  <conditionalFormatting sqref="C108:C123">
    <cfRule type="expression" dxfId="35" priority="10" stopIfTrue="1">
      <formula>D108="未着手"</formula>
    </cfRule>
    <cfRule type="expression" dxfId="34" priority="11" stopIfTrue="1">
      <formula>D108="作業中"</formula>
    </cfRule>
    <cfRule type="expression" dxfId="33" priority="12" stopIfTrue="1">
      <formula>OR(D108="終了",D108="完了")</formula>
    </cfRule>
  </conditionalFormatting>
  <conditionalFormatting sqref="E108:R123">
    <cfRule type="expression" dxfId="32" priority="13" stopIfTrue="1">
      <formula>$D108="未着手"</formula>
    </cfRule>
    <cfRule type="expression" dxfId="31" priority="14" stopIfTrue="1">
      <formula>$D108="作業中"</formula>
    </cfRule>
    <cfRule type="expression" dxfId="30" priority="15" stopIfTrue="1">
      <formula>OR($D108="終了",$D108="完了")</formula>
    </cfRule>
  </conditionalFormatting>
  <conditionalFormatting sqref="B72">
    <cfRule type="expression" dxfId="29" priority="19" stopIfTrue="1">
      <formula>$D65="未着手"</formula>
    </cfRule>
    <cfRule type="expression" dxfId="28" priority="20" stopIfTrue="1">
      <formula>$D65="作業中"</formula>
    </cfRule>
    <cfRule type="expression" dxfId="27" priority="21" stopIfTrue="1">
      <formula>OR($D65="終了",$D65="完了")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8"/>
  <sheetViews>
    <sheetView tabSelected="1" topLeftCell="A10" workbookViewId="0">
      <selection activeCell="D37" sqref="D37"/>
    </sheetView>
  </sheetViews>
  <sheetFormatPr defaultRowHeight="13.5" x14ac:dyDescent="0.4"/>
  <cols>
    <col min="1" max="1" width="3.875" style="70" customWidth="1"/>
    <col min="2" max="2" width="27" style="71" customWidth="1"/>
    <col min="3" max="3" width="9" style="71"/>
    <col min="4" max="4" width="8.25" style="72" customWidth="1"/>
    <col min="5" max="6" width="6.875" style="73" customWidth="1"/>
    <col min="7" max="8" width="6.875" style="74" customWidth="1"/>
    <col min="9" max="9" width="6.75" style="75" customWidth="1"/>
    <col min="10" max="11" width="4.75" style="82" customWidth="1"/>
    <col min="12" max="12" width="4.875" style="82" customWidth="1"/>
    <col min="13" max="13" width="4.625" style="82" customWidth="1"/>
    <col min="14" max="14" width="2.875" style="70" customWidth="1"/>
    <col min="15" max="24" width="9" style="70"/>
    <col min="25" max="25" width="14.25" style="70" customWidth="1"/>
    <col min="26" max="26" width="4.75" style="70" customWidth="1"/>
    <col min="27" max="27" width="3.75" style="70" customWidth="1"/>
    <col min="28" max="256" width="9" style="70"/>
    <col min="257" max="257" width="3.875" style="70" customWidth="1"/>
    <col min="258" max="258" width="27" style="70" customWidth="1"/>
    <col min="259" max="259" width="9" style="70"/>
    <col min="260" max="260" width="8.25" style="70" customWidth="1"/>
    <col min="261" max="264" width="6.875" style="70" customWidth="1"/>
    <col min="265" max="265" width="6.75" style="70" customWidth="1"/>
    <col min="266" max="267" width="4.75" style="70" customWidth="1"/>
    <col min="268" max="268" width="4.875" style="70" customWidth="1"/>
    <col min="269" max="269" width="4.625" style="70" customWidth="1"/>
    <col min="270" max="270" width="2.875" style="70" customWidth="1"/>
    <col min="271" max="280" width="9" style="70"/>
    <col min="281" max="281" width="14.25" style="70" customWidth="1"/>
    <col min="282" max="282" width="4.75" style="70" customWidth="1"/>
    <col min="283" max="283" width="3.75" style="70" customWidth="1"/>
    <col min="284" max="512" width="9" style="70"/>
    <col min="513" max="513" width="3.875" style="70" customWidth="1"/>
    <col min="514" max="514" width="27" style="70" customWidth="1"/>
    <col min="515" max="515" width="9" style="70"/>
    <col min="516" max="516" width="8.25" style="70" customWidth="1"/>
    <col min="517" max="520" width="6.875" style="70" customWidth="1"/>
    <col min="521" max="521" width="6.75" style="70" customWidth="1"/>
    <col min="522" max="523" width="4.75" style="70" customWidth="1"/>
    <col min="524" max="524" width="4.875" style="70" customWidth="1"/>
    <col min="525" max="525" width="4.625" style="70" customWidth="1"/>
    <col min="526" max="526" width="2.875" style="70" customWidth="1"/>
    <col min="527" max="536" width="9" style="70"/>
    <col min="537" max="537" width="14.25" style="70" customWidth="1"/>
    <col min="538" max="538" width="4.75" style="70" customWidth="1"/>
    <col min="539" max="539" width="3.75" style="70" customWidth="1"/>
    <col min="540" max="768" width="9" style="70"/>
    <col min="769" max="769" width="3.875" style="70" customWidth="1"/>
    <col min="770" max="770" width="27" style="70" customWidth="1"/>
    <col min="771" max="771" width="9" style="70"/>
    <col min="772" max="772" width="8.25" style="70" customWidth="1"/>
    <col min="773" max="776" width="6.875" style="70" customWidth="1"/>
    <col min="777" max="777" width="6.75" style="70" customWidth="1"/>
    <col min="778" max="779" width="4.75" style="70" customWidth="1"/>
    <col min="780" max="780" width="4.875" style="70" customWidth="1"/>
    <col min="781" max="781" width="4.625" style="70" customWidth="1"/>
    <col min="782" max="782" width="2.875" style="70" customWidth="1"/>
    <col min="783" max="792" width="9" style="70"/>
    <col min="793" max="793" width="14.25" style="70" customWidth="1"/>
    <col min="794" max="794" width="4.75" style="70" customWidth="1"/>
    <col min="795" max="795" width="3.75" style="70" customWidth="1"/>
    <col min="796" max="1024" width="9" style="70"/>
    <col min="1025" max="1025" width="3.875" style="70" customWidth="1"/>
    <col min="1026" max="1026" width="27" style="70" customWidth="1"/>
    <col min="1027" max="1027" width="9" style="70"/>
    <col min="1028" max="1028" width="8.25" style="70" customWidth="1"/>
    <col min="1029" max="1032" width="6.875" style="70" customWidth="1"/>
    <col min="1033" max="1033" width="6.75" style="70" customWidth="1"/>
    <col min="1034" max="1035" width="4.75" style="70" customWidth="1"/>
    <col min="1036" max="1036" width="4.875" style="70" customWidth="1"/>
    <col min="1037" max="1037" width="4.625" style="70" customWidth="1"/>
    <col min="1038" max="1038" width="2.875" style="70" customWidth="1"/>
    <col min="1039" max="1048" width="9" style="70"/>
    <col min="1049" max="1049" width="14.25" style="70" customWidth="1"/>
    <col min="1050" max="1050" width="4.75" style="70" customWidth="1"/>
    <col min="1051" max="1051" width="3.75" style="70" customWidth="1"/>
    <col min="1052" max="1280" width="9" style="70"/>
    <col min="1281" max="1281" width="3.875" style="70" customWidth="1"/>
    <col min="1282" max="1282" width="27" style="70" customWidth="1"/>
    <col min="1283" max="1283" width="9" style="70"/>
    <col min="1284" max="1284" width="8.25" style="70" customWidth="1"/>
    <col min="1285" max="1288" width="6.875" style="70" customWidth="1"/>
    <col min="1289" max="1289" width="6.75" style="70" customWidth="1"/>
    <col min="1290" max="1291" width="4.75" style="70" customWidth="1"/>
    <col min="1292" max="1292" width="4.875" style="70" customWidth="1"/>
    <col min="1293" max="1293" width="4.625" style="70" customWidth="1"/>
    <col min="1294" max="1294" width="2.875" style="70" customWidth="1"/>
    <col min="1295" max="1304" width="9" style="70"/>
    <col min="1305" max="1305" width="14.25" style="70" customWidth="1"/>
    <col min="1306" max="1306" width="4.75" style="70" customWidth="1"/>
    <col min="1307" max="1307" width="3.75" style="70" customWidth="1"/>
    <col min="1308" max="1536" width="9" style="70"/>
    <col min="1537" max="1537" width="3.875" style="70" customWidth="1"/>
    <col min="1538" max="1538" width="27" style="70" customWidth="1"/>
    <col min="1539" max="1539" width="9" style="70"/>
    <col min="1540" max="1540" width="8.25" style="70" customWidth="1"/>
    <col min="1541" max="1544" width="6.875" style="70" customWidth="1"/>
    <col min="1545" max="1545" width="6.75" style="70" customWidth="1"/>
    <col min="1546" max="1547" width="4.75" style="70" customWidth="1"/>
    <col min="1548" max="1548" width="4.875" style="70" customWidth="1"/>
    <col min="1549" max="1549" width="4.625" style="70" customWidth="1"/>
    <col min="1550" max="1550" width="2.875" style="70" customWidth="1"/>
    <col min="1551" max="1560" width="9" style="70"/>
    <col min="1561" max="1561" width="14.25" style="70" customWidth="1"/>
    <col min="1562" max="1562" width="4.75" style="70" customWidth="1"/>
    <col min="1563" max="1563" width="3.75" style="70" customWidth="1"/>
    <col min="1564" max="1792" width="9" style="70"/>
    <col min="1793" max="1793" width="3.875" style="70" customWidth="1"/>
    <col min="1794" max="1794" width="27" style="70" customWidth="1"/>
    <col min="1795" max="1795" width="9" style="70"/>
    <col min="1796" max="1796" width="8.25" style="70" customWidth="1"/>
    <col min="1797" max="1800" width="6.875" style="70" customWidth="1"/>
    <col min="1801" max="1801" width="6.75" style="70" customWidth="1"/>
    <col min="1802" max="1803" width="4.75" style="70" customWidth="1"/>
    <col min="1804" max="1804" width="4.875" style="70" customWidth="1"/>
    <col min="1805" max="1805" width="4.625" style="70" customWidth="1"/>
    <col min="1806" max="1806" width="2.875" style="70" customWidth="1"/>
    <col min="1807" max="1816" width="9" style="70"/>
    <col min="1817" max="1817" width="14.25" style="70" customWidth="1"/>
    <col min="1818" max="1818" width="4.75" style="70" customWidth="1"/>
    <col min="1819" max="1819" width="3.75" style="70" customWidth="1"/>
    <col min="1820" max="2048" width="9" style="70"/>
    <col min="2049" max="2049" width="3.875" style="70" customWidth="1"/>
    <col min="2050" max="2050" width="27" style="70" customWidth="1"/>
    <col min="2051" max="2051" width="9" style="70"/>
    <col min="2052" max="2052" width="8.25" style="70" customWidth="1"/>
    <col min="2053" max="2056" width="6.875" style="70" customWidth="1"/>
    <col min="2057" max="2057" width="6.75" style="70" customWidth="1"/>
    <col min="2058" max="2059" width="4.75" style="70" customWidth="1"/>
    <col min="2060" max="2060" width="4.875" style="70" customWidth="1"/>
    <col min="2061" max="2061" width="4.625" style="70" customWidth="1"/>
    <col min="2062" max="2062" width="2.875" style="70" customWidth="1"/>
    <col min="2063" max="2072" width="9" style="70"/>
    <col min="2073" max="2073" width="14.25" style="70" customWidth="1"/>
    <col min="2074" max="2074" width="4.75" style="70" customWidth="1"/>
    <col min="2075" max="2075" width="3.75" style="70" customWidth="1"/>
    <col min="2076" max="2304" width="9" style="70"/>
    <col min="2305" max="2305" width="3.875" style="70" customWidth="1"/>
    <col min="2306" max="2306" width="27" style="70" customWidth="1"/>
    <col min="2307" max="2307" width="9" style="70"/>
    <col min="2308" max="2308" width="8.25" style="70" customWidth="1"/>
    <col min="2309" max="2312" width="6.875" style="70" customWidth="1"/>
    <col min="2313" max="2313" width="6.75" style="70" customWidth="1"/>
    <col min="2314" max="2315" width="4.75" style="70" customWidth="1"/>
    <col min="2316" max="2316" width="4.875" style="70" customWidth="1"/>
    <col min="2317" max="2317" width="4.625" style="70" customWidth="1"/>
    <col min="2318" max="2318" width="2.875" style="70" customWidth="1"/>
    <col min="2319" max="2328" width="9" style="70"/>
    <col min="2329" max="2329" width="14.25" style="70" customWidth="1"/>
    <col min="2330" max="2330" width="4.75" style="70" customWidth="1"/>
    <col min="2331" max="2331" width="3.75" style="70" customWidth="1"/>
    <col min="2332" max="2560" width="9" style="70"/>
    <col min="2561" max="2561" width="3.875" style="70" customWidth="1"/>
    <col min="2562" max="2562" width="27" style="70" customWidth="1"/>
    <col min="2563" max="2563" width="9" style="70"/>
    <col min="2564" max="2564" width="8.25" style="70" customWidth="1"/>
    <col min="2565" max="2568" width="6.875" style="70" customWidth="1"/>
    <col min="2569" max="2569" width="6.75" style="70" customWidth="1"/>
    <col min="2570" max="2571" width="4.75" style="70" customWidth="1"/>
    <col min="2572" max="2572" width="4.875" style="70" customWidth="1"/>
    <col min="2573" max="2573" width="4.625" style="70" customWidth="1"/>
    <col min="2574" max="2574" width="2.875" style="70" customWidth="1"/>
    <col min="2575" max="2584" width="9" style="70"/>
    <col min="2585" max="2585" width="14.25" style="70" customWidth="1"/>
    <col min="2586" max="2586" width="4.75" style="70" customWidth="1"/>
    <col min="2587" max="2587" width="3.75" style="70" customWidth="1"/>
    <col min="2588" max="2816" width="9" style="70"/>
    <col min="2817" max="2817" width="3.875" style="70" customWidth="1"/>
    <col min="2818" max="2818" width="27" style="70" customWidth="1"/>
    <col min="2819" max="2819" width="9" style="70"/>
    <col min="2820" max="2820" width="8.25" style="70" customWidth="1"/>
    <col min="2821" max="2824" width="6.875" style="70" customWidth="1"/>
    <col min="2825" max="2825" width="6.75" style="70" customWidth="1"/>
    <col min="2826" max="2827" width="4.75" style="70" customWidth="1"/>
    <col min="2828" max="2828" width="4.875" style="70" customWidth="1"/>
    <col min="2829" max="2829" width="4.625" style="70" customWidth="1"/>
    <col min="2830" max="2830" width="2.875" style="70" customWidth="1"/>
    <col min="2831" max="2840" width="9" style="70"/>
    <col min="2841" max="2841" width="14.25" style="70" customWidth="1"/>
    <col min="2842" max="2842" width="4.75" style="70" customWidth="1"/>
    <col min="2843" max="2843" width="3.75" style="70" customWidth="1"/>
    <col min="2844" max="3072" width="9" style="70"/>
    <col min="3073" max="3073" width="3.875" style="70" customWidth="1"/>
    <col min="3074" max="3074" width="27" style="70" customWidth="1"/>
    <col min="3075" max="3075" width="9" style="70"/>
    <col min="3076" max="3076" width="8.25" style="70" customWidth="1"/>
    <col min="3077" max="3080" width="6.875" style="70" customWidth="1"/>
    <col min="3081" max="3081" width="6.75" style="70" customWidth="1"/>
    <col min="3082" max="3083" width="4.75" style="70" customWidth="1"/>
    <col min="3084" max="3084" width="4.875" style="70" customWidth="1"/>
    <col min="3085" max="3085" width="4.625" style="70" customWidth="1"/>
    <col min="3086" max="3086" width="2.875" style="70" customWidth="1"/>
    <col min="3087" max="3096" width="9" style="70"/>
    <col min="3097" max="3097" width="14.25" style="70" customWidth="1"/>
    <col min="3098" max="3098" width="4.75" style="70" customWidth="1"/>
    <col min="3099" max="3099" width="3.75" style="70" customWidth="1"/>
    <col min="3100" max="3328" width="9" style="70"/>
    <col min="3329" max="3329" width="3.875" style="70" customWidth="1"/>
    <col min="3330" max="3330" width="27" style="70" customWidth="1"/>
    <col min="3331" max="3331" width="9" style="70"/>
    <col min="3332" max="3332" width="8.25" style="70" customWidth="1"/>
    <col min="3333" max="3336" width="6.875" style="70" customWidth="1"/>
    <col min="3337" max="3337" width="6.75" style="70" customWidth="1"/>
    <col min="3338" max="3339" width="4.75" style="70" customWidth="1"/>
    <col min="3340" max="3340" width="4.875" style="70" customWidth="1"/>
    <col min="3341" max="3341" width="4.625" style="70" customWidth="1"/>
    <col min="3342" max="3342" width="2.875" style="70" customWidth="1"/>
    <col min="3343" max="3352" width="9" style="70"/>
    <col min="3353" max="3353" width="14.25" style="70" customWidth="1"/>
    <col min="3354" max="3354" width="4.75" style="70" customWidth="1"/>
    <col min="3355" max="3355" width="3.75" style="70" customWidth="1"/>
    <col min="3356" max="3584" width="9" style="70"/>
    <col min="3585" max="3585" width="3.875" style="70" customWidth="1"/>
    <col min="3586" max="3586" width="27" style="70" customWidth="1"/>
    <col min="3587" max="3587" width="9" style="70"/>
    <col min="3588" max="3588" width="8.25" style="70" customWidth="1"/>
    <col min="3589" max="3592" width="6.875" style="70" customWidth="1"/>
    <col min="3593" max="3593" width="6.75" style="70" customWidth="1"/>
    <col min="3594" max="3595" width="4.75" style="70" customWidth="1"/>
    <col min="3596" max="3596" width="4.875" style="70" customWidth="1"/>
    <col min="3597" max="3597" width="4.625" style="70" customWidth="1"/>
    <col min="3598" max="3598" width="2.875" style="70" customWidth="1"/>
    <col min="3599" max="3608" width="9" style="70"/>
    <col min="3609" max="3609" width="14.25" style="70" customWidth="1"/>
    <col min="3610" max="3610" width="4.75" style="70" customWidth="1"/>
    <col min="3611" max="3611" width="3.75" style="70" customWidth="1"/>
    <col min="3612" max="3840" width="9" style="70"/>
    <col min="3841" max="3841" width="3.875" style="70" customWidth="1"/>
    <col min="3842" max="3842" width="27" style="70" customWidth="1"/>
    <col min="3843" max="3843" width="9" style="70"/>
    <col min="3844" max="3844" width="8.25" style="70" customWidth="1"/>
    <col min="3845" max="3848" width="6.875" style="70" customWidth="1"/>
    <col min="3849" max="3849" width="6.75" style="70" customWidth="1"/>
    <col min="3850" max="3851" width="4.75" style="70" customWidth="1"/>
    <col min="3852" max="3852" width="4.875" style="70" customWidth="1"/>
    <col min="3853" max="3853" width="4.625" style="70" customWidth="1"/>
    <col min="3854" max="3854" width="2.875" style="70" customWidth="1"/>
    <col min="3855" max="3864" width="9" style="70"/>
    <col min="3865" max="3865" width="14.25" style="70" customWidth="1"/>
    <col min="3866" max="3866" width="4.75" style="70" customWidth="1"/>
    <col min="3867" max="3867" width="3.75" style="70" customWidth="1"/>
    <col min="3868" max="4096" width="9" style="70"/>
    <col min="4097" max="4097" width="3.875" style="70" customWidth="1"/>
    <col min="4098" max="4098" width="27" style="70" customWidth="1"/>
    <col min="4099" max="4099" width="9" style="70"/>
    <col min="4100" max="4100" width="8.25" style="70" customWidth="1"/>
    <col min="4101" max="4104" width="6.875" style="70" customWidth="1"/>
    <col min="4105" max="4105" width="6.75" style="70" customWidth="1"/>
    <col min="4106" max="4107" width="4.75" style="70" customWidth="1"/>
    <col min="4108" max="4108" width="4.875" style="70" customWidth="1"/>
    <col min="4109" max="4109" width="4.625" style="70" customWidth="1"/>
    <col min="4110" max="4110" width="2.875" style="70" customWidth="1"/>
    <col min="4111" max="4120" width="9" style="70"/>
    <col min="4121" max="4121" width="14.25" style="70" customWidth="1"/>
    <col min="4122" max="4122" width="4.75" style="70" customWidth="1"/>
    <col min="4123" max="4123" width="3.75" style="70" customWidth="1"/>
    <col min="4124" max="4352" width="9" style="70"/>
    <col min="4353" max="4353" width="3.875" style="70" customWidth="1"/>
    <col min="4354" max="4354" width="27" style="70" customWidth="1"/>
    <col min="4355" max="4355" width="9" style="70"/>
    <col min="4356" max="4356" width="8.25" style="70" customWidth="1"/>
    <col min="4357" max="4360" width="6.875" style="70" customWidth="1"/>
    <col min="4361" max="4361" width="6.75" style="70" customWidth="1"/>
    <col min="4362" max="4363" width="4.75" style="70" customWidth="1"/>
    <col min="4364" max="4364" width="4.875" style="70" customWidth="1"/>
    <col min="4365" max="4365" width="4.625" style="70" customWidth="1"/>
    <col min="4366" max="4366" width="2.875" style="70" customWidth="1"/>
    <col min="4367" max="4376" width="9" style="70"/>
    <col min="4377" max="4377" width="14.25" style="70" customWidth="1"/>
    <col min="4378" max="4378" width="4.75" style="70" customWidth="1"/>
    <col min="4379" max="4379" width="3.75" style="70" customWidth="1"/>
    <col min="4380" max="4608" width="9" style="70"/>
    <col min="4609" max="4609" width="3.875" style="70" customWidth="1"/>
    <col min="4610" max="4610" width="27" style="70" customWidth="1"/>
    <col min="4611" max="4611" width="9" style="70"/>
    <col min="4612" max="4612" width="8.25" style="70" customWidth="1"/>
    <col min="4613" max="4616" width="6.875" style="70" customWidth="1"/>
    <col min="4617" max="4617" width="6.75" style="70" customWidth="1"/>
    <col min="4618" max="4619" width="4.75" style="70" customWidth="1"/>
    <col min="4620" max="4620" width="4.875" style="70" customWidth="1"/>
    <col min="4621" max="4621" width="4.625" style="70" customWidth="1"/>
    <col min="4622" max="4622" width="2.875" style="70" customWidth="1"/>
    <col min="4623" max="4632" width="9" style="70"/>
    <col min="4633" max="4633" width="14.25" style="70" customWidth="1"/>
    <col min="4634" max="4634" width="4.75" style="70" customWidth="1"/>
    <col min="4635" max="4635" width="3.75" style="70" customWidth="1"/>
    <col min="4636" max="4864" width="9" style="70"/>
    <col min="4865" max="4865" width="3.875" style="70" customWidth="1"/>
    <col min="4866" max="4866" width="27" style="70" customWidth="1"/>
    <col min="4867" max="4867" width="9" style="70"/>
    <col min="4868" max="4868" width="8.25" style="70" customWidth="1"/>
    <col min="4869" max="4872" width="6.875" style="70" customWidth="1"/>
    <col min="4873" max="4873" width="6.75" style="70" customWidth="1"/>
    <col min="4874" max="4875" width="4.75" style="70" customWidth="1"/>
    <col min="4876" max="4876" width="4.875" style="70" customWidth="1"/>
    <col min="4877" max="4877" width="4.625" style="70" customWidth="1"/>
    <col min="4878" max="4878" width="2.875" style="70" customWidth="1"/>
    <col min="4879" max="4888" width="9" style="70"/>
    <col min="4889" max="4889" width="14.25" style="70" customWidth="1"/>
    <col min="4890" max="4890" width="4.75" style="70" customWidth="1"/>
    <col min="4891" max="4891" width="3.75" style="70" customWidth="1"/>
    <col min="4892" max="5120" width="9" style="70"/>
    <col min="5121" max="5121" width="3.875" style="70" customWidth="1"/>
    <col min="5122" max="5122" width="27" style="70" customWidth="1"/>
    <col min="5123" max="5123" width="9" style="70"/>
    <col min="5124" max="5124" width="8.25" style="70" customWidth="1"/>
    <col min="5125" max="5128" width="6.875" style="70" customWidth="1"/>
    <col min="5129" max="5129" width="6.75" style="70" customWidth="1"/>
    <col min="5130" max="5131" width="4.75" style="70" customWidth="1"/>
    <col min="5132" max="5132" width="4.875" style="70" customWidth="1"/>
    <col min="5133" max="5133" width="4.625" style="70" customWidth="1"/>
    <col min="5134" max="5134" width="2.875" style="70" customWidth="1"/>
    <col min="5135" max="5144" width="9" style="70"/>
    <col min="5145" max="5145" width="14.25" style="70" customWidth="1"/>
    <col min="5146" max="5146" width="4.75" style="70" customWidth="1"/>
    <col min="5147" max="5147" width="3.75" style="70" customWidth="1"/>
    <col min="5148" max="5376" width="9" style="70"/>
    <col min="5377" max="5377" width="3.875" style="70" customWidth="1"/>
    <col min="5378" max="5378" width="27" style="70" customWidth="1"/>
    <col min="5379" max="5379" width="9" style="70"/>
    <col min="5380" max="5380" width="8.25" style="70" customWidth="1"/>
    <col min="5381" max="5384" width="6.875" style="70" customWidth="1"/>
    <col min="5385" max="5385" width="6.75" style="70" customWidth="1"/>
    <col min="5386" max="5387" width="4.75" style="70" customWidth="1"/>
    <col min="5388" max="5388" width="4.875" style="70" customWidth="1"/>
    <col min="5389" max="5389" width="4.625" style="70" customWidth="1"/>
    <col min="5390" max="5390" width="2.875" style="70" customWidth="1"/>
    <col min="5391" max="5400" width="9" style="70"/>
    <col min="5401" max="5401" width="14.25" style="70" customWidth="1"/>
    <col min="5402" max="5402" width="4.75" style="70" customWidth="1"/>
    <col min="5403" max="5403" width="3.75" style="70" customWidth="1"/>
    <col min="5404" max="5632" width="9" style="70"/>
    <col min="5633" max="5633" width="3.875" style="70" customWidth="1"/>
    <col min="5634" max="5634" width="27" style="70" customWidth="1"/>
    <col min="5635" max="5635" width="9" style="70"/>
    <col min="5636" max="5636" width="8.25" style="70" customWidth="1"/>
    <col min="5637" max="5640" width="6.875" style="70" customWidth="1"/>
    <col min="5641" max="5641" width="6.75" style="70" customWidth="1"/>
    <col min="5642" max="5643" width="4.75" style="70" customWidth="1"/>
    <col min="5644" max="5644" width="4.875" style="70" customWidth="1"/>
    <col min="5645" max="5645" width="4.625" style="70" customWidth="1"/>
    <col min="5646" max="5646" width="2.875" style="70" customWidth="1"/>
    <col min="5647" max="5656" width="9" style="70"/>
    <col min="5657" max="5657" width="14.25" style="70" customWidth="1"/>
    <col min="5658" max="5658" width="4.75" style="70" customWidth="1"/>
    <col min="5659" max="5659" width="3.75" style="70" customWidth="1"/>
    <col min="5660" max="5888" width="9" style="70"/>
    <col min="5889" max="5889" width="3.875" style="70" customWidth="1"/>
    <col min="5890" max="5890" width="27" style="70" customWidth="1"/>
    <col min="5891" max="5891" width="9" style="70"/>
    <col min="5892" max="5892" width="8.25" style="70" customWidth="1"/>
    <col min="5893" max="5896" width="6.875" style="70" customWidth="1"/>
    <col min="5897" max="5897" width="6.75" style="70" customWidth="1"/>
    <col min="5898" max="5899" width="4.75" style="70" customWidth="1"/>
    <col min="5900" max="5900" width="4.875" style="70" customWidth="1"/>
    <col min="5901" max="5901" width="4.625" style="70" customWidth="1"/>
    <col min="5902" max="5902" width="2.875" style="70" customWidth="1"/>
    <col min="5903" max="5912" width="9" style="70"/>
    <col min="5913" max="5913" width="14.25" style="70" customWidth="1"/>
    <col min="5914" max="5914" width="4.75" style="70" customWidth="1"/>
    <col min="5915" max="5915" width="3.75" style="70" customWidth="1"/>
    <col min="5916" max="6144" width="9" style="70"/>
    <col min="6145" max="6145" width="3.875" style="70" customWidth="1"/>
    <col min="6146" max="6146" width="27" style="70" customWidth="1"/>
    <col min="6147" max="6147" width="9" style="70"/>
    <col min="6148" max="6148" width="8.25" style="70" customWidth="1"/>
    <col min="6149" max="6152" width="6.875" style="70" customWidth="1"/>
    <col min="6153" max="6153" width="6.75" style="70" customWidth="1"/>
    <col min="6154" max="6155" width="4.75" style="70" customWidth="1"/>
    <col min="6156" max="6156" width="4.875" style="70" customWidth="1"/>
    <col min="6157" max="6157" width="4.625" style="70" customWidth="1"/>
    <col min="6158" max="6158" width="2.875" style="70" customWidth="1"/>
    <col min="6159" max="6168" width="9" style="70"/>
    <col min="6169" max="6169" width="14.25" style="70" customWidth="1"/>
    <col min="6170" max="6170" width="4.75" style="70" customWidth="1"/>
    <col min="6171" max="6171" width="3.75" style="70" customWidth="1"/>
    <col min="6172" max="6400" width="9" style="70"/>
    <col min="6401" max="6401" width="3.875" style="70" customWidth="1"/>
    <col min="6402" max="6402" width="27" style="70" customWidth="1"/>
    <col min="6403" max="6403" width="9" style="70"/>
    <col min="6404" max="6404" width="8.25" style="70" customWidth="1"/>
    <col min="6405" max="6408" width="6.875" style="70" customWidth="1"/>
    <col min="6409" max="6409" width="6.75" style="70" customWidth="1"/>
    <col min="6410" max="6411" width="4.75" style="70" customWidth="1"/>
    <col min="6412" max="6412" width="4.875" style="70" customWidth="1"/>
    <col min="6413" max="6413" width="4.625" style="70" customWidth="1"/>
    <col min="6414" max="6414" width="2.875" style="70" customWidth="1"/>
    <col min="6415" max="6424" width="9" style="70"/>
    <col min="6425" max="6425" width="14.25" style="70" customWidth="1"/>
    <col min="6426" max="6426" width="4.75" style="70" customWidth="1"/>
    <col min="6427" max="6427" width="3.75" style="70" customWidth="1"/>
    <col min="6428" max="6656" width="9" style="70"/>
    <col min="6657" max="6657" width="3.875" style="70" customWidth="1"/>
    <col min="6658" max="6658" width="27" style="70" customWidth="1"/>
    <col min="6659" max="6659" width="9" style="70"/>
    <col min="6660" max="6660" width="8.25" style="70" customWidth="1"/>
    <col min="6661" max="6664" width="6.875" style="70" customWidth="1"/>
    <col min="6665" max="6665" width="6.75" style="70" customWidth="1"/>
    <col min="6666" max="6667" width="4.75" style="70" customWidth="1"/>
    <col min="6668" max="6668" width="4.875" style="70" customWidth="1"/>
    <col min="6669" max="6669" width="4.625" style="70" customWidth="1"/>
    <col min="6670" max="6670" width="2.875" style="70" customWidth="1"/>
    <col min="6671" max="6680" width="9" style="70"/>
    <col min="6681" max="6681" width="14.25" style="70" customWidth="1"/>
    <col min="6682" max="6682" width="4.75" style="70" customWidth="1"/>
    <col min="6683" max="6683" width="3.75" style="70" customWidth="1"/>
    <col min="6684" max="6912" width="9" style="70"/>
    <col min="6913" max="6913" width="3.875" style="70" customWidth="1"/>
    <col min="6914" max="6914" width="27" style="70" customWidth="1"/>
    <col min="6915" max="6915" width="9" style="70"/>
    <col min="6916" max="6916" width="8.25" style="70" customWidth="1"/>
    <col min="6917" max="6920" width="6.875" style="70" customWidth="1"/>
    <col min="6921" max="6921" width="6.75" style="70" customWidth="1"/>
    <col min="6922" max="6923" width="4.75" style="70" customWidth="1"/>
    <col min="6924" max="6924" width="4.875" style="70" customWidth="1"/>
    <col min="6925" max="6925" width="4.625" style="70" customWidth="1"/>
    <col min="6926" max="6926" width="2.875" style="70" customWidth="1"/>
    <col min="6927" max="6936" width="9" style="70"/>
    <col min="6937" max="6937" width="14.25" style="70" customWidth="1"/>
    <col min="6938" max="6938" width="4.75" style="70" customWidth="1"/>
    <col min="6939" max="6939" width="3.75" style="70" customWidth="1"/>
    <col min="6940" max="7168" width="9" style="70"/>
    <col min="7169" max="7169" width="3.875" style="70" customWidth="1"/>
    <col min="7170" max="7170" width="27" style="70" customWidth="1"/>
    <col min="7171" max="7171" width="9" style="70"/>
    <col min="7172" max="7172" width="8.25" style="70" customWidth="1"/>
    <col min="7173" max="7176" width="6.875" style="70" customWidth="1"/>
    <col min="7177" max="7177" width="6.75" style="70" customWidth="1"/>
    <col min="7178" max="7179" width="4.75" style="70" customWidth="1"/>
    <col min="7180" max="7180" width="4.875" style="70" customWidth="1"/>
    <col min="7181" max="7181" width="4.625" style="70" customWidth="1"/>
    <col min="7182" max="7182" width="2.875" style="70" customWidth="1"/>
    <col min="7183" max="7192" width="9" style="70"/>
    <col min="7193" max="7193" width="14.25" style="70" customWidth="1"/>
    <col min="7194" max="7194" width="4.75" style="70" customWidth="1"/>
    <col min="7195" max="7195" width="3.75" style="70" customWidth="1"/>
    <col min="7196" max="7424" width="9" style="70"/>
    <col min="7425" max="7425" width="3.875" style="70" customWidth="1"/>
    <col min="7426" max="7426" width="27" style="70" customWidth="1"/>
    <col min="7427" max="7427" width="9" style="70"/>
    <col min="7428" max="7428" width="8.25" style="70" customWidth="1"/>
    <col min="7429" max="7432" width="6.875" style="70" customWidth="1"/>
    <col min="7433" max="7433" width="6.75" style="70" customWidth="1"/>
    <col min="7434" max="7435" width="4.75" style="70" customWidth="1"/>
    <col min="7436" max="7436" width="4.875" style="70" customWidth="1"/>
    <col min="7437" max="7437" width="4.625" style="70" customWidth="1"/>
    <col min="7438" max="7438" width="2.875" style="70" customWidth="1"/>
    <col min="7439" max="7448" width="9" style="70"/>
    <col min="7449" max="7449" width="14.25" style="70" customWidth="1"/>
    <col min="7450" max="7450" width="4.75" style="70" customWidth="1"/>
    <col min="7451" max="7451" width="3.75" style="70" customWidth="1"/>
    <col min="7452" max="7680" width="9" style="70"/>
    <col min="7681" max="7681" width="3.875" style="70" customWidth="1"/>
    <col min="7682" max="7682" width="27" style="70" customWidth="1"/>
    <col min="7683" max="7683" width="9" style="70"/>
    <col min="7684" max="7684" width="8.25" style="70" customWidth="1"/>
    <col min="7685" max="7688" width="6.875" style="70" customWidth="1"/>
    <col min="7689" max="7689" width="6.75" style="70" customWidth="1"/>
    <col min="7690" max="7691" width="4.75" style="70" customWidth="1"/>
    <col min="7692" max="7692" width="4.875" style="70" customWidth="1"/>
    <col min="7693" max="7693" width="4.625" style="70" customWidth="1"/>
    <col min="7694" max="7694" width="2.875" style="70" customWidth="1"/>
    <col min="7695" max="7704" width="9" style="70"/>
    <col min="7705" max="7705" width="14.25" style="70" customWidth="1"/>
    <col min="7706" max="7706" width="4.75" style="70" customWidth="1"/>
    <col min="7707" max="7707" width="3.75" style="70" customWidth="1"/>
    <col min="7708" max="7936" width="9" style="70"/>
    <col min="7937" max="7937" width="3.875" style="70" customWidth="1"/>
    <col min="7938" max="7938" width="27" style="70" customWidth="1"/>
    <col min="7939" max="7939" width="9" style="70"/>
    <col min="7940" max="7940" width="8.25" style="70" customWidth="1"/>
    <col min="7941" max="7944" width="6.875" style="70" customWidth="1"/>
    <col min="7945" max="7945" width="6.75" style="70" customWidth="1"/>
    <col min="7946" max="7947" width="4.75" style="70" customWidth="1"/>
    <col min="7948" max="7948" width="4.875" style="70" customWidth="1"/>
    <col min="7949" max="7949" width="4.625" style="70" customWidth="1"/>
    <col min="7950" max="7950" width="2.875" style="70" customWidth="1"/>
    <col min="7951" max="7960" width="9" style="70"/>
    <col min="7961" max="7961" width="14.25" style="70" customWidth="1"/>
    <col min="7962" max="7962" width="4.75" style="70" customWidth="1"/>
    <col min="7963" max="7963" width="3.75" style="70" customWidth="1"/>
    <col min="7964" max="8192" width="9" style="70"/>
    <col min="8193" max="8193" width="3.875" style="70" customWidth="1"/>
    <col min="8194" max="8194" width="27" style="70" customWidth="1"/>
    <col min="8195" max="8195" width="9" style="70"/>
    <col min="8196" max="8196" width="8.25" style="70" customWidth="1"/>
    <col min="8197" max="8200" width="6.875" style="70" customWidth="1"/>
    <col min="8201" max="8201" width="6.75" style="70" customWidth="1"/>
    <col min="8202" max="8203" width="4.75" style="70" customWidth="1"/>
    <col min="8204" max="8204" width="4.875" style="70" customWidth="1"/>
    <col min="8205" max="8205" width="4.625" style="70" customWidth="1"/>
    <col min="8206" max="8206" width="2.875" style="70" customWidth="1"/>
    <col min="8207" max="8216" width="9" style="70"/>
    <col min="8217" max="8217" width="14.25" style="70" customWidth="1"/>
    <col min="8218" max="8218" width="4.75" style="70" customWidth="1"/>
    <col min="8219" max="8219" width="3.75" style="70" customWidth="1"/>
    <col min="8220" max="8448" width="9" style="70"/>
    <col min="8449" max="8449" width="3.875" style="70" customWidth="1"/>
    <col min="8450" max="8450" width="27" style="70" customWidth="1"/>
    <col min="8451" max="8451" width="9" style="70"/>
    <col min="8452" max="8452" width="8.25" style="70" customWidth="1"/>
    <col min="8453" max="8456" width="6.875" style="70" customWidth="1"/>
    <col min="8457" max="8457" width="6.75" style="70" customWidth="1"/>
    <col min="8458" max="8459" width="4.75" style="70" customWidth="1"/>
    <col min="8460" max="8460" width="4.875" style="70" customWidth="1"/>
    <col min="8461" max="8461" width="4.625" style="70" customWidth="1"/>
    <col min="8462" max="8462" width="2.875" style="70" customWidth="1"/>
    <col min="8463" max="8472" width="9" style="70"/>
    <col min="8473" max="8473" width="14.25" style="70" customWidth="1"/>
    <col min="8474" max="8474" width="4.75" style="70" customWidth="1"/>
    <col min="8475" max="8475" width="3.75" style="70" customWidth="1"/>
    <col min="8476" max="8704" width="9" style="70"/>
    <col min="8705" max="8705" width="3.875" style="70" customWidth="1"/>
    <col min="8706" max="8706" width="27" style="70" customWidth="1"/>
    <col min="8707" max="8707" width="9" style="70"/>
    <col min="8708" max="8708" width="8.25" style="70" customWidth="1"/>
    <col min="8709" max="8712" width="6.875" style="70" customWidth="1"/>
    <col min="8713" max="8713" width="6.75" style="70" customWidth="1"/>
    <col min="8714" max="8715" width="4.75" style="70" customWidth="1"/>
    <col min="8716" max="8716" width="4.875" style="70" customWidth="1"/>
    <col min="8717" max="8717" width="4.625" style="70" customWidth="1"/>
    <col min="8718" max="8718" width="2.875" style="70" customWidth="1"/>
    <col min="8719" max="8728" width="9" style="70"/>
    <col min="8729" max="8729" width="14.25" style="70" customWidth="1"/>
    <col min="8730" max="8730" width="4.75" style="70" customWidth="1"/>
    <col min="8731" max="8731" width="3.75" style="70" customWidth="1"/>
    <col min="8732" max="8960" width="9" style="70"/>
    <col min="8961" max="8961" width="3.875" style="70" customWidth="1"/>
    <col min="8962" max="8962" width="27" style="70" customWidth="1"/>
    <col min="8963" max="8963" width="9" style="70"/>
    <col min="8964" max="8964" width="8.25" style="70" customWidth="1"/>
    <col min="8965" max="8968" width="6.875" style="70" customWidth="1"/>
    <col min="8969" max="8969" width="6.75" style="70" customWidth="1"/>
    <col min="8970" max="8971" width="4.75" style="70" customWidth="1"/>
    <col min="8972" max="8972" width="4.875" style="70" customWidth="1"/>
    <col min="8973" max="8973" width="4.625" style="70" customWidth="1"/>
    <col min="8974" max="8974" width="2.875" style="70" customWidth="1"/>
    <col min="8975" max="8984" width="9" style="70"/>
    <col min="8985" max="8985" width="14.25" style="70" customWidth="1"/>
    <col min="8986" max="8986" width="4.75" style="70" customWidth="1"/>
    <col min="8987" max="8987" width="3.75" style="70" customWidth="1"/>
    <col min="8988" max="9216" width="9" style="70"/>
    <col min="9217" max="9217" width="3.875" style="70" customWidth="1"/>
    <col min="9218" max="9218" width="27" style="70" customWidth="1"/>
    <col min="9219" max="9219" width="9" style="70"/>
    <col min="9220" max="9220" width="8.25" style="70" customWidth="1"/>
    <col min="9221" max="9224" width="6.875" style="70" customWidth="1"/>
    <col min="9225" max="9225" width="6.75" style="70" customWidth="1"/>
    <col min="9226" max="9227" width="4.75" style="70" customWidth="1"/>
    <col min="9228" max="9228" width="4.875" style="70" customWidth="1"/>
    <col min="9229" max="9229" width="4.625" style="70" customWidth="1"/>
    <col min="9230" max="9230" width="2.875" style="70" customWidth="1"/>
    <col min="9231" max="9240" width="9" style="70"/>
    <col min="9241" max="9241" width="14.25" style="70" customWidth="1"/>
    <col min="9242" max="9242" width="4.75" style="70" customWidth="1"/>
    <col min="9243" max="9243" width="3.75" style="70" customWidth="1"/>
    <col min="9244" max="9472" width="9" style="70"/>
    <col min="9473" max="9473" width="3.875" style="70" customWidth="1"/>
    <col min="9474" max="9474" width="27" style="70" customWidth="1"/>
    <col min="9475" max="9475" width="9" style="70"/>
    <col min="9476" max="9476" width="8.25" style="70" customWidth="1"/>
    <col min="9477" max="9480" width="6.875" style="70" customWidth="1"/>
    <col min="9481" max="9481" width="6.75" style="70" customWidth="1"/>
    <col min="9482" max="9483" width="4.75" style="70" customWidth="1"/>
    <col min="9484" max="9484" width="4.875" style="70" customWidth="1"/>
    <col min="9485" max="9485" width="4.625" style="70" customWidth="1"/>
    <col min="9486" max="9486" width="2.875" style="70" customWidth="1"/>
    <col min="9487" max="9496" width="9" style="70"/>
    <col min="9497" max="9497" width="14.25" style="70" customWidth="1"/>
    <col min="9498" max="9498" width="4.75" style="70" customWidth="1"/>
    <col min="9499" max="9499" width="3.75" style="70" customWidth="1"/>
    <col min="9500" max="9728" width="9" style="70"/>
    <col min="9729" max="9729" width="3.875" style="70" customWidth="1"/>
    <col min="9730" max="9730" width="27" style="70" customWidth="1"/>
    <col min="9731" max="9731" width="9" style="70"/>
    <col min="9732" max="9732" width="8.25" style="70" customWidth="1"/>
    <col min="9733" max="9736" width="6.875" style="70" customWidth="1"/>
    <col min="9737" max="9737" width="6.75" style="70" customWidth="1"/>
    <col min="9738" max="9739" width="4.75" style="70" customWidth="1"/>
    <col min="9740" max="9740" width="4.875" style="70" customWidth="1"/>
    <col min="9741" max="9741" width="4.625" style="70" customWidth="1"/>
    <col min="9742" max="9742" width="2.875" style="70" customWidth="1"/>
    <col min="9743" max="9752" width="9" style="70"/>
    <col min="9753" max="9753" width="14.25" style="70" customWidth="1"/>
    <col min="9754" max="9754" width="4.75" style="70" customWidth="1"/>
    <col min="9755" max="9755" width="3.75" style="70" customWidth="1"/>
    <col min="9756" max="9984" width="9" style="70"/>
    <col min="9985" max="9985" width="3.875" style="70" customWidth="1"/>
    <col min="9986" max="9986" width="27" style="70" customWidth="1"/>
    <col min="9987" max="9987" width="9" style="70"/>
    <col min="9988" max="9988" width="8.25" style="70" customWidth="1"/>
    <col min="9989" max="9992" width="6.875" style="70" customWidth="1"/>
    <col min="9993" max="9993" width="6.75" style="70" customWidth="1"/>
    <col min="9994" max="9995" width="4.75" style="70" customWidth="1"/>
    <col min="9996" max="9996" width="4.875" style="70" customWidth="1"/>
    <col min="9997" max="9997" width="4.625" style="70" customWidth="1"/>
    <col min="9998" max="9998" width="2.875" style="70" customWidth="1"/>
    <col min="9999" max="10008" width="9" style="70"/>
    <col min="10009" max="10009" width="14.25" style="70" customWidth="1"/>
    <col min="10010" max="10010" width="4.75" style="70" customWidth="1"/>
    <col min="10011" max="10011" width="3.75" style="70" customWidth="1"/>
    <col min="10012" max="10240" width="9" style="70"/>
    <col min="10241" max="10241" width="3.875" style="70" customWidth="1"/>
    <col min="10242" max="10242" width="27" style="70" customWidth="1"/>
    <col min="10243" max="10243" width="9" style="70"/>
    <col min="10244" max="10244" width="8.25" style="70" customWidth="1"/>
    <col min="10245" max="10248" width="6.875" style="70" customWidth="1"/>
    <col min="10249" max="10249" width="6.75" style="70" customWidth="1"/>
    <col min="10250" max="10251" width="4.75" style="70" customWidth="1"/>
    <col min="10252" max="10252" width="4.875" style="70" customWidth="1"/>
    <col min="10253" max="10253" width="4.625" style="70" customWidth="1"/>
    <col min="10254" max="10254" width="2.875" style="70" customWidth="1"/>
    <col min="10255" max="10264" width="9" style="70"/>
    <col min="10265" max="10265" width="14.25" style="70" customWidth="1"/>
    <col min="10266" max="10266" width="4.75" style="70" customWidth="1"/>
    <col min="10267" max="10267" width="3.75" style="70" customWidth="1"/>
    <col min="10268" max="10496" width="9" style="70"/>
    <col min="10497" max="10497" width="3.875" style="70" customWidth="1"/>
    <col min="10498" max="10498" width="27" style="70" customWidth="1"/>
    <col min="10499" max="10499" width="9" style="70"/>
    <col min="10500" max="10500" width="8.25" style="70" customWidth="1"/>
    <col min="10501" max="10504" width="6.875" style="70" customWidth="1"/>
    <col min="10505" max="10505" width="6.75" style="70" customWidth="1"/>
    <col min="10506" max="10507" width="4.75" style="70" customWidth="1"/>
    <col min="10508" max="10508" width="4.875" style="70" customWidth="1"/>
    <col min="10509" max="10509" width="4.625" style="70" customWidth="1"/>
    <col min="10510" max="10510" width="2.875" style="70" customWidth="1"/>
    <col min="10511" max="10520" width="9" style="70"/>
    <col min="10521" max="10521" width="14.25" style="70" customWidth="1"/>
    <col min="10522" max="10522" width="4.75" style="70" customWidth="1"/>
    <col min="10523" max="10523" width="3.75" style="70" customWidth="1"/>
    <col min="10524" max="10752" width="9" style="70"/>
    <col min="10753" max="10753" width="3.875" style="70" customWidth="1"/>
    <col min="10754" max="10754" width="27" style="70" customWidth="1"/>
    <col min="10755" max="10755" width="9" style="70"/>
    <col min="10756" max="10756" width="8.25" style="70" customWidth="1"/>
    <col min="10757" max="10760" width="6.875" style="70" customWidth="1"/>
    <col min="10761" max="10761" width="6.75" style="70" customWidth="1"/>
    <col min="10762" max="10763" width="4.75" style="70" customWidth="1"/>
    <col min="10764" max="10764" width="4.875" style="70" customWidth="1"/>
    <col min="10765" max="10765" width="4.625" style="70" customWidth="1"/>
    <col min="10766" max="10766" width="2.875" style="70" customWidth="1"/>
    <col min="10767" max="10776" width="9" style="70"/>
    <col min="10777" max="10777" width="14.25" style="70" customWidth="1"/>
    <col min="10778" max="10778" width="4.75" style="70" customWidth="1"/>
    <col min="10779" max="10779" width="3.75" style="70" customWidth="1"/>
    <col min="10780" max="11008" width="9" style="70"/>
    <col min="11009" max="11009" width="3.875" style="70" customWidth="1"/>
    <col min="11010" max="11010" width="27" style="70" customWidth="1"/>
    <col min="11011" max="11011" width="9" style="70"/>
    <col min="11012" max="11012" width="8.25" style="70" customWidth="1"/>
    <col min="11013" max="11016" width="6.875" style="70" customWidth="1"/>
    <col min="11017" max="11017" width="6.75" style="70" customWidth="1"/>
    <col min="11018" max="11019" width="4.75" style="70" customWidth="1"/>
    <col min="11020" max="11020" width="4.875" style="70" customWidth="1"/>
    <col min="11021" max="11021" width="4.625" style="70" customWidth="1"/>
    <col min="11022" max="11022" width="2.875" style="70" customWidth="1"/>
    <col min="11023" max="11032" width="9" style="70"/>
    <col min="11033" max="11033" width="14.25" style="70" customWidth="1"/>
    <col min="11034" max="11034" width="4.75" style="70" customWidth="1"/>
    <col min="11035" max="11035" width="3.75" style="70" customWidth="1"/>
    <col min="11036" max="11264" width="9" style="70"/>
    <col min="11265" max="11265" width="3.875" style="70" customWidth="1"/>
    <col min="11266" max="11266" width="27" style="70" customWidth="1"/>
    <col min="11267" max="11267" width="9" style="70"/>
    <col min="11268" max="11268" width="8.25" style="70" customWidth="1"/>
    <col min="11269" max="11272" width="6.875" style="70" customWidth="1"/>
    <col min="11273" max="11273" width="6.75" style="70" customWidth="1"/>
    <col min="11274" max="11275" width="4.75" style="70" customWidth="1"/>
    <col min="11276" max="11276" width="4.875" style="70" customWidth="1"/>
    <col min="11277" max="11277" width="4.625" style="70" customWidth="1"/>
    <col min="11278" max="11278" width="2.875" style="70" customWidth="1"/>
    <col min="11279" max="11288" width="9" style="70"/>
    <col min="11289" max="11289" width="14.25" style="70" customWidth="1"/>
    <col min="11290" max="11290" width="4.75" style="70" customWidth="1"/>
    <col min="11291" max="11291" width="3.75" style="70" customWidth="1"/>
    <col min="11292" max="11520" width="9" style="70"/>
    <col min="11521" max="11521" width="3.875" style="70" customWidth="1"/>
    <col min="11522" max="11522" width="27" style="70" customWidth="1"/>
    <col min="11523" max="11523" width="9" style="70"/>
    <col min="11524" max="11524" width="8.25" style="70" customWidth="1"/>
    <col min="11525" max="11528" width="6.875" style="70" customWidth="1"/>
    <col min="11529" max="11529" width="6.75" style="70" customWidth="1"/>
    <col min="11530" max="11531" width="4.75" style="70" customWidth="1"/>
    <col min="11532" max="11532" width="4.875" style="70" customWidth="1"/>
    <col min="11533" max="11533" width="4.625" style="70" customWidth="1"/>
    <col min="11534" max="11534" width="2.875" style="70" customWidth="1"/>
    <col min="11535" max="11544" width="9" style="70"/>
    <col min="11545" max="11545" width="14.25" style="70" customWidth="1"/>
    <col min="11546" max="11546" width="4.75" style="70" customWidth="1"/>
    <col min="11547" max="11547" width="3.75" style="70" customWidth="1"/>
    <col min="11548" max="11776" width="9" style="70"/>
    <col min="11777" max="11777" width="3.875" style="70" customWidth="1"/>
    <col min="11778" max="11778" width="27" style="70" customWidth="1"/>
    <col min="11779" max="11779" width="9" style="70"/>
    <col min="11780" max="11780" width="8.25" style="70" customWidth="1"/>
    <col min="11781" max="11784" width="6.875" style="70" customWidth="1"/>
    <col min="11785" max="11785" width="6.75" style="70" customWidth="1"/>
    <col min="11786" max="11787" width="4.75" style="70" customWidth="1"/>
    <col min="11788" max="11788" width="4.875" style="70" customWidth="1"/>
    <col min="11789" max="11789" width="4.625" style="70" customWidth="1"/>
    <col min="11790" max="11790" width="2.875" style="70" customWidth="1"/>
    <col min="11791" max="11800" width="9" style="70"/>
    <col min="11801" max="11801" width="14.25" style="70" customWidth="1"/>
    <col min="11802" max="11802" width="4.75" style="70" customWidth="1"/>
    <col min="11803" max="11803" width="3.75" style="70" customWidth="1"/>
    <col min="11804" max="12032" width="9" style="70"/>
    <col min="12033" max="12033" width="3.875" style="70" customWidth="1"/>
    <col min="12034" max="12034" width="27" style="70" customWidth="1"/>
    <col min="12035" max="12035" width="9" style="70"/>
    <col min="12036" max="12036" width="8.25" style="70" customWidth="1"/>
    <col min="12037" max="12040" width="6.875" style="70" customWidth="1"/>
    <col min="12041" max="12041" width="6.75" style="70" customWidth="1"/>
    <col min="12042" max="12043" width="4.75" style="70" customWidth="1"/>
    <col min="12044" max="12044" width="4.875" style="70" customWidth="1"/>
    <col min="12045" max="12045" width="4.625" style="70" customWidth="1"/>
    <col min="12046" max="12046" width="2.875" style="70" customWidth="1"/>
    <col min="12047" max="12056" width="9" style="70"/>
    <col min="12057" max="12057" width="14.25" style="70" customWidth="1"/>
    <col min="12058" max="12058" width="4.75" style="70" customWidth="1"/>
    <col min="12059" max="12059" width="3.75" style="70" customWidth="1"/>
    <col min="12060" max="12288" width="9" style="70"/>
    <col min="12289" max="12289" width="3.875" style="70" customWidth="1"/>
    <col min="12290" max="12290" width="27" style="70" customWidth="1"/>
    <col min="12291" max="12291" width="9" style="70"/>
    <col min="12292" max="12292" width="8.25" style="70" customWidth="1"/>
    <col min="12293" max="12296" width="6.875" style="70" customWidth="1"/>
    <col min="12297" max="12297" width="6.75" style="70" customWidth="1"/>
    <col min="12298" max="12299" width="4.75" style="70" customWidth="1"/>
    <col min="12300" max="12300" width="4.875" style="70" customWidth="1"/>
    <col min="12301" max="12301" width="4.625" style="70" customWidth="1"/>
    <col min="12302" max="12302" width="2.875" style="70" customWidth="1"/>
    <col min="12303" max="12312" width="9" style="70"/>
    <col min="12313" max="12313" width="14.25" style="70" customWidth="1"/>
    <col min="12314" max="12314" width="4.75" style="70" customWidth="1"/>
    <col min="12315" max="12315" width="3.75" style="70" customWidth="1"/>
    <col min="12316" max="12544" width="9" style="70"/>
    <col min="12545" max="12545" width="3.875" style="70" customWidth="1"/>
    <col min="12546" max="12546" width="27" style="70" customWidth="1"/>
    <col min="12547" max="12547" width="9" style="70"/>
    <col min="12548" max="12548" width="8.25" style="70" customWidth="1"/>
    <col min="12549" max="12552" width="6.875" style="70" customWidth="1"/>
    <col min="12553" max="12553" width="6.75" style="70" customWidth="1"/>
    <col min="12554" max="12555" width="4.75" style="70" customWidth="1"/>
    <col min="12556" max="12556" width="4.875" style="70" customWidth="1"/>
    <col min="12557" max="12557" width="4.625" style="70" customWidth="1"/>
    <col min="12558" max="12558" width="2.875" style="70" customWidth="1"/>
    <col min="12559" max="12568" width="9" style="70"/>
    <col min="12569" max="12569" width="14.25" style="70" customWidth="1"/>
    <col min="12570" max="12570" width="4.75" style="70" customWidth="1"/>
    <col min="12571" max="12571" width="3.75" style="70" customWidth="1"/>
    <col min="12572" max="12800" width="9" style="70"/>
    <col min="12801" max="12801" width="3.875" style="70" customWidth="1"/>
    <col min="12802" max="12802" width="27" style="70" customWidth="1"/>
    <col min="12803" max="12803" width="9" style="70"/>
    <col min="12804" max="12804" width="8.25" style="70" customWidth="1"/>
    <col min="12805" max="12808" width="6.875" style="70" customWidth="1"/>
    <col min="12809" max="12809" width="6.75" style="70" customWidth="1"/>
    <col min="12810" max="12811" width="4.75" style="70" customWidth="1"/>
    <col min="12812" max="12812" width="4.875" style="70" customWidth="1"/>
    <col min="12813" max="12813" width="4.625" style="70" customWidth="1"/>
    <col min="12814" max="12814" width="2.875" style="70" customWidth="1"/>
    <col min="12815" max="12824" width="9" style="70"/>
    <col min="12825" max="12825" width="14.25" style="70" customWidth="1"/>
    <col min="12826" max="12826" width="4.75" style="70" customWidth="1"/>
    <col min="12827" max="12827" width="3.75" style="70" customWidth="1"/>
    <col min="12828" max="13056" width="9" style="70"/>
    <col min="13057" max="13057" width="3.875" style="70" customWidth="1"/>
    <col min="13058" max="13058" width="27" style="70" customWidth="1"/>
    <col min="13059" max="13059" width="9" style="70"/>
    <col min="13060" max="13060" width="8.25" style="70" customWidth="1"/>
    <col min="13061" max="13064" width="6.875" style="70" customWidth="1"/>
    <col min="13065" max="13065" width="6.75" style="70" customWidth="1"/>
    <col min="13066" max="13067" width="4.75" style="70" customWidth="1"/>
    <col min="13068" max="13068" width="4.875" style="70" customWidth="1"/>
    <col min="13069" max="13069" width="4.625" style="70" customWidth="1"/>
    <col min="13070" max="13070" width="2.875" style="70" customWidth="1"/>
    <col min="13071" max="13080" width="9" style="70"/>
    <col min="13081" max="13081" width="14.25" style="70" customWidth="1"/>
    <col min="13082" max="13082" width="4.75" style="70" customWidth="1"/>
    <col min="13083" max="13083" width="3.75" style="70" customWidth="1"/>
    <col min="13084" max="13312" width="9" style="70"/>
    <col min="13313" max="13313" width="3.875" style="70" customWidth="1"/>
    <col min="13314" max="13314" width="27" style="70" customWidth="1"/>
    <col min="13315" max="13315" width="9" style="70"/>
    <col min="13316" max="13316" width="8.25" style="70" customWidth="1"/>
    <col min="13317" max="13320" width="6.875" style="70" customWidth="1"/>
    <col min="13321" max="13321" width="6.75" style="70" customWidth="1"/>
    <col min="13322" max="13323" width="4.75" style="70" customWidth="1"/>
    <col min="13324" max="13324" width="4.875" style="70" customWidth="1"/>
    <col min="13325" max="13325" width="4.625" style="70" customWidth="1"/>
    <col min="13326" max="13326" width="2.875" style="70" customWidth="1"/>
    <col min="13327" max="13336" width="9" style="70"/>
    <col min="13337" max="13337" width="14.25" style="70" customWidth="1"/>
    <col min="13338" max="13338" width="4.75" style="70" customWidth="1"/>
    <col min="13339" max="13339" width="3.75" style="70" customWidth="1"/>
    <col min="13340" max="13568" width="9" style="70"/>
    <col min="13569" max="13569" width="3.875" style="70" customWidth="1"/>
    <col min="13570" max="13570" width="27" style="70" customWidth="1"/>
    <col min="13571" max="13571" width="9" style="70"/>
    <col min="13572" max="13572" width="8.25" style="70" customWidth="1"/>
    <col min="13573" max="13576" width="6.875" style="70" customWidth="1"/>
    <col min="13577" max="13577" width="6.75" style="70" customWidth="1"/>
    <col min="13578" max="13579" width="4.75" style="70" customWidth="1"/>
    <col min="13580" max="13580" width="4.875" style="70" customWidth="1"/>
    <col min="13581" max="13581" width="4.625" style="70" customWidth="1"/>
    <col min="13582" max="13582" width="2.875" style="70" customWidth="1"/>
    <col min="13583" max="13592" width="9" style="70"/>
    <col min="13593" max="13593" width="14.25" style="70" customWidth="1"/>
    <col min="13594" max="13594" width="4.75" style="70" customWidth="1"/>
    <col min="13595" max="13595" width="3.75" style="70" customWidth="1"/>
    <col min="13596" max="13824" width="9" style="70"/>
    <col min="13825" max="13825" width="3.875" style="70" customWidth="1"/>
    <col min="13826" max="13826" width="27" style="70" customWidth="1"/>
    <col min="13827" max="13827" width="9" style="70"/>
    <col min="13828" max="13828" width="8.25" style="70" customWidth="1"/>
    <col min="13829" max="13832" width="6.875" style="70" customWidth="1"/>
    <col min="13833" max="13833" width="6.75" style="70" customWidth="1"/>
    <col min="13834" max="13835" width="4.75" style="70" customWidth="1"/>
    <col min="13836" max="13836" width="4.875" style="70" customWidth="1"/>
    <col min="13837" max="13837" width="4.625" style="70" customWidth="1"/>
    <col min="13838" max="13838" width="2.875" style="70" customWidth="1"/>
    <col min="13839" max="13848" width="9" style="70"/>
    <col min="13849" max="13849" width="14.25" style="70" customWidth="1"/>
    <col min="13850" max="13850" width="4.75" style="70" customWidth="1"/>
    <col min="13851" max="13851" width="3.75" style="70" customWidth="1"/>
    <col min="13852" max="14080" width="9" style="70"/>
    <col min="14081" max="14081" width="3.875" style="70" customWidth="1"/>
    <col min="14082" max="14082" width="27" style="70" customWidth="1"/>
    <col min="14083" max="14083" width="9" style="70"/>
    <col min="14084" max="14084" width="8.25" style="70" customWidth="1"/>
    <col min="14085" max="14088" width="6.875" style="70" customWidth="1"/>
    <col min="14089" max="14089" width="6.75" style="70" customWidth="1"/>
    <col min="14090" max="14091" width="4.75" style="70" customWidth="1"/>
    <col min="14092" max="14092" width="4.875" style="70" customWidth="1"/>
    <col min="14093" max="14093" width="4.625" style="70" customWidth="1"/>
    <col min="14094" max="14094" width="2.875" style="70" customWidth="1"/>
    <col min="14095" max="14104" width="9" style="70"/>
    <col min="14105" max="14105" width="14.25" style="70" customWidth="1"/>
    <col min="14106" max="14106" width="4.75" style="70" customWidth="1"/>
    <col min="14107" max="14107" width="3.75" style="70" customWidth="1"/>
    <col min="14108" max="14336" width="9" style="70"/>
    <col min="14337" max="14337" width="3.875" style="70" customWidth="1"/>
    <col min="14338" max="14338" width="27" style="70" customWidth="1"/>
    <col min="14339" max="14339" width="9" style="70"/>
    <col min="14340" max="14340" width="8.25" style="70" customWidth="1"/>
    <col min="14341" max="14344" width="6.875" style="70" customWidth="1"/>
    <col min="14345" max="14345" width="6.75" style="70" customWidth="1"/>
    <col min="14346" max="14347" width="4.75" style="70" customWidth="1"/>
    <col min="14348" max="14348" width="4.875" style="70" customWidth="1"/>
    <col min="14349" max="14349" width="4.625" style="70" customWidth="1"/>
    <col min="14350" max="14350" width="2.875" style="70" customWidth="1"/>
    <col min="14351" max="14360" width="9" style="70"/>
    <col min="14361" max="14361" width="14.25" style="70" customWidth="1"/>
    <col min="14362" max="14362" width="4.75" style="70" customWidth="1"/>
    <col min="14363" max="14363" width="3.75" style="70" customWidth="1"/>
    <col min="14364" max="14592" width="9" style="70"/>
    <col min="14593" max="14593" width="3.875" style="70" customWidth="1"/>
    <col min="14594" max="14594" width="27" style="70" customWidth="1"/>
    <col min="14595" max="14595" width="9" style="70"/>
    <col min="14596" max="14596" width="8.25" style="70" customWidth="1"/>
    <col min="14597" max="14600" width="6.875" style="70" customWidth="1"/>
    <col min="14601" max="14601" width="6.75" style="70" customWidth="1"/>
    <col min="14602" max="14603" width="4.75" style="70" customWidth="1"/>
    <col min="14604" max="14604" width="4.875" style="70" customWidth="1"/>
    <col min="14605" max="14605" width="4.625" style="70" customWidth="1"/>
    <col min="14606" max="14606" width="2.875" style="70" customWidth="1"/>
    <col min="14607" max="14616" width="9" style="70"/>
    <col min="14617" max="14617" width="14.25" style="70" customWidth="1"/>
    <col min="14618" max="14618" width="4.75" style="70" customWidth="1"/>
    <col min="14619" max="14619" width="3.75" style="70" customWidth="1"/>
    <col min="14620" max="14848" width="9" style="70"/>
    <col min="14849" max="14849" width="3.875" style="70" customWidth="1"/>
    <col min="14850" max="14850" width="27" style="70" customWidth="1"/>
    <col min="14851" max="14851" width="9" style="70"/>
    <col min="14852" max="14852" width="8.25" style="70" customWidth="1"/>
    <col min="14853" max="14856" width="6.875" style="70" customWidth="1"/>
    <col min="14857" max="14857" width="6.75" style="70" customWidth="1"/>
    <col min="14858" max="14859" width="4.75" style="70" customWidth="1"/>
    <col min="14860" max="14860" width="4.875" style="70" customWidth="1"/>
    <col min="14861" max="14861" width="4.625" style="70" customWidth="1"/>
    <col min="14862" max="14862" width="2.875" style="70" customWidth="1"/>
    <col min="14863" max="14872" width="9" style="70"/>
    <col min="14873" max="14873" width="14.25" style="70" customWidth="1"/>
    <col min="14874" max="14874" width="4.75" style="70" customWidth="1"/>
    <col min="14875" max="14875" width="3.75" style="70" customWidth="1"/>
    <col min="14876" max="15104" width="9" style="70"/>
    <col min="15105" max="15105" width="3.875" style="70" customWidth="1"/>
    <col min="15106" max="15106" width="27" style="70" customWidth="1"/>
    <col min="15107" max="15107" width="9" style="70"/>
    <col min="15108" max="15108" width="8.25" style="70" customWidth="1"/>
    <col min="15109" max="15112" width="6.875" style="70" customWidth="1"/>
    <col min="15113" max="15113" width="6.75" style="70" customWidth="1"/>
    <col min="15114" max="15115" width="4.75" style="70" customWidth="1"/>
    <col min="15116" max="15116" width="4.875" style="70" customWidth="1"/>
    <col min="15117" max="15117" width="4.625" style="70" customWidth="1"/>
    <col min="15118" max="15118" width="2.875" style="70" customWidth="1"/>
    <col min="15119" max="15128" width="9" style="70"/>
    <col min="15129" max="15129" width="14.25" style="70" customWidth="1"/>
    <col min="15130" max="15130" width="4.75" style="70" customWidth="1"/>
    <col min="15131" max="15131" width="3.75" style="70" customWidth="1"/>
    <col min="15132" max="15360" width="9" style="70"/>
    <col min="15361" max="15361" width="3.875" style="70" customWidth="1"/>
    <col min="15362" max="15362" width="27" style="70" customWidth="1"/>
    <col min="15363" max="15363" width="9" style="70"/>
    <col min="15364" max="15364" width="8.25" style="70" customWidth="1"/>
    <col min="15365" max="15368" width="6.875" style="70" customWidth="1"/>
    <col min="15369" max="15369" width="6.75" style="70" customWidth="1"/>
    <col min="15370" max="15371" width="4.75" style="70" customWidth="1"/>
    <col min="15372" max="15372" width="4.875" style="70" customWidth="1"/>
    <col min="15373" max="15373" width="4.625" style="70" customWidth="1"/>
    <col min="15374" max="15374" width="2.875" style="70" customWidth="1"/>
    <col min="15375" max="15384" width="9" style="70"/>
    <col min="15385" max="15385" width="14.25" style="70" customWidth="1"/>
    <col min="15386" max="15386" width="4.75" style="70" customWidth="1"/>
    <col min="15387" max="15387" width="3.75" style="70" customWidth="1"/>
    <col min="15388" max="15616" width="9" style="70"/>
    <col min="15617" max="15617" width="3.875" style="70" customWidth="1"/>
    <col min="15618" max="15618" width="27" style="70" customWidth="1"/>
    <col min="15619" max="15619" width="9" style="70"/>
    <col min="15620" max="15620" width="8.25" style="70" customWidth="1"/>
    <col min="15621" max="15624" width="6.875" style="70" customWidth="1"/>
    <col min="15625" max="15625" width="6.75" style="70" customWidth="1"/>
    <col min="15626" max="15627" width="4.75" style="70" customWidth="1"/>
    <col min="15628" max="15628" width="4.875" style="70" customWidth="1"/>
    <col min="15629" max="15629" width="4.625" style="70" customWidth="1"/>
    <col min="15630" max="15630" width="2.875" style="70" customWidth="1"/>
    <col min="15631" max="15640" width="9" style="70"/>
    <col min="15641" max="15641" width="14.25" style="70" customWidth="1"/>
    <col min="15642" max="15642" width="4.75" style="70" customWidth="1"/>
    <col min="15643" max="15643" width="3.75" style="70" customWidth="1"/>
    <col min="15644" max="15872" width="9" style="70"/>
    <col min="15873" max="15873" width="3.875" style="70" customWidth="1"/>
    <col min="15874" max="15874" width="27" style="70" customWidth="1"/>
    <col min="15875" max="15875" width="9" style="70"/>
    <col min="15876" max="15876" width="8.25" style="70" customWidth="1"/>
    <col min="15877" max="15880" width="6.875" style="70" customWidth="1"/>
    <col min="15881" max="15881" width="6.75" style="70" customWidth="1"/>
    <col min="15882" max="15883" width="4.75" style="70" customWidth="1"/>
    <col min="15884" max="15884" width="4.875" style="70" customWidth="1"/>
    <col min="15885" max="15885" width="4.625" style="70" customWidth="1"/>
    <col min="15886" max="15886" width="2.875" style="70" customWidth="1"/>
    <col min="15887" max="15896" width="9" style="70"/>
    <col min="15897" max="15897" width="14.25" style="70" customWidth="1"/>
    <col min="15898" max="15898" width="4.75" style="70" customWidth="1"/>
    <col min="15899" max="15899" width="3.75" style="70" customWidth="1"/>
    <col min="15900" max="16128" width="9" style="70"/>
    <col min="16129" max="16129" width="3.875" style="70" customWidth="1"/>
    <col min="16130" max="16130" width="27" style="70" customWidth="1"/>
    <col min="16131" max="16131" width="9" style="70"/>
    <col min="16132" max="16132" width="8.25" style="70" customWidth="1"/>
    <col min="16133" max="16136" width="6.875" style="70" customWidth="1"/>
    <col min="16137" max="16137" width="6.75" style="70" customWidth="1"/>
    <col min="16138" max="16139" width="4.75" style="70" customWidth="1"/>
    <col min="16140" max="16140" width="4.875" style="70" customWidth="1"/>
    <col min="16141" max="16141" width="4.625" style="70" customWidth="1"/>
    <col min="16142" max="16142" width="2.875" style="70" customWidth="1"/>
    <col min="16143" max="16152" width="9" style="70"/>
    <col min="16153" max="16153" width="14.25" style="70" customWidth="1"/>
    <col min="16154" max="16154" width="4.75" style="70" customWidth="1"/>
    <col min="16155" max="16155" width="3.75" style="70" customWidth="1"/>
    <col min="16156" max="16384" width="9" style="70"/>
  </cols>
  <sheetData>
    <row r="1" spans="1:13" s="58" customFormat="1" ht="15" customHeight="1" x14ac:dyDescent="0.4">
      <c r="A1" s="100" t="s">
        <v>130</v>
      </c>
      <c r="B1" s="100" t="s">
        <v>3</v>
      </c>
      <c r="C1" s="100" t="s">
        <v>4</v>
      </c>
      <c r="D1" s="100" t="s">
        <v>131</v>
      </c>
      <c r="E1" s="106" t="s">
        <v>132</v>
      </c>
      <c r="F1" s="106" t="s">
        <v>133</v>
      </c>
      <c r="G1" s="98" t="s">
        <v>134</v>
      </c>
      <c r="H1" s="98" t="s">
        <v>135</v>
      </c>
      <c r="I1" s="100" t="s">
        <v>136</v>
      </c>
      <c r="J1" s="101" t="s">
        <v>137</v>
      </c>
      <c r="K1" s="102"/>
      <c r="L1" s="103"/>
      <c r="M1" s="103"/>
    </row>
    <row r="2" spans="1:13" s="58" customFormat="1" x14ac:dyDescent="0.4">
      <c r="A2" s="100"/>
      <c r="B2" s="104"/>
      <c r="C2" s="104"/>
      <c r="D2" s="100"/>
      <c r="E2" s="106"/>
      <c r="F2" s="106"/>
      <c r="G2" s="99"/>
      <c r="H2" s="99"/>
      <c r="I2" s="100"/>
      <c r="J2" s="59" t="s">
        <v>138</v>
      </c>
      <c r="K2" s="59" t="s">
        <v>139</v>
      </c>
      <c r="L2" s="59" t="s">
        <v>140</v>
      </c>
      <c r="M2" s="60" t="s">
        <v>141</v>
      </c>
    </row>
    <row r="3" spans="1:13" s="58" customFormat="1" x14ac:dyDescent="0.4">
      <c r="A3" s="100"/>
      <c r="B3" s="104"/>
      <c r="C3" s="104"/>
      <c r="D3" s="100"/>
      <c r="E3" s="106"/>
      <c r="F3" s="106"/>
      <c r="G3" s="99"/>
      <c r="H3" s="99"/>
      <c r="I3" s="100"/>
      <c r="J3" s="61">
        <f>INT(($J$4-(COLUMN()-COLUMN($J4))*($J$4/COUNTA($J$2:$M$2))))</f>
        <v>0</v>
      </c>
      <c r="K3" s="61">
        <f>INT(($J$4-(COLUMN()-COLUMN($J4))*($J$4/COUNTA($J$2:$M$2))))</f>
        <v>0</v>
      </c>
      <c r="L3" s="61">
        <f>INT(($J$4-(COLUMN()-COLUMN($J4))*($J$4/COUNTA($J$2:$M$2))))</f>
        <v>0</v>
      </c>
      <c r="M3" s="61">
        <f>INT(($J$4-(COLUMN()-COLUMN($J4))*($J$4/COUNTA($J$2:$M$2))))</f>
        <v>0</v>
      </c>
    </row>
    <row r="4" spans="1:13" s="58" customFormat="1" x14ac:dyDescent="0.4">
      <c r="A4" s="100"/>
      <c r="B4" s="104"/>
      <c r="C4" s="105"/>
      <c r="D4" s="100"/>
      <c r="E4" s="106"/>
      <c r="F4" s="106"/>
      <c r="G4" s="99"/>
      <c r="H4" s="99"/>
      <c r="I4" s="100"/>
      <c r="J4" s="62">
        <f>SUM(J5:J104)</f>
        <v>0</v>
      </c>
      <c r="K4" s="62"/>
      <c r="L4" s="62"/>
      <c r="M4" s="62"/>
    </row>
    <row r="5" spans="1:13" x14ac:dyDescent="0.4">
      <c r="A5" s="63">
        <v>1</v>
      </c>
      <c r="B5" s="64" t="s">
        <v>145</v>
      </c>
      <c r="C5" s="65" t="s">
        <v>37</v>
      </c>
      <c r="D5" s="66" t="str">
        <f t="shared" ref="D5:D68" si="0">IF(ISBLANK($B5),"",IF(ISBLANK($F5),"未着手",IF($I5=0,"完了","作業中")))</f>
        <v>未着手</v>
      </c>
      <c r="E5" s="67">
        <v>42552</v>
      </c>
      <c r="F5" s="67"/>
      <c r="G5" s="68"/>
      <c r="H5" s="68"/>
      <c r="I5" s="66" t="str">
        <f t="shared" ref="I5:I68" ca="1" si="1">IF(ISBLANK(J5)=FALSE,OFFSET(I5,0,COUNTA(J5:M5)),"")</f>
        <v/>
      </c>
      <c r="J5" s="69"/>
      <c r="K5" s="69"/>
      <c r="L5" s="69"/>
      <c r="M5" s="69"/>
    </row>
    <row r="6" spans="1:13" x14ac:dyDescent="0.4">
      <c r="A6" s="63">
        <v>2</v>
      </c>
      <c r="B6" s="64" t="s">
        <v>146</v>
      </c>
      <c r="C6" s="65" t="s">
        <v>37</v>
      </c>
      <c r="D6" s="66" t="str">
        <f t="shared" si="0"/>
        <v>未着手</v>
      </c>
      <c r="E6" s="67">
        <v>42552</v>
      </c>
      <c r="F6" s="67"/>
      <c r="G6" s="68"/>
      <c r="H6" s="68"/>
      <c r="I6" s="66" t="str">
        <f t="shared" ca="1" si="1"/>
        <v/>
      </c>
      <c r="J6" s="69"/>
      <c r="K6" s="69"/>
      <c r="L6" s="69"/>
      <c r="M6" s="69"/>
    </row>
    <row r="7" spans="1:13" x14ac:dyDescent="0.4">
      <c r="A7" s="63">
        <v>3</v>
      </c>
      <c r="B7" s="64" t="s">
        <v>147</v>
      </c>
      <c r="C7" s="65" t="s">
        <v>38</v>
      </c>
      <c r="D7" s="66" t="str">
        <f t="shared" si="0"/>
        <v>未着手</v>
      </c>
      <c r="E7" s="67">
        <v>42552</v>
      </c>
      <c r="F7" s="67"/>
      <c r="G7" s="68"/>
      <c r="H7" s="68"/>
      <c r="I7" s="66" t="str">
        <f t="shared" ca="1" si="1"/>
        <v/>
      </c>
      <c r="J7" s="69"/>
      <c r="K7" s="69"/>
      <c r="L7" s="69"/>
      <c r="M7" s="69"/>
    </row>
    <row r="8" spans="1:13" x14ac:dyDescent="0.4">
      <c r="A8" s="63">
        <v>4</v>
      </c>
      <c r="B8" s="64"/>
      <c r="C8" s="65"/>
      <c r="D8" s="66" t="str">
        <f t="shared" si="0"/>
        <v/>
      </c>
      <c r="E8" s="67"/>
      <c r="F8" s="67"/>
      <c r="G8" s="68"/>
      <c r="H8" s="68"/>
      <c r="I8" s="66" t="str">
        <f t="shared" ca="1" si="1"/>
        <v/>
      </c>
      <c r="J8" s="69"/>
      <c r="K8" s="69"/>
      <c r="L8" s="69"/>
      <c r="M8" s="69"/>
    </row>
    <row r="9" spans="1:13" x14ac:dyDescent="0.4">
      <c r="A9" s="63">
        <v>5</v>
      </c>
      <c r="B9" s="71" t="s">
        <v>148</v>
      </c>
      <c r="C9" s="65"/>
      <c r="D9" s="66" t="str">
        <f t="shared" si="0"/>
        <v>未着手</v>
      </c>
      <c r="E9" s="67"/>
      <c r="F9" s="67"/>
      <c r="G9" s="68"/>
      <c r="H9" s="68"/>
      <c r="I9" s="66" t="str">
        <f t="shared" ca="1" si="1"/>
        <v/>
      </c>
      <c r="J9" s="69"/>
      <c r="K9" s="69"/>
      <c r="L9" s="69"/>
      <c r="M9" s="69"/>
    </row>
    <row r="10" spans="1:13" x14ac:dyDescent="0.4">
      <c r="A10" s="63">
        <v>6</v>
      </c>
      <c r="B10" s="64" t="s">
        <v>149</v>
      </c>
      <c r="C10" s="65"/>
      <c r="D10" s="66" t="str">
        <f t="shared" si="0"/>
        <v>未着手</v>
      </c>
      <c r="E10" s="67"/>
      <c r="F10" s="67"/>
      <c r="G10" s="68"/>
      <c r="H10" s="68"/>
      <c r="I10" s="66" t="str">
        <f t="shared" ca="1" si="1"/>
        <v/>
      </c>
      <c r="J10" s="69"/>
      <c r="K10" s="69"/>
      <c r="L10" s="69"/>
      <c r="M10" s="69"/>
    </row>
    <row r="11" spans="1:13" x14ac:dyDescent="0.4">
      <c r="A11" s="63">
        <v>7</v>
      </c>
      <c r="C11" s="65"/>
      <c r="D11" s="66" t="str">
        <f t="shared" si="0"/>
        <v/>
      </c>
      <c r="E11" s="67"/>
      <c r="F11" s="67"/>
      <c r="G11" s="68"/>
      <c r="H11" s="68"/>
      <c r="I11" s="66" t="str">
        <f t="shared" ca="1" si="1"/>
        <v/>
      </c>
      <c r="J11" s="69"/>
      <c r="K11" s="69"/>
      <c r="L11" s="69"/>
      <c r="M11" s="69"/>
    </row>
    <row r="12" spans="1:13" x14ac:dyDescent="0.4">
      <c r="A12" s="63">
        <v>8</v>
      </c>
      <c r="B12" s="64" t="s">
        <v>150</v>
      </c>
      <c r="C12" s="65"/>
      <c r="D12" s="66" t="str">
        <f t="shared" si="0"/>
        <v>未着手</v>
      </c>
      <c r="E12" s="67"/>
      <c r="F12" s="67"/>
      <c r="G12" s="68"/>
      <c r="H12" s="68"/>
      <c r="I12" s="66" t="str">
        <f t="shared" ca="1" si="1"/>
        <v/>
      </c>
      <c r="J12" s="69"/>
      <c r="K12" s="69"/>
      <c r="L12" s="69"/>
      <c r="M12" s="69"/>
    </row>
    <row r="13" spans="1:13" x14ac:dyDescent="0.4">
      <c r="A13" s="63">
        <v>9</v>
      </c>
      <c r="B13" s="64"/>
      <c r="C13" s="65"/>
      <c r="D13" s="66" t="str">
        <f t="shared" si="0"/>
        <v/>
      </c>
      <c r="E13" s="67"/>
      <c r="F13" s="67"/>
      <c r="G13" s="68"/>
      <c r="H13" s="68"/>
      <c r="I13" s="66" t="str">
        <f t="shared" ca="1" si="1"/>
        <v/>
      </c>
      <c r="J13" s="69"/>
      <c r="K13" s="69"/>
      <c r="L13" s="69"/>
      <c r="M13" s="69"/>
    </row>
    <row r="14" spans="1:13" x14ac:dyDescent="0.4">
      <c r="A14" s="63">
        <v>10</v>
      </c>
      <c r="B14" s="64" t="s">
        <v>151</v>
      </c>
      <c r="C14" s="65" t="s">
        <v>152</v>
      </c>
      <c r="D14" s="66" t="str">
        <f t="shared" si="0"/>
        <v>未着手</v>
      </c>
      <c r="E14" s="67"/>
      <c r="F14" s="67"/>
      <c r="G14" s="68"/>
      <c r="H14" s="68"/>
      <c r="I14" s="66" t="str">
        <f t="shared" ca="1" si="1"/>
        <v/>
      </c>
      <c r="J14" s="69"/>
      <c r="K14" s="69"/>
      <c r="L14" s="69"/>
      <c r="M14" s="69"/>
    </row>
    <row r="15" spans="1:13" x14ac:dyDescent="0.4">
      <c r="A15" s="63">
        <v>11</v>
      </c>
      <c r="B15" s="64"/>
      <c r="C15" s="65"/>
      <c r="D15" s="66" t="str">
        <f t="shared" si="0"/>
        <v/>
      </c>
      <c r="E15" s="67"/>
      <c r="F15" s="67"/>
      <c r="G15" s="68"/>
      <c r="H15" s="68"/>
      <c r="I15" s="66" t="str">
        <f t="shared" ca="1" si="1"/>
        <v/>
      </c>
      <c r="J15" s="69"/>
      <c r="K15" s="69"/>
      <c r="L15" s="69"/>
      <c r="M15" s="69"/>
    </row>
    <row r="16" spans="1:13" x14ac:dyDescent="0.4">
      <c r="A16" s="63">
        <v>12</v>
      </c>
      <c r="B16" s="64"/>
      <c r="C16" s="65"/>
      <c r="D16" s="66" t="str">
        <f t="shared" si="0"/>
        <v/>
      </c>
      <c r="E16" s="67"/>
      <c r="F16" s="67"/>
      <c r="G16" s="68"/>
      <c r="H16" s="68"/>
      <c r="I16" s="66" t="str">
        <f t="shared" ca="1" si="1"/>
        <v/>
      </c>
      <c r="J16" s="69"/>
      <c r="K16" s="69"/>
      <c r="L16" s="69"/>
      <c r="M16" s="69"/>
    </row>
    <row r="17" spans="1:13" x14ac:dyDescent="0.4">
      <c r="A17" s="63">
        <v>13</v>
      </c>
      <c r="B17" s="64"/>
      <c r="C17" s="65"/>
      <c r="D17" s="66" t="str">
        <f t="shared" si="0"/>
        <v/>
      </c>
      <c r="E17" s="67"/>
      <c r="F17" s="67"/>
      <c r="G17" s="68"/>
      <c r="H17" s="68"/>
      <c r="I17" s="66" t="str">
        <f t="shared" ca="1" si="1"/>
        <v/>
      </c>
      <c r="J17" s="69"/>
      <c r="K17" s="69"/>
      <c r="L17" s="69"/>
      <c r="M17" s="69"/>
    </row>
    <row r="18" spans="1:13" x14ac:dyDescent="0.4">
      <c r="A18" s="63">
        <v>14</v>
      </c>
      <c r="B18" s="64" t="s">
        <v>153</v>
      </c>
      <c r="C18" s="65"/>
      <c r="D18" s="66" t="str">
        <f t="shared" si="0"/>
        <v>未着手</v>
      </c>
      <c r="E18" s="67"/>
      <c r="F18" s="67"/>
      <c r="G18" s="68"/>
      <c r="H18" s="68"/>
      <c r="I18" s="66" t="str">
        <f t="shared" ca="1" si="1"/>
        <v/>
      </c>
      <c r="J18" s="69"/>
      <c r="K18" s="69"/>
      <c r="L18" s="69"/>
      <c r="M18" s="69"/>
    </row>
    <row r="19" spans="1:13" x14ac:dyDescent="0.4">
      <c r="A19" s="63">
        <v>15</v>
      </c>
      <c r="B19" s="64" t="s">
        <v>154</v>
      </c>
      <c r="C19" s="65" t="s">
        <v>177</v>
      </c>
      <c r="D19" s="66" t="str">
        <f t="shared" si="0"/>
        <v>未着手</v>
      </c>
      <c r="E19" s="67"/>
      <c r="F19" s="67"/>
      <c r="G19" s="68"/>
      <c r="H19" s="68"/>
      <c r="I19" s="66" t="str">
        <f t="shared" ca="1" si="1"/>
        <v/>
      </c>
      <c r="J19" s="69"/>
      <c r="K19" s="69"/>
      <c r="L19" s="69"/>
      <c r="M19" s="69"/>
    </row>
    <row r="20" spans="1:13" x14ac:dyDescent="0.4">
      <c r="A20" s="63">
        <v>16</v>
      </c>
      <c r="B20" s="64" t="s">
        <v>155</v>
      </c>
      <c r="C20" s="65" t="s">
        <v>177</v>
      </c>
      <c r="D20" s="66" t="str">
        <f t="shared" si="0"/>
        <v>未着手</v>
      </c>
      <c r="E20" s="67"/>
      <c r="F20" s="67"/>
      <c r="G20" s="68"/>
      <c r="H20" s="68"/>
      <c r="I20" s="66" t="str">
        <f t="shared" ca="1" si="1"/>
        <v/>
      </c>
      <c r="J20" s="69"/>
      <c r="K20" s="69"/>
      <c r="L20" s="69"/>
      <c r="M20" s="69"/>
    </row>
    <row r="21" spans="1:13" x14ac:dyDescent="0.4">
      <c r="A21" s="63">
        <v>17</v>
      </c>
      <c r="B21" s="64"/>
      <c r="C21" s="65"/>
      <c r="D21" s="66" t="str">
        <f t="shared" si="0"/>
        <v/>
      </c>
      <c r="E21" s="67"/>
      <c r="F21" s="67"/>
      <c r="G21" s="68"/>
      <c r="H21" s="68"/>
      <c r="I21" s="66" t="str">
        <f t="shared" ca="1" si="1"/>
        <v/>
      </c>
      <c r="J21" s="69"/>
      <c r="K21" s="69"/>
      <c r="L21" s="69"/>
      <c r="M21" s="69"/>
    </row>
    <row r="22" spans="1:13" x14ac:dyDescent="0.4">
      <c r="A22" s="63">
        <v>18</v>
      </c>
      <c r="B22" s="64"/>
      <c r="C22" s="65"/>
      <c r="D22" s="66" t="str">
        <f t="shared" si="0"/>
        <v/>
      </c>
      <c r="E22" s="67"/>
      <c r="F22" s="67"/>
      <c r="G22" s="68"/>
      <c r="H22" s="68"/>
      <c r="I22" s="66" t="str">
        <f t="shared" ca="1" si="1"/>
        <v/>
      </c>
      <c r="J22" s="69"/>
      <c r="K22" s="69"/>
      <c r="L22" s="69"/>
      <c r="M22" s="69"/>
    </row>
    <row r="23" spans="1:13" x14ac:dyDescent="0.4">
      <c r="A23" s="63">
        <v>19</v>
      </c>
      <c r="B23" s="64" t="s">
        <v>156</v>
      </c>
      <c r="C23" s="65"/>
      <c r="D23" s="66" t="str">
        <f t="shared" si="0"/>
        <v>未着手</v>
      </c>
      <c r="E23" s="67"/>
      <c r="F23" s="67"/>
      <c r="G23" s="68"/>
      <c r="H23" s="68"/>
      <c r="I23" s="66" t="str">
        <f t="shared" ca="1" si="1"/>
        <v/>
      </c>
      <c r="J23" s="69"/>
      <c r="K23" s="69"/>
      <c r="L23" s="69"/>
      <c r="M23" s="69"/>
    </row>
    <row r="24" spans="1:13" x14ac:dyDescent="0.4">
      <c r="A24" s="63">
        <v>20</v>
      </c>
      <c r="B24" s="64" t="s">
        <v>157</v>
      </c>
      <c r="C24" s="65" t="s">
        <v>176</v>
      </c>
      <c r="D24" s="66" t="str">
        <f t="shared" si="0"/>
        <v>未着手</v>
      </c>
      <c r="E24" s="67"/>
      <c r="F24" s="67"/>
      <c r="G24" s="68"/>
      <c r="H24" s="68"/>
      <c r="I24" s="66" t="str">
        <f t="shared" ca="1" si="1"/>
        <v/>
      </c>
      <c r="J24" s="69"/>
      <c r="K24" s="69"/>
      <c r="L24" s="69"/>
      <c r="M24" s="69"/>
    </row>
    <row r="25" spans="1:13" x14ac:dyDescent="0.4">
      <c r="A25" s="63">
        <v>21</v>
      </c>
      <c r="B25" s="64"/>
      <c r="C25" s="65"/>
      <c r="D25" s="66" t="str">
        <f t="shared" si="0"/>
        <v/>
      </c>
      <c r="E25" s="67"/>
      <c r="F25" s="67"/>
      <c r="G25" s="68"/>
      <c r="H25" s="68"/>
      <c r="I25" s="66" t="str">
        <f t="shared" ca="1" si="1"/>
        <v/>
      </c>
      <c r="J25" s="69"/>
      <c r="K25" s="69"/>
      <c r="L25" s="69"/>
      <c r="M25" s="69"/>
    </row>
    <row r="26" spans="1:13" x14ac:dyDescent="0.4">
      <c r="A26" s="63">
        <v>22</v>
      </c>
      <c r="B26" s="64"/>
      <c r="C26" s="65"/>
      <c r="D26" s="66" t="str">
        <f t="shared" si="0"/>
        <v/>
      </c>
      <c r="E26" s="67"/>
      <c r="F26" s="67"/>
      <c r="G26" s="68"/>
      <c r="H26" s="68"/>
      <c r="I26" s="66" t="str">
        <f t="shared" ca="1" si="1"/>
        <v/>
      </c>
      <c r="J26" s="69"/>
      <c r="K26" s="69"/>
      <c r="L26" s="69"/>
      <c r="M26" s="69"/>
    </row>
    <row r="27" spans="1:13" x14ac:dyDescent="0.4">
      <c r="A27" s="63">
        <v>23</v>
      </c>
      <c r="B27" s="64" t="s">
        <v>158</v>
      </c>
      <c r="C27" s="65"/>
      <c r="D27" s="66" t="str">
        <f t="shared" si="0"/>
        <v>未着手</v>
      </c>
      <c r="E27" s="67"/>
      <c r="F27" s="67"/>
      <c r="G27" s="68"/>
      <c r="H27" s="68"/>
      <c r="I27" s="66" t="str">
        <f t="shared" ca="1" si="1"/>
        <v/>
      </c>
      <c r="J27" s="69"/>
      <c r="K27" s="69"/>
      <c r="L27" s="69"/>
      <c r="M27" s="69"/>
    </row>
    <row r="28" spans="1:13" x14ac:dyDescent="0.4">
      <c r="A28" s="63">
        <v>24</v>
      </c>
      <c r="B28" s="64" t="s">
        <v>159</v>
      </c>
      <c r="C28" s="65" t="s">
        <v>176</v>
      </c>
      <c r="D28" s="66" t="str">
        <f t="shared" si="0"/>
        <v>未着手</v>
      </c>
      <c r="E28" s="67"/>
      <c r="F28" s="67"/>
      <c r="G28" s="68"/>
      <c r="H28" s="68"/>
      <c r="I28" s="66" t="str">
        <f t="shared" ca="1" si="1"/>
        <v/>
      </c>
      <c r="J28" s="69"/>
      <c r="K28" s="69"/>
      <c r="L28" s="69"/>
      <c r="M28" s="69"/>
    </row>
    <row r="29" spans="1:13" x14ac:dyDescent="0.4">
      <c r="A29" s="63">
        <v>25</v>
      </c>
      <c r="B29" s="64" t="s">
        <v>160</v>
      </c>
      <c r="C29" s="65" t="s">
        <v>176</v>
      </c>
      <c r="D29" s="66" t="str">
        <f t="shared" si="0"/>
        <v>未着手</v>
      </c>
      <c r="E29" s="67"/>
      <c r="F29" s="67"/>
      <c r="G29" s="68"/>
      <c r="H29" s="68"/>
      <c r="I29" s="66" t="str">
        <f t="shared" ca="1" si="1"/>
        <v/>
      </c>
      <c r="J29" s="69"/>
      <c r="K29" s="69"/>
      <c r="L29" s="69"/>
      <c r="M29" s="69"/>
    </row>
    <row r="30" spans="1:13" x14ac:dyDescent="0.4">
      <c r="A30" s="63">
        <v>26</v>
      </c>
      <c r="B30" s="64"/>
      <c r="C30" s="65"/>
      <c r="D30" s="66" t="str">
        <f t="shared" si="0"/>
        <v/>
      </c>
      <c r="E30" s="67"/>
      <c r="F30" s="67"/>
      <c r="G30" s="68"/>
      <c r="H30" s="68"/>
      <c r="I30" s="66" t="str">
        <f t="shared" ca="1" si="1"/>
        <v/>
      </c>
      <c r="J30" s="69"/>
      <c r="K30" s="69"/>
      <c r="L30" s="69"/>
      <c r="M30" s="69"/>
    </row>
    <row r="31" spans="1:13" x14ac:dyDescent="0.4">
      <c r="A31" s="63">
        <v>27</v>
      </c>
      <c r="B31" s="64"/>
      <c r="C31" s="65"/>
      <c r="D31" s="66" t="str">
        <f t="shared" si="0"/>
        <v/>
      </c>
      <c r="E31" s="67"/>
      <c r="F31" s="67"/>
      <c r="G31" s="68"/>
      <c r="H31" s="68"/>
      <c r="I31" s="66" t="str">
        <f t="shared" ca="1" si="1"/>
        <v/>
      </c>
      <c r="J31" s="69"/>
      <c r="K31" s="69"/>
      <c r="L31" s="69"/>
      <c r="M31" s="69"/>
    </row>
    <row r="32" spans="1:13" x14ac:dyDescent="0.4">
      <c r="A32" s="63">
        <v>28</v>
      </c>
      <c r="B32" s="64" t="s">
        <v>161</v>
      </c>
      <c r="C32" s="65"/>
      <c r="D32" s="66" t="str">
        <f t="shared" si="0"/>
        <v>未着手</v>
      </c>
      <c r="E32" s="67"/>
      <c r="F32" s="67"/>
      <c r="G32" s="68"/>
      <c r="H32" s="68"/>
      <c r="I32" s="66" t="str">
        <f t="shared" ca="1" si="1"/>
        <v/>
      </c>
      <c r="J32" s="69"/>
      <c r="K32" s="69"/>
      <c r="L32" s="69"/>
      <c r="M32" s="69"/>
    </row>
    <row r="33" spans="1:13" x14ac:dyDescent="0.4">
      <c r="A33" s="63">
        <v>29</v>
      </c>
      <c r="B33" s="64" t="s">
        <v>163</v>
      </c>
      <c r="C33" s="65" t="s">
        <v>177</v>
      </c>
      <c r="D33" s="66" t="str">
        <f t="shared" si="0"/>
        <v>未着手</v>
      </c>
      <c r="E33" s="67"/>
      <c r="F33" s="67"/>
      <c r="G33" s="68"/>
      <c r="H33" s="68"/>
      <c r="I33" s="66" t="str">
        <f t="shared" ca="1" si="1"/>
        <v/>
      </c>
      <c r="J33" s="69"/>
      <c r="K33" s="69"/>
      <c r="L33" s="69"/>
      <c r="M33" s="69"/>
    </row>
    <row r="34" spans="1:13" x14ac:dyDescent="0.4">
      <c r="A34" s="63">
        <v>30</v>
      </c>
      <c r="B34" s="64" t="s">
        <v>162</v>
      </c>
      <c r="C34" s="65" t="s">
        <v>177</v>
      </c>
      <c r="D34" s="66" t="str">
        <f t="shared" si="0"/>
        <v>未着手</v>
      </c>
      <c r="E34" s="67"/>
      <c r="F34" s="67"/>
      <c r="G34" s="68"/>
      <c r="H34" s="68"/>
      <c r="I34" s="66" t="str">
        <f t="shared" ca="1" si="1"/>
        <v/>
      </c>
      <c r="J34" s="69"/>
      <c r="K34" s="69"/>
      <c r="L34" s="69"/>
      <c r="M34" s="69"/>
    </row>
    <row r="35" spans="1:13" x14ac:dyDescent="0.4">
      <c r="A35" s="63">
        <v>31</v>
      </c>
      <c r="B35" s="64"/>
      <c r="C35" s="65"/>
      <c r="D35" s="66" t="str">
        <f t="shared" si="0"/>
        <v/>
      </c>
      <c r="E35" s="67"/>
      <c r="F35" s="67"/>
      <c r="G35" s="68"/>
      <c r="H35" s="68"/>
      <c r="I35" s="66" t="str">
        <f t="shared" ca="1" si="1"/>
        <v/>
      </c>
      <c r="J35" s="69"/>
      <c r="K35" s="69"/>
      <c r="L35" s="69"/>
      <c r="M35" s="69"/>
    </row>
    <row r="36" spans="1:13" x14ac:dyDescent="0.4">
      <c r="A36" s="63">
        <v>32</v>
      </c>
      <c r="B36" s="64"/>
      <c r="C36" s="65"/>
      <c r="D36" s="66" t="str">
        <f t="shared" si="0"/>
        <v/>
      </c>
      <c r="E36" s="67"/>
      <c r="F36" s="67"/>
      <c r="G36" s="68"/>
      <c r="H36" s="68"/>
      <c r="I36" s="66" t="str">
        <f t="shared" ca="1" si="1"/>
        <v/>
      </c>
      <c r="J36" s="69"/>
      <c r="K36" s="69"/>
      <c r="L36" s="69"/>
      <c r="M36" s="69"/>
    </row>
    <row r="37" spans="1:13" x14ac:dyDescent="0.4">
      <c r="A37" s="63">
        <v>33</v>
      </c>
      <c r="B37" s="64" t="s">
        <v>164</v>
      </c>
      <c r="C37" s="65"/>
      <c r="D37" s="66" t="str">
        <f t="shared" si="0"/>
        <v>未着手</v>
      </c>
      <c r="E37" s="67"/>
      <c r="F37" s="67"/>
      <c r="G37" s="68"/>
      <c r="H37" s="68"/>
      <c r="I37" s="66" t="str">
        <f t="shared" ca="1" si="1"/>
        <v/>
      </c>
      <c r="J37" s="69"/>
      <c r="K37" s="69"/>
      <c r="L37" s="69"/>
      <c r="M37" s="69"/>
    </row>
    <row r="38" spans="1:13" x14ac:dyDescent="0.4">
      <c r="A38" s="63">
        <v>34</v>
      </c>
      <c r="B38" s="64" t="s">
        <v>165</v>
      </c>
      <c r="C38" s="65" t="s">
        <v>178</v>
      </c>
      <c r="D38" s="66" t="str">
        <f t="shared" si="0"/>
        <v>未着手</v>
      </c>
      <c r="E38" s="67"/>
      <c r="F38" s="67"/>
      <c r="G38" s="68"/>
      <c r="H38" s="68"/>
      <c r="I38" s="66" t="str">
        <f t="shared" ca="1" si="1"/>
        <v/>
      </c>
      <c r="J38" s="69"/>
      <c r="K38" s="69"/>
      <c r="L38" s="69"/>
      <c r="M38" s="69"/>
    </row>
    <row r="39" spans="1:13" x14ac:dyDescent="0.4">
      <c r="A39" s="63">
        <v>35</v>
      </c>
      <c r="B39" s="64"/>
      <c r="C39" s="65"/>
      <c r="D39" s="66" t="str">
        <f t="shared" si="0"/>
        <v/>
      </c>
      <c r="E39" s="67"/>
      <c r="F39" s="67"/>
      <c r="G39" s="68"/>
      <c r="H39" s="68"/>
      <c r="I39" s="66" t="str">
        <f t="shared" ca="1" si="1"/>
        <v/>
      </c>
      <c r="J39" s="69"/>
      <c r="K39" s="69"/>
      <c r="L39" s="69"/>
      <c r="M39" s="69"/>
    </row>
    <row r="40" spans="1:13" x14ac:dyDescent="0.4">
      <c r="A40" s="63">
        <v>36</v>
      </c>
      <c r="B40" s="64"/>
      <c r="C40" s="65"/>
      <c r="D40" s="66" t="str">
        <f t="shared" si="0"/>
        <v/>
      </c>
      <c r="E40" s="67"/>
      <c r="F40" s="67"/>
      <c r="G40" s="68"/>
      <c r="H40" s="68"/>
      <c r="I40" s="66" t="str">
        <f t="shared" ca="1" si="1"/>
        <v/>
      </c>
      <c r="J40" s="69"/>
      <c r="K40" s="69"/>
      <c r="L40" s="69"/>
      <c r="M40" s="69"/>
    </row>
    <row r="41" spans="1:13" x14ac:dyDescent="0.4">
      <c r="A41" s="63">
        <v>37</v>
      </c>
      <c r="B41" s="64" t="s">
        <v>166</v>
      </c>
      <c r="C41" s="65"/>
      <c r="D41" s="66" t="str">
        <f t="shared" si="0"/>
        <v>未着手</v>
      </c>
      <c r="E41" s="67"/>
      <c r="F41" s="67"/>
      <c r="G41" s="68"/>
      <c r="H41" s="68"/>
      <c r="I41" s="66" t="str">
        <f t="shared" ca="1" si="1"/>
        <v/>
      </c>
      <c r="J41" s="69"/>
      <c r="K41" s="69"/>
      <c r="L41" s="69"/>
      <c r="M41" s="69"/>
    </row>
    <row r="42" spans="1:13" x14ac:dyDescent="0.4">
      <c r="A42" s="63">
        <v>38</v>
      </c>
      <c r="B42" s="64" t="s">
        <v>167</v>
      </c>
      <c r="C42" s="65" t="s">
        <v>177</v>
      </c>
      <c r="D42" s="66" t="str">
        <f t="shared" si="0"/>
        <v>未着手</v>
      </c>
      <c r="E42" s="67"/>
      <c r="F42" s="67"/>
      <c r="G42" s="68"/>
      <c r="H42" s="68"/>
      <c r="I42" s="66" t="str">
        <f t="shared" ca="1" si="1"/>
        <v/>
      </c>
      <c r="J42" s="69"/>
      <c r="K42" s="69"/>
      <c r="L42" s="69"/>
      <c r="M42" s="69"/>
    </row>
    <row r="43" spans="1:13" x14ac:dyDescent="0.4">
      <c r="A43" s="63">
        <v>39</v>
      </c>
      <c r="B43" s="64"/>
      <c r="C43" s="65"/>
      <c r="D43" s="66" t="str">
        <f t="shared" si="0"/>
        <v/>
      </c>
      <c r="E43" s="67"/>
      <c r="F43" s="67"/>
      <c r="G43" s="68"/>
      <c r="H43" s="68"/>
      <c r="I43" s="66" t="str">
        <f t="shared" ca="1" si="1"/>
        <v/>
      </c>
      <c r="J43" s="69"/>
      <c r="K43" s="69"/>
      <c r="L43" s="69"/>
      <c r="M43" s="69"/>
    </row>
    <row r="44" spans="1:13" x14ac:dyDescent="0.4">
      <c r="A44" s="63">
        <v>40</v>
      </c>
      <c r="B44" s="64" t="s">
        <v>170</v>
      </c>
      <c r="C44" s="65"/>
      <c r="D44" s="66" t="str">
        <f t="shared" si="0"/>
        <v>未着手</v>
      </c>
      <c r="E44" s="67"/>
      <c r="F44" s="67"/>
      <c r="G44" s="68"/>
      <c r="H44" s="68"/>
      <c r="I44" s="66" t="str">
        <f t="shared" ca="1" si="1"/>
        <v/>
      </c>
      <c r="J44" s="69"/>
      <c r="K44" s="69"/>
      <c r="L44" s="69"/>
      <c r="M44" s="69"/>
    </row>
    <row r="45" spans="1:13" x14ac:dyDescent="0.4">
      <c r="A45" s="63">
        <v>41</v>
      </c>
      <c r="B45" s="64" t="s">
        <v>172</v>
      </c>
      <c r="C45" s="65" t="s">
        <v>177</v>
      </c>
      <c r="D45" s="66" t="str">
        <f t="shared" si="0"/>
        <v>未着手</v>
      </c>
      <c r="E45" s="67"/>
      <c r="F45" s="67"/>
      <c r="G45" s="68"/>
      <c r="H45" s="68"/>
      <c r="I45" s="66" t="str">
        <f t="shared" ca="1" si="1"/>
        <v/>
      </c>
      <c r="J45" s="69"/>
      <c r="K45" s="69"/>
      <c r="L45" s="69"/>
      <c r="M45" s="69"/>
    </row>
    <row r="46" spans="1:13" x14ac:dyDescent="0.4">
      <c r="A46" s="63">
        <v>42</v>
      </c>
      <c r="B46" s="64" t="s">
        <v>171</v>
      </c>
      <c r="C46" s="65" t="s">
        <v>177</v>
      </c>
      <c r="D46" s="66" t="str">
        <f t="shared" si="0"/>
        <v>未着手</v>
      </c>
      <c r="E46" s="67"/>
      <c r="F46" s="67"/>
      <c r="G46" s="68"/>
      <c r="H46" s="68"/>
      <c r="I46" s="66" t="str">
        <f t="shared" ca="1" si="1"/>
        <v/>
      </c>
      <c r="J46" s="69"/>
      <c r="K46" s="69"/>
      <c r="L46" s="69"/>
      <c r="M46" s="69"/>
    </row>
    <row r="47" spans="1:13" x14ac:dyDescent="0.4">
      <c r="A47" s="63">
        <v>43</v>
      </c>
      <c r="B47" s="64"/>
      <c r="C47" s="65"/>
      <c r="D47" s="66" t="str">
        <f t="shared" si="0"/>
        <v/>
      </c>
      <c r="E47" s="67"/>
      <c r="F47" s="67"/>
      <c r="G47" s="68"/>
      <c r="H47" s="68"/>
      <c r="I47" s="66" t="str">
        <f t="shared" ca="1" si="1"/>
        <v/>
      </c>
      <c r="J47" s="69"/>
      <c r="K47" s="69"/>
      <c r="L47" s="69"/>
      <c r="M47" s="69"/>
    </row>
    <row r="48" spans="1:13" x14ac:dyDescent="0.4">
      <c r="A48" s="63">
        <v>44</v>
      </c>
      <c r="B48" s="64"/>
      <c r="C48" s="65"/>
      <c r="D48" s="66" t="str">
        <f>IF(ISBLANK($B48),"",IF(ISBLANK($F48),"未着手",IF($I48=0,"完了","作業中")))</f>
        <v/>
      </c>
      <c r="E48" s="67"/>
      <c r="F48" s="67"/>
      <c r="G48" s="68"/>
      <c r="H48" s="68"/>
      <c r="I48" s="66" t="str">
        <f t="shared" ca="1" si="1"/>
        <v/>
      </c>
      <c r="J48" s="69"/>
      <c r="K48" s="69"/>
      <c r="L48" s="69"/>
      <c r="M48" s="69"/>
    </row>
    <row r="49" spans="1:13" x14ac:dyDescent="0.4">
      <c r="A49" s="63">
        <v>45</v>
      </c>
      <c r="B49" s="64"/>
      <c r="C49" s="65"/>
      <c r="D49" s="66" t="str">
        <f t="shared" si="0"/>
        <v/>
      </c>
      <c r="E49" s="67"/>
      <c r="F49" s="67"/>
      <c r="G49" s="68"/>
      <c r="H49" s="68"/>
      <c r="I49" s="66" t="str">
        <f t="shared" ca="1" si="1"/>
        <v/>
      </c>
      <c r="J49" s="69"/>
      <c r="K49" s="69"/>
      <c r="L49" s="69"/>
      <c r="M49" s="69"/>
    </row>
    <row r="50" spans="1:13" x14ac:dyDescent="0.4">
      <c r="A50" s="63">
        <v>46</v>
      </c>
      <c r="B50" s="64"/>
      <c r="C50" s="65"/>
      <c r="D50" s="66" t="str">
        <f>IF(ISBLANK($B50),"",IF(ISBLANK($F50),"未着手",IF($I50=0,"完了","作業中")))</f>
        <v/>
      </c>
      <c r="E50" s="67"/>
      <c r="F50" s="67"/>
      <c r="G50" s="68"/>
      <c r="H50" s="68"/>
      <c r="I50" s="66" t="str">
        <f t="shared" ca="1" si="1"/>
        <v/>
      </c>
      <c r="J50" s="69"/>
      <c r="K50" s="69"/>
      <c r="L50" s="69"/>
      <c r="M50" s="69"/>
    </row>
    <row r="51" spans="1:13" x14ac:dyDescent="0.4">
      <c r="A51" s="63">
        <v>47</v>
      </c>
      <c r="B51" s="64"/>
      <c r="C51" s="65"/>
      <c r="D51" s="66" t="str">
        <f t="shared" si="0"/>
        <v/>
      </c>
      <c r="E51" s="67"/>
      <c r="F51" s="67"/>
      <c r="G51" s="68"/>
      <c r="H51" s="68"/>
      <c r="I51" s="66" t="str">
        <f t="shared" ca="1" si="1"/>
        <v/>
      </c>
      <c r="J51" s="69"/>
      <c r="K51" s="69"/>
      <c r="L51" s="69"/>
      <c r="M51" s="69"/>
    </row>
    <row r="52" spans="1:13" x14ac:dyDescent="0.4">
      <c r="A52" s="63">
        <v>48</v>
      </c>
      <c r="B52" s="64" t="s">
        <v>168</v>
      </c>
      <c r="C52" s="65"/>
      <c r="D52" s="66" t="str">
        <f>IF(ISBLANK($B52),"",IF(ISBLANK($F48),"未着手",IF($I48=0,"完了","作業中")))</f>
        <v>未着手</v>
      </c>
      <c r="E52" s="67"/>
      <c r="F52" s="67"/>
      <c r="G52" s="68"/>
      <c r="H52" s="68"/>
      <c r="I52" s="66" t="str">
        <f t="shared" ca="1" si="1"/>
        <v/>
      </c>
      <c r="J52" s="69"/>
      <c r="K52" s="69"/>
      <c r="L52" s="69"/>
      <c r="M52" s="69"/>
    </row>
    <row r="53" spans="1:13" x14ac:dyDescent="0.4">
      <c r="A53" s="63">
        <v>49</v>
      </c>
      <c r="B53" s="64" t="s">
        <v>169</v>
      </c>
      <c r="C53" s="65" t="s">
        <v>177</v>
      </c>
      <c r="D53" s="66" t="str">
        <f>IF(ISBLANK($B53),"",IF(ISBLANK($F49),"未着手",IF($I49=0,"完了","作業中")))</f>
        <v>未着手</v>
      </c>
      <c r="E53" s="67"/>
      <c r="F53" s="67"/>
      <c r="G53" s="68"/>
      <c r="H53" s="68"/>
      <c r="I53" s="66" t="str">
        <f t="shared" ca="1" si="1"/>
        <v/>
      </c>
      <c r="J53" s="69"/>
      <c r="K53" s="69"/>
      <c r="L53" s="69"/>
      <c r="M53" s="69"/>
    </row>
    <row r="54" spans="1:13" x14ac:dyDescent="0.4">
      <c r="A54" s="63">
        <v>50</v>
      </c>
      <c r="B54" s="64"/>
      <c r="C54" s="65"/>
      <c r="D54" s="66" t="str">
        <f t="shared" si="0"/>
        <v/>
      </c>
      <c r="E54" s="67"/>
      <c r="F54" s="67"/>
      <c r="G54" s="68"/>
      <c r="H54" s="68"/>
      <c r="I54" s="66" t="str">
        <f t="shared" ca="1" si="1"/>
        <v/>
      </c>
      <c r="J54" s="69"/>
      <c r="K54" s="69"/>
      <c r="L54" s="69"/>
      <c r="M54" s="69"/>
    </row>
    <row r="55" spans="1:13" x14ac:dyDescent="0.4">
      <c r="A55" s="63">
        <v>51</v>
      </c>
      <c r="B55" s="64"/>
      <c r="C55" s="65"/>
      <c r="D55" s="66" t="str">
        <f t="shared" si="0"/>
        <v/>
      </c>
      <c r="E55" s="67"/>
      <c r="F55" s="67"/>
      <c r="G55" s="68"/>
      <c r="H55" s="68"/>
      <c r="I55" s="66" t="str">
        <f t="shared" ca="1" si="1"/>
        <v/>
      </c>
      <c r="J55" s="69"/>
      <c r="K55" s="69"/>
      <c r="L55" s="69"/>
      <c r="M55" s="69"/>
    </row>
    <row r="56" spans="1:13" x14ac:dyDescent="0.4">
      <c r="A56" s="63">
        <v>52</v>
      </c>
      <c r="B56" s="64"/>
      <c r="C56" s="65"/>
      <c r="D56" s="66" t="str">
        <f t="shared" si="0"/>
        <v/>
      </c>
      <c r="E56" s="67"/>
      <c r="F56" s="67"/>
      <c r="G56" s="68"/>
      <c r="H56" s="68"/>
      <c r="I56" s="66" t="str">
        <f t="shared" ca="1" si="1"/>
        <v/>
      </c>
      <c r="J56" s="69"/>
      <c r="K56" s="69"/>
      <c r="L56" s="69"/>
      <c r="M56" s="69"/>
    </row>
    <row r="57" spans="1:13" x14ac:dyDescent="0.4">
      <c r="A57" s="63">
        <v>53</v>
      </c>
      <c r="B57" s="64" t="s">
        <v>173</v>
      </c>
      <c r="C57" s="65"/>
      <c r="D57" s="66" t="str">
        <f t="shared" si="0"/>
        <v>未着手</v>
      </c>
      <c r="E57" s="67"/>
      <c r="F57" s="67"/>
      <c r="G57" s="68"/>
      <c r="H57" s="68"/>
      <c r="I57" s="66" t="str">
        <f t="shared" ca="1" si="1"/>
        <v/>
      </c>
      <c r="J57" s="69"/>
      <c r="K57" s="69"/>
      <c r="L57" s="69"/>
      <c r="M57" s="69"/>
    </row>
    <row r="58" spans="1:13" x14ac:dyDescent="0.4">
      <c r="A58" s="63">
        <v>54</v>
      </c>
      <c r="B58" s="64" t="s">
        <v>174</v>
      </c>
      <c r="C58" s="65" t="s">
        <v>179</v>
      </c>
      <c r="D58" s="66" t="str">
        <f t="shared" si="0"/>
        <v>未着手</v>
      </c>
      <c r="E58" s="67"/>
      <c r="F58" s="67"/>
      <c r="G58" s="68"/>
      <c r="H58" s="68"/>
      <c r="I58" s="66" t="str">
        <f t="shared" ca="1" si="1"/>
        <v/>
      </c>
      <c r="J58" s="69"/>
      <c r="K58" s="69"/>
      <c r="L58" s="69"/>
      <c r="M58" s="69"/>
    </row>
    <row r="59" spans="1:13" x14ac:dyDescent="0.4">
      <c r="A59" s="63">
        <v>55</v>
      </c>
      <c r="B59" s="64" t="s">
        <v>175</v>
      </c>
      <c r="C59" s="65" t="s">
        <v>177</v>
      </c>
      <c r="D59" s="66" t="str">
        <f t="shared" si="0"/>
        <v>未着手</v>
      </c>
      <c r="E59" s="67"/>
      <c r="F59" s="67"/>
      <c r="G59" s="68"/>
      <c r="H59" s="68"/>
      <c r="I59" s="66" t="str">
        <f t="shared" ca="1" si="1"/>
        <v/>
      </c>
      <c r="J59" s="69"/>
      <c r="K59" s="69"/>
      <c r="L59" s="69"/>
      <c r="M59" s="69"/>
    </row>
    <row r="60" spans="1:13" x14ac:dyDescent="0.4">
      <c r="A60" s="63">
        <v>56</v>
      </c>
      <c r="B60" s="64"/>
      <c r="C60" s="65"/>
      <c r="D60" s="66" t="str">
        <f t="shared" si="0"/>
        <v/>
      </c>
      <c r="E60" s="67"/>
      <c r="F60" s="67"/>
      <c r="G60" s="68"/>
      <c r="H60" s="68"/>
      <c r="I60" s="66" t="str">
        <f t="shared" ca="1" si="1"/>
        <v/>
      </c>
      <c r="J60" s="69"/>
      <c r="K60" s="69"/>
      <c r="L60" s="69"/>
      <c r="M60" s="69"/>
    </row>
    <row r="61" spans="1:13" x14ac:dyDescent="0.4">
      <c r="A61" s="63">
        <v>57</v>
      </c>
      <c r="B61" s="64"/>
      <c r="C61" s="65"/>
      <c r="D61" s="66" t="str">
        <f t="shared" si="0"/>
        <v/>
      </c>
      <c r="E61" s="67"/>
      <c r="F61" s="67"/>
      <c r="G61" s="68"/>
      <c r="H61" s="68"/>
      <c r="I61" s="66" t="str">
        <f t="shared" ca="1" si="1"/>
        <v/>
      </c>
      <c r="J61" s="69"/>
      <c r="K61" s="69"/>
      <c r="L61" s="69"/>
      <c r="M61" s="69"/>
    </row>
    <row r="62" spans="1:13" x14ac:dyDescent="0.4">
      <c r="A62" s="63">
        <v>58</v>
      </c>
      <c r="B62" s="64"/>
      <c r="C62" s="65"/>
      <c r="D62" s="66" t="str">
        <f t="shared" si="0"/>
        <v/>
      </c>
      <c r="E62" s="67"/>
      <c r="F62" s="67"/>
      <c r="G62" s="68"/>
      <c r="H62" s="68"/>
      <c r="I62" s="66" t="str">
        <f t="shared" ca="1" si="1"/>
        <v/>
      </c>
      <c r="J62" s="69"/>
      <c r="K62" s="69"/>
      <c r="L62" s="69"/>
      <c r="M62" s="69"/>
    </row>
    <row r="63" spans="1:13" x14ac:dyDescent="0.4">
      <c r="A63" s="63">
        <v>59</v>
      </c>
      <c r="B63" s="64"/>
      <c r="C63" s="65"/>
      <c r="D63" s="66" t="str">
        <f t="shared" si="0"/>
        <v/>
      </c>
      <c r="E63" s="67"/>
      <c r="F63" s="67"/>
      <c r="G63" s="68"/>
      <c r="H63" s="68"/>
      <c r="I63" s="66" t="str">
        <f t="shared" ca="1" si="1"/>
        <v/>
      </c>
      <c r="J63" s="69"/>
      <c r="K63" s="69"/>
      <c r="L63" s="69"/>
      <c r="M63" s="69"/>
    </row>
    <row r="64" spans="1:13" x14ac:dyDescent="0.4">
      <c r="A64" s="63">
        <v>60</v>
      </c>
      <c r="B64" s="64"/>
      <c r="C64" s="65"/>
      <c r="D64" s="66" t="str">
        <f t="shared" si="0"/>
        <v/>
      </c>
      <c r="E64" s="67"/>
      <c r="F64" s="67"/>
      <c r="G64" s="68"/>
      <c r="H64" s="68"/>
      <c r="I64" s="66" t="str">
        <f t="shared" ca="1" si="1"/>
        <v/>
      </c>
      <c r="J64" s="69"/>
      <c r="K64" s="69"/>
      <c r="L64" s="69"/>
      <c r="M64" s="69"/>
    </row>
    <row r="65" spans="1:13" x14ac:dyDescent="0.4">
      <c r="A65" s="63">
        <v>61</v>
      </c>
      <c r="B65" s="64"/>
      <c r="C65" s="65"/>
      <c r="D65" s="66" t="str">
        <f t="shared" si="0"/>
        <v/>
      </c>
      <c r="E65" s="67"/>
      <c r="F65" s="67"/>
      <c r="G65" s="68"/>
      <c r="H65" s="68"/>
      <c r="I65" s="66" t="str">
        <f t="shared" ca="1" si="1"/>
        <v/>
      </c>
      <c r="J65" s="69"/>
      <c r="K65" s="69"/>
      <c r="L65" s="69"/>
      <c r="M65" s="69"/>
    </row>
    <row r="66" spans="1:13" x14ac:dyDescent="0.4">
      <c r="A66" s="63">
        <v>62</v>
      </c>
      <c r="B66" s="64"/>
      <c r="C66" s="65"/>
      <c r="D66" s="66" t="str">
        <f t="shared" si="0"/>
        <v/>
      </c>
      <c r="E66" s="67"/>
      <c r="F66" s="67"/>
      <c r="G66" s="68"/>
      <c r="H66" s="68"/>
      <c r="I66" s="66" t="str">
        <f t="shared" ca="1" si="1"/>
        <v/>
      </c>
      <c r="J66" s="69"/>
      <c r="K66" s="69"/>
      <c r="L66" s="69"/>
      <c r="M66" s="69"/>
    </row>
    <row r="67" spans="1:13" x14ac:dyDescent="0.4">
      <c r="A67" s="63">
        <v>63</v>
      </c>
      <c r="B67" s="64"/>
      <c r="C67" s="65"/>
      <c r="D67" s="66" t="str">
        <f t="shared" si="0"/>
        <v/>
      </c>
      <c r="E67" s="67"/>
      <c r="F67" s="67"/>
      <c r="G67" s="68"/>
      <c r="H67" s="68"/>
      <c r="I67" s="66" t="str">
        <f t="shared" ca="1" si="1"/>
        <v/>
      </c>
      <c r="J67" s="69"/>
      <c r="K67" s="69"/>
      <c r="L67" s="69"/>
      <c r="M67" s="69"/>
    </row>
    <row r="68" spans="1:13" x14ac:dyDescent="0.4">
      <c r="A68" s="63">
        <v>64</v>
      </c>
      <c r="B68" s="64"/>
      <c r="C68" s="65"/>
      <c r="D68" s="66" t="str">
        <f t="shared" si="0"/>
        <v/>
      </c>
      <c r="E68" s="67"/>
      <c r="F68" s="67"/>
      <c r="G68" s="68"/>
      <c r="H68" s="68"/>
      <c r="I68" s="66" t="str">
        <f t="shared" ca="1" si="1"/>
        <v/>
      </c>
      <c r="J68" s="69"/>
      <c r="K68" s="69"/>
      <c r="L68" s="69"/>
      <c r="M68" s="69"/>
    </row>
    <row r="69" spans="1:13" x14ac:dyDescent="0.4">
      <c r="A69" s="63">
        <v>65</v>
      </c>
      <c r="B69" s="64"/>
      <c r="C69" s="65"/>
      <c r="D69" s="66" t="str">
        <f t="shared" ref="D69:D104" si="2">IF(ISBLANK($B69),"",IF(ISBLANK($F69),"未着手",IF($I69=0,"完了","作業中")))</f>
        <v/>
      </c>
      <c r="E69" s="67"/>
      <c r="F69" s="67"/>
      <c r="G69" s="68"/>
      <c r="H69" s="68"/>
      <c r="I69" s="66" t="str">
        <f t="shared" ref="I69:I100" ca="1" si="3">IF(ISBLANK(J69)=FALSE,OFFSET(I69,0,COUNTA(J69:M69)),"")</f>
        <v/>
      </c>
      <c r="J69" s="69"/>
      <c r="K69" s="69"/>
      <c r="L69" s="69"/>
      <c r="M69" s="69"/>
    </row>
    <row r="70" spans="1:13" x14ac:dyDescent="0.4">
      <c r="A70" s="63">
        <v>66</v>
      </c>
      <c r="B70" s="64"/>
      <c r="C70" s="65"/>
      <c r="D70" s="66" t="str">
        <f t="shared" si="2"/>
        <v/>
      </c>
      <c r="E70" s="67"/>
      <c r="F70" s="67"/>
      <c r="G70" s="68"/>
      <c r="H70" s="68"/>
      <c r="I70" s="66" t="str">
        <f t="shared" ca="1" si="3"/>
        <v/>
      </c>
      <c r="J70" s="69"/>
      <c r="K70" s="69"/>
      <c r="L70" s="69"/>
      <c r="M70" s="69"/>
    </row>
    <row r="71" spans="1:13" x14ac:dyDescent="0.4">
      <c r="A71" s="63">
        <v>67</v>
      </c>
      <c r="B71" s="64"/>
      <c r="C71" s="65"/>
      <c r="D71" s="66" t="str">
        <f t="shared" si="2"/>
        <v/>
      </c>
      <c r="E71" s="67"/>
      <c r="F71" s="67"/>
      <c r="G71" s="68"/>
      <c r="H71" s="68"/>
      <c r="I71" s="66" t="str">
        <f t="shared" ca="1" si="3"/>
        <v/>
      </c>
      <c r="J71" s="69"/>
      <c r="K71" s="69"/>
      <c r="L71" s="69"/>
      <c r="M71" s="69"/>
    </row>
    <row r="72" spans="1:13" x14ac:dyDescent="0.4">
      <c r="A72" s="63">
        <v>68</v>
      </c>
      <c r="B72" s="64"/>
      <c r="C72" s="65"/>
      <c r="D72" s="66" t="str">
        <f t="shared" si="2"/>
        <v/>
      </c>
      <c r="E72" s="67"/>
      <c r="F72" s="67"/>
      <c r="G72" s="68"/>
      <c r="H72" s="68"/>
      <c r="I72" s="66" t="str">
        <f t="shared" ca="1" si="3"/>
        <v/>
      </c>
      <c r="J72" s="69"/>
      <c r="K72" s="69"/>
      <c r="L72" s="69"/>
      <c r="M72" s="69"/>
    </row>
    <row r="73" spans="1:13" x14ac:dyDescent="0.4">
      <c r="A73" s="63">
        <v>69</v>
      </c>
      <c r="B73" s="64"/>
      <c r="C73" s="65"/>
      <c r="D73" s="66" t="str">
        <f t="shared" si="2"/>
        <v/>
      </c>
      <c r="E73" s="67"/>
      <c r="F73" s="67"/>
      <c r="G73" s="68"/>
      <c r="H73" s="68"/>
      <c r="I73" s="66" t="str">
        <f t="shared" ca="1" si="3"/>
        <v/>
      </c>
      <c r="J73" s="69"/>
      <c r="K73" s="69"/>
      <c r="L73" s="69"/>
      <c r="M73" s="69"/>
    </row>
    <row r="74" spans="1:13" x14ac:dyDescent="0.4">
      <c r="A74" s="63">
        <v>70</v>
      </c>
      <c r="B74" s="64"/>
      <c r="C74" s="65"/>
      <c r="D74" s="66" t="str">
        <f t="shared" si="2"/>
        <v/>
      </c>
      <c r="E74" s="67"/>
      <c r="F74" s="67"/>
      <c r="G74" s="68"/>
      <c r="H74" s="68"/>
      <c r="I74" s="66" t="str">
        <f t="shared" ca="1" si="3"/>
        <v/>
      </c>
      <c r="J74" s="69"/>
      <c r="K74" s="69"/>
      <c r="L74" s="69"/>
      <c r="M74" s="69"/>
    </row>
    <row r="75" spans="1:13" x14ac:dyDescent="0.4">
      <c r="A75" s="63">
        <v>71</v>
      </c>
      <c r="B75" s="64"/>
      <c r="C75" s="65"/>
      <c r="D75" s="66" t="str">
        <f t="shared" si="2"/>
        <v/>
      </c>
      <c r="E75" s="67"/>
      <c r="F75" s="67"/>
      <c r="G75" s="68"/>
      <c r="H75" s="68"/>
      <c r="I75" s="66" t="str">
        <f t="shared" ca="1" si="3"/>
        <v/>
      </c>
      <c r="J75" s="69"/>
      <c r="K75" s="69"/>
      <c r="L75" s="69"/>
      <c r="M75" s="69"/>
    </row>
    <row r="76" spans="1:13" x14ac:dyDescent="0.4">
      <c r="A76" s="63">
        <v>72</v>
      </c>
      <c r="B76" s="64"/>
      <c r="C76" s="65"/>
      <c r="D76" s="66" t="str">
        <f t="shared" si="2"/>
        <v/>
      </c>
      <c r="E76" s="67"/>
      <c r="F76" s="67"/>
      <c r="G76" s="68"/>
      <c r="H76" s="68"/>
      <c r="I76" s="66" t="str">
        <f t="shared" ca="1" si="3"/>
        <v/>
      </c>
      <c r="J76" s="69"/>
      <c r="K76" s="69"/>
      <c r="L76" s="69"/>
      <c r="M76" s="69"/>
    </row>
    <row r="77" spans="1:13" x14ac:dyDescent="0.4">
      <c r="A77" s="63">
        <v>73</v>
      </c>
      <c r="B77" s="64"/>
      <c r="C77" s="65"/>
      <c r="D77" s="66" t="str">
        <f t="shared" si="2"/>
        <v/>
      </c>
      <c r="E77" s="67"/>
      <c r="F77" s="67"/>
      <c r="G77" s="68"/>
      <c r="H77" s="68"/>
      <c r="I77" s="66" t="str">
        <f t="shared" ca="1" si="3"/>
        <v/>
      </c>
      <c r="J77" s="69"/>
      <c r="K77" s="69"/>
      <c r="L77" s="69"/>
      <c r="M77" s="69"/>
    </row>
    <row r="78" spans="1:13" x14ac:dyDescent="0.4">
      <c r="A78" s="63">
        <v>74</v>
      </c>
      <c r="B78" s="64"/>
      <c r="C78" s="65"/>
      <c r="D78" s="66" t="str">
        <f t="shared" si="2"/>
        <v/>
      </c>
      <c r="E78" s="67"/>
      <c r="F78" s="67"/>
      <c r="G78" s="68"/>
      <c r="H78" s="68"/>
      <c r="I78" s="66" t="str">
        <f t="shared" ca="1" si="3"/>
        <v/>
      </c>
      <c r="J78" s="69"/>
      <c r="K78" s="69"/>
      <c r="L78" s="69"/>
      <c r="M78" s="69"/>
    </row>
    <row r="79" spans="1:13" x14ac:dyDescent="0.4">
      <c r="A79" s="63">
        <v>75</v>
      </c>
      <c r="B79" s="64"/>
      <c r="C79" s="65"/>
      <c r="D79" s="66" t="str">
        <f t="shared" si="2"/>
        <v/>
      </c>
      <c r="E79" s="67"/>
      <c r="F79" s="67"/>
      <c r="G79" s="68"/>
      <c r="H79" s="68"/>
      <c r="I79" s="66" t="str">
        <f t="shared" ca="1" si="3"/>
        <v/>
      </c>
      <c r="J79" s="69"/>
      <c r="K79" s="69"/>
      <c r="L79" s="69"/>
      <c r="M79" s="69"/>
    </row>
    <row r="80" spans="1:13" x14ac:dyDescent="0.4">
      <c r="A80" s="63">
        <v>76</v>
      </c>
      <c r="B80" s="64"/>
      <c r="C80" s="65"/>
      <c r="D80" s="66" t="str">
        <f t="shared" si="2"/>
        <v/>
      </c>
      <c r="E80" s="67"/>
      <c r="F80" s="67"/>
      <c r="G80" s="68"/>
      <c r="H80" s="68"/>
      <c r="I80" s="66" t="str">
        <f t="shared" ca="1" si="3"/>
        <v/>
      </c>
      <c r="J80" s="69"/>
      <c r="K80" s="69"/>
      <c r="L80" s="69"/>
      <c r="M80" s="69"/>
    </row>
    <row r="81" spans="1:13" x14ac:dyDescent="0.4">
      <c r="A81" s="63">
        <v>77</v>
      </c>
      <c r="B81" s="64"/>
      <c r="C81" s="65"/>
      <c r="D81" s="66" t="str">
        <f t="shared" si="2"/>
        <v/>
      </c>
      <c r="E81" s="67"/>
      <c r="F81" s="67"/>
      <c r="G81" s="68"/>
      <c r="H81" s="68"/>
      <c r="I81" s="66" t="str">
        <f t="shared" ca="1" si="3"/>
        <v/>
      </c>
      <c r="J81" s="69"/>
      <c r="K81" s="69"/>
      <c r="L81" s="69"/>
      <c r="M81" s="69"/>
    </row>
    <row r="82" spans="1:13" x14ac:dyDescent="0.4">
      <c r="A82" s="63">
        <v>78</v>
      </c>
      <c r="B82" s="64"/>
      <c r="C82" s="65"/>
      <c r="D82" s="66" t="str">
        <f t="shared" si="2"/>
        <v/>
      </c>
      <c r="E82" s="67"/>
      <c r="F82" s="67"/>
      <c r="G82" s="68"/>
      <c r="H82" s="68"/>
      <c r="I82" s="66" t="str">
        <f t="shared" ca="1" si="3"/>
        <v/>
      </c>
      <c r="J82" s="69"/>
      <c r="K82" s="69"/>
      <c r="L82" s="69"/>
      <c r="M82" s="69"/>
    </row>
    <row r="83" spans="1:13" x14ac:dyDescent="0.4">
      <c r="A83" s="63">
        <v>79</v>
      </c>
      <c r="B83" s="64"/>
      <c r="C83" s="65"/>
      <c r="D83" s="66" t="str">
        <f t="shared" si="2"/>
        <v/>
      </c>
      <c r="E83" s="67"/>
      <c r="F83" s="67"/>
      <c r="G83" s="68"/>
      <c r="H83" s="68"/>
      <c r="I83" s="66" t="str">
        <f t="shared" ca="1" si="3"/>
        <v/>
      </c>
      <c r="J83" s="69"/>
      <c r="K83" s="69"/>
      <c r="L83" s="69"/>
      <c r="M83" s="69"/>
    </row>
    <row r="84" spans="1:13" x14ac:dyDescent="0.4">
      <c r="A84" s="63">
        <v>80</v>
      </c>
      <c r="B84" s="64"/>
      <c r="C84" s="65"/>
      <c r="D84" s="66" t="str">
        <f t="shared" si="2"/>
        <v/>
      </c>
      <c r="E84" s="67"/>
      <c r="F84" s="67"/>
      <c r="G84" s="68"/>
      <c r="H84" s="68"/>
      <c r="I84" s="66" t="str">
        <f t="shared" ca="1" si="3"/>
        <v/>
      </c>
      <c r="J84" s="69"/>
      <c r="K84" s="69"/>
      <c r="L84" s="69"/>
      <c r="M84" s="69"/>
    </row>
    <row r="85" spans="1:13" x14ac:dyDescent="0.4">
      <c r="A85" s="63">
        <v>81</v>
      </c>
      <c r="B85" s="64"/>
      <c r="C85" s="65"/>
      <c r="D85" s="66" t="str">
        <f t="shared" si="2"/>
        <v/>
      </c>
      <c r="E85" s="67"/>
      <c r="F85" s="67"/>
      <c r="G85" s="68"/>
      <c r="H85" s="68"/>
      <c r="I85" s="66" t="str">
        <f t="shared" ca="1" si="3"/>
        <v/>
      </c>
      <c r="J85" s="69"/>
      <c r="K85" s="69"/>
      <c r="L85" s="69"/>
      <c r="M85" s="69"/>
    </row>
    <row r="86" spans="1:13" x14ac:dyDescent="0.4">
      <c r="A86" s="63">
        <v>82</v>
      </c>
      <c r="B86" s="64"/>
      <c r="C86" s="65"/>
      <c r="D86" s="66" t="str">
        <f t="shared" si="2"/>
        <v/>
      </c>
      <c r="E86" s="67"/>
      <c r="F86" s="67"/>
      <c r="G86" s="68"/>
      <c r="H86" s="68"/>
      <c r="I86" s="66" t="str">
        <f t="shared" ca="1" si="3"/>
        <v/>
      </c>
      <c r="J86" s="69"/>
      <c r="K86" s="69"/>
      <c r="L86" s="69"/>
      <c r="M86" s="69"/>
    </row>
    <row r="87" spans="1:13" x14ac:dyDescent="0.4">
      <c r="A87" s="63">
        <v>83</v>
      </c>
      <c r="B87" s="64"/>
      <c r="C87" s="65"/>
      <c r="D87" s="66" t="str">
        <f t="shared" si="2"/>
        <v/>
      </c>
      <c r="E87" s="67"/>
      <c r="F87" s="67"/>
      <c r="G87" s="68"/>
      <c r="H87" s="68"/>
      <c r="I87" s="66" t="str">
        <f t="shared" ca="1" si="3"/>
        <v/>
      </c>
      <c r="J87" s="69"/>
      <c r="K87" s="69"/>
      <c r="L87" s="69"/>
      <c r="M87" s="69"/>
    </row>
    <row r="88" spans="1:13" x14ac:dyDescent="0.4">
      <c r="A88" s="63">
        <v>84</v>
      </c>
      <c r="B88" s="64"/>
      <c r="C88" s="65"/>
      <c r="D88" s="66" t="str">
        <f t="shared" si="2"/>
        <v/>
      </c>
      <c r="E88" s="67"/>
      <c r="F88" s="67"/>
      <c r="G88" s="68"/>
      <c r="H88" s="68"/>
      <c r="I88" s="66" t="str">
        <f t="shared" ca="1" si="3"/>
        <v/>
      </c>
      <c r="J88" s="69"/>
      <c r="K88" s="69"/>
      <c r="L88" s="69"/>
      <c r="M88" s="69"/>
    </row>
    <row r="89" spans="1:13" x14ac:dyDescent="0.4">
      <c r="A89" s="63">
        <v>85</v>
      </c>
      <c r="B89" s="64"/>
      <c r="C89" s="65"/>
      <c r="D89" s="66" t="str">
        <f t="shared" si="2"/>
        <v/>
      </c>
      <c r="E89" s="67"/>
      <c r="F89" s="67"/>
      <c r="G89" s="68"/>
      <c r="H89" s="68"/>
      <c r="I89" s="66" t="str">
        <f t="shared" ca="1" si="3"/>
        <v/>
      </c>
      <c r="J89" s="69"/>
      <c r="K89" s="69"/>
      <c r="L89" s="69"/>
      <c r="M89" s="69"/>
    </row>
    <row r="90" spans="1:13" x14ac:dyDescent="0.4">
      <c r="A90" s="63">
        <v>86</v>
      </c>
      <c r="B90" s="64"/>
      <c r="C90" s="65"/>
      <c r="D90" s="66" t="str">
        <f t="shared" si="2"/>
        <v/>
      </c>
      <c r="E90" s="67"/>
      <c r="F90" s="67"/>
      <c r="G90" s="68"/>
      <c r="H90" s="68"/>
      <c r="I90" s="66" t="str">
        <f t="shared" ca="1" si="3"/>
        <v/>
      </c>
      <c r="J90" s="69"/>
      <c r="K90" s="69"/>
      <c r="L90" s="69"/>
      <c r="M90" s="69"/>
    </row>
    <row r="91" spans="1:13" x14ac:dyDescent="0.4">
      <c r="A91" s="63">
        <v>87</v>
      </c>
      <c r="B91" s="64"/>
      <c r="C91" s="65"/>
      <c r="D91" s="66" t="str">
        <f t="shared" si="2"/>
        <v/>
      </c>
      <c r="E91" s="67"/>
      <c r="F91" s="67"/>
      <c r="G91" s="68"/>
      <c r="H91" s="68"/>
      <c r="I91" s="66" t="str">
        <f t="shared" ca="1" si="3"/>
        <v/>
      </c>
      <c r="J91" s="69"/>
      <c r="K91" s="69"/>
      <c r="L91" s="69"/>
      <c r="M91" s="69"/>
    </row>
    <row r="92" spans="1:13" x14ac:dyDescent="0.4">
      <c r="A92" s="63">
        <v>88</v>
      </c>
      <c r="B92" s="64"/>
      <c r="C92" s="65"/>
      <c r="D92" s="66" t="str">
        <f t="shared" si="2"/>
        <v/>
      </c>
      <c r="E92" s="67"/>
      <c r="F92" s="67"/>
      <c r="G92" s="68"/>
      <c r="H92" s="68"/>
      <c r="I92" s="66" t="str">
        <f t="shared" ca="1" si="3"/>
        <v/>
      </c>
      <c r="J92" s="69"/>
      <c r="K92" s="69"/>
      <c r="L92" s="69"/>
      <c r="M92" s="69"/>
    </row>
    <row r="93" spans="1:13" x14ac:dyDescent="0.4">
      <c r="A93" s="63">
        <v>89</v>
      </c>
      <c r="B93" s="64"/>
      <c r="C93" s="65"/>
      <c r="D93" s="66" t="str">
        <f t="shared" si="2"/>
        <v/>
      </c>
      <c r="E93" s="67"/>
      <c r="F93" s="67"/>
      <c r="G93" s="68"/>
      <c r="H93" s="68"/>
      <c r="I93" s="66" t="str">
        <f t="shared" ca="1" si="3"/>
        <v/>
      </c>
      <c r="J93" s="69"/>
      <c r="K93" s="69"/>
      <c r="L93" s="69"/>
      <c r="M93" s="69"/>
    </row>
    <row r="94" spans="1:13" x14ac:dyDescent="0.4">
      <c r="A94" s="63">
        <v>90</v>
      </c>
      <c r="B94" s="64"/>
      <c r="C94" s="65"/>
      <c r="D94" s="66" t="str">
        <f t="shared" si="2"/>
        <v/>
      </c>
      <c r="E94" s="67"/>
      <c r="F94" s="67"/>
      <c r="G94" s="68"/>
      <c r="H94" s="68"/>
      <c r="I94" s="66" t="str">
        <f t="shared" ca="1" si="3"/>
        <v/>
      </c>
      <c r="J94" s="69"/>
      <c r="K94" s="69"/>
      <c r="L94" s="69"/>
      <c r="M94" s="69"/>
    </row>
    <row r="95" spans="1:13" x14ac:dyDescent="0.4">
      <c r="A95" s="63">
        <v>91</v>
      </c>
      <c r="B95" s="64"/>
      <c r="C95" s="65"/>
      <c r="D95" s="66" t="str">
        <f t="shared" si="2"/>
        <v/>
      </c>
      <c r="E95" s="67"/>
      <c r="F95" s="67"/>
      <c r="G95" s="68"/>
      <c r="H95" s="68"/>
      <c r="I95" s="66" t="str">
        <f t="shared" ca="1" si="3"/>
        <v/>
      </c>
      <c r="J95" s="69"/>
      <c r="K95" s="69"/>
      <c r="L95" s="69"/>
      <c r="M95" s="69"/>
    </row>
    <row r="96" spans="1:13" x14ac:dyDescent="0.4">
      <c r="A96" s="63">
        <v>92</v>
      </c>
      <c r="B96" s="64"/>
      <c r="C96" s="65"/>
      <c r="D96" s="66" t="str">
        <f t="shared" si="2"/>
        <v/>
      </c>
      <c r="E96" s="67"/>
      <c r="F96" s="67"/>
      <c r="G96" s="68"/>
      <c r="H96" s="68"/>
      <c r="I96" s="66" t="str">
        <f t="shared" ca="1" si="3"/>
        <v/>
      </c>
      <c r="J96" s="69"/>
      <c r="K96" s="69"/>
      <c r="L96" s="69"/>
      <c r="M96" s="69"/>
    </row>
    <row r="97" spans="1:20" x14ac:dyDescent="0.4">
      <c r="A97" s="63">
        <v>93</v>
      </c>
      <c r="B97" s="64"/>
      <c r="C97" s="65"/>
      <c r="D97" s="66" t="str">
        <f t="shared" si="2"/>
        <v/>
      </c>
      <c r="E97" s="67"/>
      <c r="F97" s="67"/>
      <c r="G97" s="68"/>
      <c r="H97" s="68"/>
      <c r="I97" s="66" t="str">
        <f t="shared" ca="1" si="3"/>
        <v/>
      </c>
      <c r="J97" s="69"/>
      <c r="K97" s="69"/>
      <c r="L97" s="69"/>
      <c r="M97" s="69"/>
    </row>
    <row r="98" spans="1:20" x14ac:dyDescent="0.4">
      <c r="A98" s="63">
        <v>94</v>
      </c>
      <c r="B98" s="64"/>
      <c r="C98" s="65"/>
      <c r="D98" s="66" t="str">
        <f t="shared" si="2"/>
        <v/>
      </c>
      <c r="E98" s="67"/>
      <c r="F98" s="67"/>
      <c r="G98" s="68"/>
      <c r="H98" s="68"/>
      <c r="I98" s="66" t="str">
        <f t="shared" ca="1" si="3"/>
        <v/>
      </c>
      <c r="J98" s="69"/>
      <c r="K98" s="69"/>
      <c r="L98" s="69"/>
      <c r="M98" s="69"/>
    </row>
    <row r="99" spans="1:20" x14ac:dyDescent="0.4">
      <c r="A99" s="63">
        <v>95</v>
      </c>
      <c r="B99" s="64"/>
      <c r="C99" s="65"/>
      <c r="D99" s="66" t="str">
        <f t="shared" si="2"/>
        <v/>
      </c>
      <c r="E99" s="67"/>
      <c r="F99" s="67"/>
      <c r="G99" s="68"/>
      <c r="H99" s="68"/>
      <c r="I99" s="66" t="str">
        <f t="shared" ca="1" si="3"/>
        <v/>
      </c>
      <c r="J99" s="69"/>
      <c r="K99" s="69"/>
      <c r="L99" s="69"/>
      <c r="M99" s="69"/>
    </row>
    <row r="100" spans="1:20" x14ac:dyDescent="0.4">
      <c r="A100" s="63">
        <v>96</v>
      </c>
      <c r="B100" s="64"/>
      <c r="C100" s="65"/>
      <c r="D100" s="66" t="str">
        <f t="shared" si="2"/>
        <v/>
      </c>
      <c r="E100" s="67"/>
      <c r="F100" s="67"/>
      <c r="G100" s="68"/>
      <c r="H100" s="68"/>
      <c r="I100" s="66" t="str">
        <f t="shared" ca="1" si="3"/>
        <v/>
      </c>
      <c r="J100" s="69"/>
      <c r="K100" s="69"/>
      <c r="L100" s="69"/>
      <c r="M100" s="69"/>
    </row>
    <row r="101" spans="1:20" x14ac:dyDescent="0.4">
      <c r="A101" s="63">
        <v>97</v>
      </c>
      <c r="B101" s="64"/>
      <c r="C101" s="65"/>
      <c r="D101" s="66" t="str">
        <f t="shared" si="2"/>
        <v/>
      </c>
      <c r="E101" s="67"/>
      <c r="F101" s="67"/>
      <c r="G101" s="68"/>
      <c r="H101" s="68"/>
      <c r="I101" s="66" t="str">
        <f ca="1">IF(ISBLANK(J101)=FALSE,OFFSET(I101,0,COUNTA(J101:M101)),"")</f>
        <v/>
      </c>
      <c r="J101" s="69"/>
      <c r="K101" s="69"/>
      <c r="L101" s="69"/>
      <c r="M101" s="69"/>
    </row>
    <row r="102" spans="1:20" x14ac:dyDescent="0.4">
      <c r="A102" s="63">
        <v>98</v>
      </c>
      <c r="B102" s="64"/>
      <c r="C102" s="65"/>
      <c r="D102" s="66" t="str">
        <f t="shared" si="2"/>
        <v/>
      </c>
      <c r="E102" s="67"/>
      <c r="F102" s="67"/>
      <c r="G102" s="68"/>
      <c r="H102" s="68"/>
      <c r="I102" s="66" t="str">
        <f ca="1">IF(ISBLANK(J102)=FALSE,OFFSET(I102,0,COUNTA(J102:M102)),"")</f>
        <v/>
      </c>
      <c r="J102" s="69"/>
      <c r="K102" s="69"/>
      <c r="L102" s="69"/>
      <c r="M102" s="69"/>
    </row>
    <row r="103" spans="1:20" x14ac:dyDescent="0.4">
      <c r="A103" s="63">
        <v>99</v>
      </c>
      <c r="B103" s="64"/>
      <c r="C103" s="65"/>
      <c r="D103" s="66" t="str">
        <f t="shared" si="2"/>
        <v/>
      </c>
      <c r="E103" s="67"/>
      <c r="F103" s="67"/>
      <c r="G103" s="68"/>
      <c r="H103" s="68"/>
      <c r="I103" s="66" t="str">
        <f ca="1">IF(ISBLANK(J103)=FALSE,OFFSET(I103,0,COUNTA(J103:M103)),"")</f>
        <v/>
      </c>
      <c r="J103" s="69"/>
      <c r="K103" s="69"/>
      <c r="L103" s="69"/>
      <c r="M103" s="69"/>
    </row>
    <row r="104" spans="1:20" x14ac:dyDescent="0.4">
      <c r="A104" s="63">
        <v>100</v>
      </c>
      <c r="B104" s="64"/>
      <c r="C104" s="65"/>
      <c r="D104" s="66" t="str">
        <f t="shared" si="2"/>
        <v/>
      </c>
      <c r="E104" s="67"/>
      <c r="F104" s="67"/>
      <c r="G104" s="68"/>
      <c r="H104" s="68"/>
      <c r="I104" s="66" t="str">
        <f ca="1">IF(ISBLANK(J104)=FALSE,OFFSET(I104,0,COUNTA(J104:M104)),"")</f>
        <v/>
      </c>
      <c r="J104" s="69"/>
      <c r="K104" s="69"/>
      <c r="L104" s="69"/>
      <c r="M104" s="69"/>
    </row>
    <row r="105" spans="1:20" ht="10.5" customHeight="1" x14ac:dyDescent="0.4">
      <c r="J105" s="76"/>
      <c r="K105" s="76"/>
      <c r="L105" s="76"/>
      <c r="M105" s="76"/>
    </row>
    <row r="106" spans="1:20" x14ac:dyDescent="0.4">
      <c r="J106" s="76"/>
      <c r="K106" s="76"/>
      <c r="L106" s="76"/>
      <c r="M106" s="76"/>
      <c r="O106" s="77" t="s">
        <v>142</v>
      </c>
      <c r="P106" s="77" t="s">
        <v>134</v>
      </c>
      <c r="Q106" s="77" t="s">
        <v>136</v>
      </c>
      <c r="R106" s="77" t="s">
        <v>135</v>
      </c>
      <c r="S106" s="77" t="s">
        <v>143</v>
      </c>
      <c r="T106" s="77" t="s">
        <v>144</v>
      </c>
    </row>
    <row r="107" spans="1:20" x14ac:dyDescent="0.4">
      <c r="J107" s="76"/>
      <c r="K107" s="76"/>
      <c r="L107" s="76"/>
      <c r="M107" s="76"/>
      <c r="O107" s="78"/>
      <c r="P107" s="79">
        <f t="shared" ref="P107:P116" si="4">SUMIF($C$5:$C$104,O107,$G$5:$G$104)</f>
        <v>0</v>
      </c>
      <c r="Q107" s="79">
        <f t="shared" ref="Q107:Q116" si="5">SUMIF($C$5:$C$104,O107,$I$5:$I$104)</f>
        <v>0</v>
      </c>
      <c r="R107" s="79">
        <f t="shared" ref="R107:R116" si="6">SUMIF($C$5:$C$104,O107,$H$5:$H$104)</f>
        <v>0</v>
      </c>
      <c r="S107" s="80">
        <f t="shared" ref="S107:S116" si="7">COUNTA($J$2:$M$2)*6-COUNTA($J$4:$M$4)*6</f>
        <v>18</v>
      </c>
      <c r="T107" s="81">
        <f t="shared" ref="T107:T116" si="8">IF(S107&gt;Q107,0,Q107-S107)</f>
        <v>0</v>
      </c>
    </row>
    <row r="108" spans="1:20" x14ac:dyDescent="0.4">
      <c r="J108" s="76"/>
      <c r="K108" s="76"/>
      <c r="L108" s="76"/>
      <c r="M108" s="76"/>
      <c r="O108" s="78"/>
      <c r="P108" s="79">
        <f t="shared" si="4"/>
        <v>0</v>
      </c>
      <c r="Q108" s="79">
        <f t="shared" si="5"/>
        <v>0</v>
      </c>
      <c r="R108" s="79">
        <f t="shared" si="6"/>
        <v>0</v>
      </c>
      <c r="S108" s="80">
        <f t="shared" si="7"/>
        <v>18</v>
      </c>
      <c r="T108" s="81">
        <f t="shared" si="8"/>
        <v>0</v>
      </c>
    </row>
    <row r="109" spans="1:20" x14ac:dyDescent="0.4">
      <c r="J109" s="76"/>
      <c r="K109" s="76"/>
      <c r="L109" s="76"/>
      <c r="M109" s="76"/>
      <c r="O109" s="78"/>
      <c r="P109" s="79">
        <f t="shared" si="4"/>
        <v>0</v>
      </c>
      <c r="Q109" s="79">
        <f t="shared" si="5"/>
        <v>0</v>
      </c>
      <c r="R109" s="79">
        <f t="shared" si="6"/>
        <v>0</v>
      </c>
      <c r="S109" s="80">
        <f t="shared" si="7"/>
        <v>18</v>
      </c>
      <c r="T109" s="81">
        <f t="shared" si="8"/>
        <v>0</v>
      </c>
    </row>
    <row r="110" spans="1:20" x14ac:dyDescent="0.4">
      <c r="J110" s="76"/>
      <c r="K110" s="76"/>
      <c r="L110" s="76"/>
      <c r="M110" s="76"/>
      <c r="O110" s="78"/>
      <c r="P110" s="79">
        <f t="shared" si="4"/>
        <v>0</v>
      </c>
      <c r="Q110" s="79">
        <f t="shared" si="5"/>
        <v>0</v>
      </c>
      <c r="R110" s="79">
        <f t="shared" si="6"/>
        <v>0</v>
      </c>
      <c r="S110" s="80">
        <f t="shared" si="7"/>
        <v>18</v>
      </c>
      <c r="T110" s="81">
        <f t="shared" si="8"/>
        <v>0</v>
      </c>
    </row>
    <row r="111" spans="1:20" x14ac:dyDescent="0.4">
      <c r="J111" s="76"/>
      <c r="K111" s="76"/>
      <c r="L111" s="76"/>
      <c r="M111" s="76"/>
      <c r="O111" s="78"/>
      <c r="P111" s="79">
        <f t="shared" si="4"/>
        <v>0</v>
      </c>
      <c r="Q111" s="79">
        <f t="shared" si="5"/>
        <v>0</v>
      </c>
      <c r="R111" s="79">
        <f t="shared" si="6"/>
        <v>0</v>
      </c>
      <c r="S111" s="80">
        <f t="shared" si="7"/>
        <v>18</v>
      </c>
      <c r="T111" s="81">
        <f t="shared" si="8"/>
        <v>0</v>
      </c>
    </row>
    <row r="112" spans="1:20" x14ac:dyDescent="0.4">
      <c r="J112" s="76"/>
      <c r="K112" s="76"/>
      <c r="L112" s="76"/>
      <c r="M112" s="76"/>
      <c r="O112" s="78"/>
      <c r="P112" s="79">
        <f t="shared" si="4"/>
        <v>0</v>
      </c>
      <c r="Q112" s="79">
        <f t="shared" si="5"/>
        <v>0</v>
      </c>
      <c r="R112" s="79">
        <f t="shared" si="6"/>
        <v>0</v>
      </c>
      <c r="S112" s="80">
        <f t="shared" si="7"/>
        <v>18</v>
      </c>
      <c r="T112" s="81">
        <f t="shared" si="8"/>
        <v>0</v>
      </c>
    </row>
    <row r="113" spans="10:20" x14ac:dyDescent="0.4">
      <c r="J113" s="76"/>
      <c r="K113" s="76"/>
      <c r="L113" s="76"/>
      <c r="M113" s="76"/>
      <c r="O113" s="78"/>
      <c r="P113" s="79">
        <f t="shared" si="4"/>
        <v>0</v>
      </c>
      <c r="Q113" s="79">
        <f>SUMIF($C$5:$C$104,O113,$I$5:$I$104)</f>
        <v>0</v>
      </c>
      <c r="R113" s="79">
        <f>SUMIF($C$5:$C$104,O113,$H$5:$H$104)</f>
        <v>0</v>
      </c>
      <c r="S113" s="80">
        <f t="shared" si="7"/>
        <v>18</v>
      </c>
      <c r="T113" s="81">
        <f>IF(S113&gt;Q113,0,Q113-S113)</f>
        <v>0</v>
      </c>
    </row>
    <row r="114" spans="10:20" x14ac:dyDescent="0.4">
      <c r="J114" s="76"/>
      <c r="K114" s="76"/>
      <c r="L114" s="76"/>
      <c r="M114" s="76"/>
      <c r="O114" s="78"/>
      <c r="P114" s="79">
        <f t="shared" si="4"/>
        <v>0</v>
      </c>
      <c r="Q114" s="79">
        <f>SUMIF($C$5:$C$104,O114,$I$5:$I$104)</f>
        <v>0</v>
      </c>
      <c r="R114" s="79">
        <f>SUMIF($C$5:$C$104,O114,$H$5:$H$104)</f>
        <v>0</v>
      </c>
      <c r="S114" s="80">
        <f t="shared" si="7"/>
        <v>18</v>
      </c>
      <c r="T114" s="81">
        <f>IF(S114&gt;Q114,0,Q114-S114)</f>
        <v>0</v>
      </c>
    </row>
    <row r="115" spans="10:20" x14ac:dyDescent="0.4">
      <c r="J115" s="76"/>
      <c r="K115" s="76"/>
      <c r="L115" s="76"/>
      <c r="M115" s="76"/>
      <c r="O115" s="78"/>
      <c r="P115" s="79">
        <f t="shared" si="4"/>
        <v>0</v>
      </c>
      <c r="Q115" s="79">
        <f t="shared" si="5"/>
        <v>0</v>
      </c>
      <c r="R115" s="79">
        <f t="shared" si="6"/>
        <v>0</v>
      </c>
      <c r="S115" s="80">
        <f t="shared" si="7"/>
        <v>18</v>
      </c>
      <c r="T115" s="81">
        <f t="shared" si="8"/>
        <v>0</v>
      </c>
    </row>
    <row r="116" spans="10:20" x14ac:dyDescent="0.4">
      <c r="J116" s="76"/>
      <c r="K116" s="76"/>
      <c r="L116" s="76"/>
      <c r="M116" s="76"/>
      <c r="O116" s="78"/>
      <c r="P116" s="79">
        <f t="shared" si="4"/>
        <v>0</v>
      </c>
      <c r="Q116" s="79">
        <f t="shared" si="5"/>
        <v>0</v>
      </c>
      <c r="R116" s="79">
        <f t="shared" si="6"/>
        <v>0</v>
      </c>
      <c r="S116" s="80">
        <f t="shared" si="7"/>
        <v>18</v>
      </c>
      <c r="T116" s="81">
        <f t="shared" si="8"/>
        <v>0</v>
      </c>
    </row>
    <row r="117" spans="10:20" x14ac:dyDescent="0.4">
      <c r="J117" s="76"/>
      <c r="K117" s="76"/>
      <c r="L117" s="76"/>
      <c r="M117" s="76"/>
    </row>
    <row r="118" spans="10:20" x14ac:dyDescent="0.4">
      <c r="J118" s="76"/>
      <c r="K118" s="76"/>
      <c r="L118" s="76"/>
      <c r="M118" s="76"/>
    </row>
    <row r="119" spans="10:20" x14ac:dyDescent="0.4">
      <c r="J119" s="76"/>
      <c r="K119" s="76"/>
      <c r="L119" s="76"/>
      <c r="M119" s="76"/>
    </row>
    <row r="120" spans="10:20" x14ac:dyDescent="0.4">
      <c r="J120" s="76"/>
      <c r="K120" s="76"/>
      <c r="L120" s="76"/>
      <c r="M120" s="76"/>
    </row>
    <row r="121" spans="10:20" x14ac:dyDescent="0.4">
      <c r="J121" s="76"/>
      <c r="K121" s="76"/>
      <c r="L121" s="76"/>
      <c r="M121" s="76"/>
    </row>
    <row r="122" spans="10:20" x14ac:dyDescent="0.4">
      <c r="J122" s="76"/>
      <c r="K122" s="76"/>
      <c r="L122" s="76"/>
      <c r="M122" s="76"/>
    </row>
    <row r="123" spans="10:20" x14ac:dyDescent="0.4">
      <c r="J123" s="76"/>
      <c r="K123" s="76"/>
      <c r="L123" s="76"/>
      <c r="M123" s="76"/>
    </row>
    <row r="124" spans="10:20" x14ac:dyDescent="0.4">
      <c r="J124" s="76"/>
      <c r="K124" s="76"/>
      <c r="L124" s="76"/>
      <c r="M124" s="76"/>
    </row>
    <row r="125" spans="10:20" x14ac:dyDescent="0.4">
      <c r="J125" s="76"/>
      <c r="K125" s="76"/>
      <c r="L125" s="76"/>
      <c r="M125" s="76"/>
    </row>
    <row r="126" spans="10:20" x14ac:dyDescent="0.4">
      <c r="J126" s="76"/>
      <c r="K126" s="76"/>
      <c r="L126" s="76"/>
      <c r="M126" s="76"/>
    </row>
    <row r="127" spans="10:20" x14ac:dyDescent="0.4">
      <c r="J127" s="76"/>
      <c r="K127" s="76"/>
      <c r="L127" s="76"/>
      <c r="M127" s="76"/>
    </row>
    <row r="128" spans="10:20" x14ac:dyDescent="0.4">
      <c r="J128" s="76"/>
      <c r="K128" s="76"/>
      <c r="L128" s="76"/>
      <c r="M128" s="76"/>
    </row>
    <row r="129" spans="10:13" x14ac:dyDescent="0.4">
      <c r="J129" s="76"/>
      <c r="K129" s="76"/>
      <c r="L129" s="76"/>
      <c r="M129" s="76"/>
    </row>
    <row r="130" spans="10:13" x14ac:dyDescent="0.4">
      <c r="J130" s="76"/>
      <c r="K130" s="76"/>
      <c r="L130" s="76"/>
      <c r="M130" s="76"/>
    </row>
    <row r="131" spans="10:13" x14ac:dyDescent="0.4">
      <c r="J131" s="76"/>
      <c r="K131" s="76"/>
      <c r="L131" s="76"/>
      <c r="M131" s="76"/>
    </row>
    <row r="132" spans="10:13" x14ac:dyDescent="0.4">
      <c r="J132" s="76"/>
      <c r="K132" s="76"/>
      <c r="L132" s="76"/>
      <c r="M132" s="76"/>
    </row>
    <row r="133" spans="10:13" x14ac:dyDescent="0.4">
      <c r="J133" s="76"/>
      <c r="K133" s="76"/>
      <c r="L133" s="76"/>
      <c r="M133" s="76"/>
    </row>
    <row r="134" spans="10:13" x14ac:dyDescent="0.4">
      <c r="J134" s="76"/>
      <c r="K134" s="76"/>
      <c r="L134" s="76"/>
      <c r="M134" s="76"/>
    </row>
    <row r="135" spans="10:13" x14ac:dyDescent="0.4">
      <c r="J135" s="76"/>
      <c r="K135" s="76"/>
      <c r="L135" s="76"/>
      <c r="M135" s="76"/>
    </row>
    <row r="136" spans="10:13" x14ac:dyDescent="0.4">
      <c r="J136" s="76"/>
      <c r="K136" s="76"/>
      <c r="L136" s="76"/>
      <c r="M136" s="76"/>
    </row>
    <row r="137" spans="10:13" x14ac:dyDescent="0.4">
      <c r="J137" s="76"/>
      <c r="K137" s="76"/>
      <c r="L137" s="76"/>
      <c r="M137" s="76"/>
    </row>
    <row r="138" spans="10:13" x14ac:dyDescent="0.4">
      <c r="J138" s="76"/>
      <c r="K138" s="76"/>
      <c r="L138" s="76"/>
      <c r="M138" s="76"/>
    </row>
    <row r="139" spans="10:13" x14ac:dyDescent="0.4">
      <c r="J139" s="76"/>
      <c r="K139" s="76"/>
      <c r="L139" s="76"/>
      <c r="M139" s="76"/>
    </row>
    <row r="140" spans="10:13" x14ac:dyDescent="0.4">
      <c r="J140" s="76"/>
      <c r="K140" s="76"/>
      <c r="L140" s="76"/>
      <c r="M140" s="76"/>
    </row>
    <row r="141" spans="10:13" x14ac:dyDescent="0.4">
      <c r="J141" s="76"/>
      <c r="K141" s="76"/>
      <c r="L141" s="76"/>
      <c r="M141" s="76"/>
    </row>
    <row r="142" spans="10:13" x14ac:dyDescent="0.4">
      <c r="J142" s="76"/>
      <c r="K142" s="76"/>
      <c r="L142" s="76"/>
      <c r="M142" s="76"/>
    </row>
    <row r="143" spans="10:13" x14ac:dyDescent="0.4">
      <c r="J143" s="76"/>
      <c r="K143" s="76"/>
      <c r="L143" s="76"/>
      <c r="M143" s="76"/>
    </row>
    <row r="144" spans="10:13" x14ac:dyDescent="0.4">
      <c r="J144" s="76"/>
      <c r="K144" s="76"/>
      <c r="L144" s="76"/>
      <c r="M144" s="76"/>
    </row>
    <row r="145" spans="10:13" x14ac:dyDescent="0.4">
      <c r="J145" s="76"/>
      <c r="K145" s="76"/>
      <c r="L145" s="76"/>
      <c r="M145" s="76"/>
    </row>
    <row r="146" spans="10:13" x14ac:dyDescent="0.4">
      <c r="J146" s="76"/>
      <c r="K146" s="76"/>
      <c r="L146" s="76"/>
      <c r="M146" s="76"/>
    </row>
    <row r="147" spans="10:13" x14ac:dyDescent="0.4">
      <c r="J147" s="76"/>
      <c r="K147" s="76"/>
      <c r="L147" s="76"/>
      <c r="M147" s="76"/>
    </row>
    <row r="148" spans="10:13" x14ac:dyDescent="0.4">
      <c r="J148" s="76"/>
      <c r="K148" s="76"/>
      <c r="L148" s="76"/>
      <c r="M148" s="76"/>
    </row>
    <row r="149" spans="10:13" x14ac:dyDescent="0.4">
      <c r="J149" s="76"/>
      <c r="K149" s="76"/>
      <c r="L149" s="76"/>
      <c r="M149" s="76"/>
    </row>
    <row r="150" spans="10:13" x14ac:dyDescent="0.4">
      <c r="J150" s="76"/>
      <c r="K150" s="76"/>
      <c r="L150" s="76"/>
      <c r="M150" s="76"/>
    </row>
    <row r="151" spans="10:13" x14ac:dyDescent="0.4">
      <c r="J151" s="76"/>
      <c r="K151" s="76"/>
      <c r="L151" s="76"/>
      <c r="M151" s="76"/>
    </row>
    <row r="152" spans="10:13" x14ac:dyDescent="0.4">
      <c r="J152" s="76"/>
      <c r="K152" s="76"/>
      <c r="L152" s="76"/>
      <c r="M152" s="76"/>
    </row>
    <row r="153" spans="10:13" x14ac:dyDescent="0.4">
      <c r="J153" s="76"/>
      <c r="K153" s="76"/>
      <c r="L153" s="76"/>
      <c r="M153" s="76"/>
    </row>
    <row r="154" spans="10:13" x14ac:dyDescent="0.4">
      <c r="J154" s="76"/>
      <c r="K154" s="76"/>
      <c r="L154" s="76"/>
      <c r="M154" s="76"/>
    </row>
    <row r="155" spans="10:13" x14ac:dyDescent="0.4">
      <c r="J155" s="76"/>
      <c r="K155" s="76"/>
      <c r="L155" s="76"/>
      <c r="M155" s="76"/>
    </row>
    <row r="156" spans="10:13" x14ac:dyDescent="0.4">
      <c r="J156" s="76"/>
      <c r="K156" s="76"/>
      <c r="L156" s="76"/>
      <c r="M156" s="76"/>
    </row>
    <row r="157" spans="10:13" x14ac:dyDescent="0.4">
      <c r="J157" s="76"/>
      <c r="K157" s="76"/>
      <c r="L157" s="76"/>
      <c r="M157" s="76"/>
    </row>
    <row r="158" spans="10:13" x14ac:dyDescent="0.4">
      <c r="J158" s="76"/>
      <c r="K158" s="76"/>
      <c r="L158" s="76"/>
      <c r="M158" s="76"/>
    </row>
    <row r="159" spans="10:13" x14ac:dyDescent="0.4">
      <c r="J159" s="76"/>
      <c r="K159" s="76"/>
      <c r="L159" s="76"/>
      <c r="M159" s="76"/>
    </row>
    <row r="160" spans="10:13" x14ac:dyDescent="0.4">
      <c r="J160" s="76"/>
      <c r="K160" s="76"/>
      <c r="L160" s="76"/>
      <c r="M160" s="76"/>
    </row>
    <row r="161" spans="10:13" x14ac:dyDescent="0.4">
      <c r="J161" s="76"/>
      <c r="K161" s="76"/>
      <c r="L161" s="76"/>
      <c r="M161" s="76"/>
    </row>
    <row r="162" spans="10:13" x14ac:dyDescent="0.4">
      <c r="J162" s="76"/>
      <c r="K162" s="76"/>
      <c r="L162" s="76"/>
      <c r="M162" s="76"/>
    </row>
    <row r="163" spans="10:13" x14ac:dyDescent="0.4">
      <c r="J163" s="76"/>
      <c r="K163" s="76"/>
      <c r="L163" s="76"/>
      <c r="M163" s="76"/>
    </row>
    <row r="164" spans="10:13" x14ac:dyDescent="0.4">
      <c r="J164" s="76"/>
      <c r="K164" s="76"/>
      <c r="L164" s="76"/>
      <c r="M164" s="76"/>
    </row>
    <row r="165" spans="10:13" x14ac:dyDescent="0.4">
      <c r="J165" s="76"/>
      <c r="K165" s="76"/>
      <c r="L165" s="76"/>
      <c r="M165" s="76"/>
    </row>
    <row r="166" spans="10:13" x14ac:dyDescent="0.4">
      <c r="J166" s="76"/>
      <c r="K166" s="76"/>
      <c r="L166" s="76"/>
      <c r="M166" s="76"/>
    </row>
    <row r="167" spans="10:13" x14ac:dyDescent="0.4">
      <c r="J167" s="76"/>
      <c r="K167" s="76"/>
      <c r="L167" s="76"/>
      <c r="M167" s="76"/>
    </row>
    <row r="168" spans="10:13" x14ac:dyDescent="0.4">
      <c r="J168" s="76"/>
      <c r="K168" s="76"/>
      <c r="L168" s="76"/>
      <c r="M168" s="76"/>
    </row>
    <row r="169" spans="10:13" x14ac:dyDescent="0.4">
      <c r="J169" s="76"/>
      <c r="K169" s="76"/>
      <c r="L169" s="76"/>
      <c r="M169" s="76"/>
    </row>
    <row r="170" spans="10:13" x14ac:dyDescent="0.4">
      <c r="J170" s="76"/>
      <c r="K170" s="76"/>
      <c r="L170" s="76"/>
      <c r="M170" s="76"/>
    </row>
    <row r="171" spans="10:13" x14ac:dyDescent="0.4">
      <c r="J171" s="76"/>
      <c r="K171" s="76"/>
      <c r="L171" s="76"/>
      <c r="M171" s="76"/>
    </row>
    <row r="172" spans="10:13" x14ac:dyDescent="0.4">
      <c r="J172" s="76"/>
      <c r="K172" s="76"/>
      <c r="L172" s="76"/>
      <c r="M172" s="76"/>
    </row>
    <row r="173" spans="10:13" x14ac:dyDescent="0.4">
      <c r="J173" s="76"/>
      <c r="K173" s="76"/>
      <c r="L173" s="76"/>
      <c r="M173" s="76"/>
    </row>
    <row r="174" spans="10:13" x14ac:dyDescent="0.4">
      <c r="J174" s="76"/>
      <c r="K174" s="76"/>
      <c r="L174" s="76"/>
      <c r="M174" s="76"/>
    </row>
    <row r="175" spans="10:13" x14ac:dyDescent="0.4">
      <c r="J175" s="76"/>
      <c r="K175" s="76"/>
      <c r="L175" s="76"/>
      <c r="M175" s="76"/>
    </row>
    <row r="176" spans="10:13" x14ac:dyDescent="0.4">
      <c r="J176" s="76"/>
      <c r="K176" s="76"/>
      <c r="L176" s="76"/>
      <c r="M176" s="76"/>
    </row>
    <row r="177" spans="10:13" x14ac:dyDescent="0.4">
      <c r="J177" s="76"/>
      <c r="K177" s="76"/>
      <c r="L177" s="76"/>
      <c r="M177" s="76"/>
    </row>
    <row r="178" spans="10:13" x14ac:dyDescent="0.4">
      <c r="J178" s="76"/>
      <c r="K178" s="76"/>
      <c r="L178" s="76"/>
      <c r="M178" s="76"/>
    </row>
    <row r="179" spans="10:13" x14ac:dyDescent="0.4">
      <c r="J179" s="76"/>
      <c r="K179" s="76"/>
      <c r="L179" s="76"/>
      <c r="M179" s="76"/>
    </row>
    <row r="180" spans="10:13" x14ac:dyDescent="0.4">
      <c r="J180" s="76"/>
      <c r="K180" s="76"/>
      <c r="L180" s="76"/>
      <c r="M180" s="76"/>
    </row>
    <row r="181" spans="10:13" x14ac:dyDescent="0.4">
      <c r="J181" s="76"/>
      <c r="K181" s="76"/>
      <c r="L181" s="76"/>
      <c r="M181" s="76"/>
    </row>
    <row r="182" spans="10:13" x14ac:dyDescent="0.4">
      <c r="J182" s="76"/>
      <c r="K182" s="76"/>
      <c r="L182" s="76"/>
      <c r="M182" s="76"/>
    </row>
    <row r="183" spans="10:13" x14ac:dyDescent="0.4">
      <c r="J183" s="76"/>
      <c r="K183" s="76"/>
      <c r="L183" s="76"/>
      <c r="M183" s="76"/>
    </row>
    <row r="184" spans="10:13" x14ac:dyDescent="0.4">
      <c r="J184" s="76"/>
      <c r="K184" s="76"/>
      <c r="L184" s="76"/>
      <c r="M184" s="76"/>
    </row>
    <row r="185" spans="10:13" x14ac:dyDescent="0.4">
      <c r="J185" s="76"/>
      <c r="K185" s="76"/>
      <c r="L185" s="76"/>
      <c r="M185" s="76"/>
    </row>
    <row r="186" spans="10:13" x14ac:dyDescent="0.4">
      <c r="J186" s="76"/>
      <c r="K186" s="76"/>
      <c r="L186" s="76"/>
      <c r="M186" s="76"/>
    </row>
    <row r="187" spans="10:13" x14ac:dyDescent="0.4">
      <c r="J187" s="76"/>
      <c r="K187" s="76"/>
      <c r="L187" s="76"/>
      <c r="M187" s="76"/>
    </row>
    <row r="188" spans="10:13" x14ac:dyDescent="0.4">
      <c r="J188" s="76"/>
      <c r="K188" s="76"/>
      <c r="L188" s="76"/>
      <c r="M188" s="76"/>
    </row>
  </sheetData>
  <mergeCells count="10">
    <mergeCell ref="G1:G4"/>
    <mergeCell ref="H1:H4"/>
    <mergeCell ref="I1:I4"/>
    <mergeCell ref="J1:M1"/>
    <mergeCell ref="A1:A4"/>
    <mergeCell ref="B1:B4"/>
    <mergeCell ref="C1:C4"/>
    <mergeCell ref="D1:D4"/>
    <mergeCell ref="E1:E4"/>
    <mergeCell ref="F1:F4"/>
  </mergeCells>
  <phoneticPr fontId="3"/>
  <conditionalFormatting sqref="D105:D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A54:IV104 A5:IV47 A50:IV51 B52:D53">
    <cfRule type="expression" dxfId="23" priority="10" stopIfTrue="1">
      <formula>$D5="未着手"</formula>
    </cfRule>
    <cfRule type="expression" dxfId="22" priority="11" stopIfTrue="1">
      <formula>$D5="作業中"</formula>
    </cfRule>
    <cfRule type="expression" dxfId="21" priority="12" stopIfTrue="1">
      <formula>OR($D5="終了",$D5="完了")</formula>
    </cfRule>
  </conditionalFormatting>
  <conditionalFormatting sqref="B105:B65536">
    <cfRule type="expression" dxfId="20" priority="13" stopIfTrue="1">
      <formula>D105="未着手"</formula>
    </cfRule>
    <cfRule type="expression" dxfId="19" priority="14" stopIfTrue="1">
      <formula>D105="作業中"</formula>
    </cfRule>
    <cfRule type="expression" dxfId="18" priority="15" stopIfTrue="1">
      <formula>OR(D105="終了",D105="完了")</formula>
    </cfRule>
  </conditionalFormatting>
  <conditionalFormatting sqref="C105:C65536">
    <cfRule type="expression" dxfId="17" priority="16" stopIfTrue="1">
      <formula>D105="未着手"</formula>
    </cfRule>
    <cfRule type="expression" dxfId="16" priority="17" stopIfTrue="1">
      <formula>D105="作業中"</formula>
    </cfRule>
    <cfRule type="expression" dxfId="15" priority="18" stopIfTrue="1">
      <formula>OR(D105="終了",D105="完了")</formula>
    </cfRule>
  </conditionalFormatting>
  <conditionalFormatting sqref="E105:M65536">
    <cfRule type="expression" dxfId="14" priority="19" stopIfTrue="1">
      <formula>$D105="未着手"</formula>
    </cfRule>
    <cfRule type="expression" dxfId="13" priority="20" stopIfTrue="1">
      <formula>$D105="作業中"</formula>
    </cfRule>
    <cfRule type="expression" dxfId="12" priority="21" stopIfTrue="1">
      <formula>OR($D105="終了",$D105="完了")</formula>
    </cfRule>
  </conditionalFormatting>
  <conditionalFormatting sqref="A52:A53 E52:IV53">
    <cfRule type="expression" dxfId="11" priority="37" stopIfTrue="1">
      <formula>#REF!="未着手"</formula>
    </cfRule>
    <cfRule type="expression" dxfId="10" priority="38" stopIfTrue="1">
      <formula>#REF!="作業中"</formula>
    </cfRule>
    <cfRule type="expression" dxfId="9" priority="39" stopIfTrue="1">
      <formula>OR(#REF!="終了",#REF!="完了")</formula>
    </cfRule>
  </conditionalFormatting>
  <conditionalFormatting sqref="E48:IV49">
    <cfRule type="expression" dxfId="8" priority="40" stopIfTrue="1">
      <formula>$D52="未着手"</formula>
    </cfRule>
    <cfRule type="expression" dxfId="7" priority="41" stopIfTrue="1">
      <formula>$D52="作業中"</formula>
    </cfRule>
    <cfRule type="expression" dxfId="6" priority="42" stopIfTrue="1">
      <formula>OR($D52="終了",$D52="完了")</formula>
    </cfRule>
  </conditionalFormatting>
  <conditionalFormatting sqref="B48:D49">
    <cfRule type="expression" dxfId="2" priority="1" stopIfTrue="1">
      <formula>$D48="未着手"</formula>
    </cfRule>
    <cfRule type="expression" dxfId="1" priority="2" stopIfTrue="1">
      <formula>$D48="作業中"</formula>
    </cfRule>
    <cfRule type="expression" dxfId="0" priority="3" stopIfTrue="1">
      <formula>OR($D48="終了",$D48="完了")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ストーリーシート</vt:lpstr>
      <vt:lpstr>スプリントバックログ</vt:lpstr>
      <vt:lpstr>スプリントバックログ(第４)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2016-07-08T01:30:44Z</dcterms:modified>
</cp:coreProperties>
</file>