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ストーリーシート" sheetId="1" r:id="rId1"/>
    <sheet name="スプリントバックログ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V27" i="2" l="1"/>
  <c r="U27" i="2"/>
  <c r="W27" i="2"/>
  <c r="X27" i="2"/>
  <c r="X32" i="2"/>
  <c r="X33" i="2"/>
  <c r="X34" i="2"/>
  <c r="L3" i="2"/>
  <c r="X36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U29" i="2"/>
  <c r="W28" i="2"/>
  <c r="U28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I67" i="2"/>
  <c r="D67" i="2"/>
  <c r="I66" i="2"/>
  <c r="I65" i="2"/>
  <c r="D65" i="2"/>
  <c r="I64" i="2"/>
  <c r="D64" i="2"/>
  <c r="I63" i="2"/>
  <c r="D63" i="2"/>
  <c r="I62" i="2"/>
  <c r="D62" i="2"/>
  <c r="I61" i="2"/>
  <c r="I60" i="2"/>
  <c r="I59" i="2"/>
  <c r="I58" i="2"/>
  <c r="I57" i="2"/>
  <c r="I56" i="2"/>
  <c r="I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 s="1"/>
  <c r="I41" i="2"/>
  <c r="D41" i="2" s="1"/>
  <c r="I40" i="2"/>
  <c r="D40" i="2" s="1"/>
  <c r="I39" i="2"/>
  <c r="D39" i="2" s="1"/>
  <c r="I38" i="2"/>
  <c r="D38" i="2"/>
  <c r="I37" i="2"/>
  <c r="D37" i="2" s="1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J4" i="2"/>
  <c r="P3" i="2"/>
  <c r="O3" i="2"/>
  <c r="N3" i="2"/>
  <c r="K3" i="2"/>
  <c r="J3" i="2"/>
  <c r="B64" i="1"/>
  <c r="B56" i="1"/>
  <c r="B48" i="1"/>
  <c r="B40" i="1"/>
  <c r="B32" i="1"/>
  <c r="B24" i="1"/>
  <c r="B16" i="1"/>
  <c r="B8" i="1"/>
  <c r="Y27" i="2" l="1"/>
  <c r="V29" i="2"/>
  <c r="V28" i="2"/>
  <c r="Y36" i="2"/>
  <c r="X28" i="2"/>
  <c r="Y33" i="2"/>
  <c r="Y32" i="2"/>
  <c r="X30" i="2"/>
  <c r="Y30" i="2" s="1"/>
  <c r="Y34" i="2"/>
  <c r="X31" i="2"/>
  <c r="Y31" i="2" s="1"/>
  <c r="X35" i="2"/>
  <c r="Y35" i="2" s="1"/>
  <c r="M3" i="2"/>
  <c r="X29" i="2"/>
  <c r="Y29" i="2" l="1"/>
  <c r="Y28" i="2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<sst xmlns="http://schemas.openxmlformats.org/spreadsheetml/2006/main" count="170" uniqueCount="113">
  <si>
    <t>２０１５　修了制作　スケジュール表</t>
    <rPh sb="5" eb="7">
      <t>シュウリョウ</t>
    </rPh>
    <phoneticPr fontId="1"/>
  </si>
  <si>
    <t>日付</t>
  </si>
  <si>
    <t>ストーリー</t>
  </si>
  <si>
    <t>タスク</t>
  </si>
  <si>
    <t>担当者</t>
  </si>
  <si>
    <t>第１イテレーション(α版制作）</t>
    <rPh sb="0" eb="1">
      <t>ダイ</t>
    </rPh>
    <rPh sb="11" eb="12">
      <t>バン</t>
    </rPh>
    <rPh sb="12" eb="14">
      <t>セイサク</t>
    </rPh>
    <phoneticPr fontId="1"/>
  </si>
  <si>
    <t>α版発表</t>
    <rPh sb="1" eb="2">
      <t>バン</t>
    </rPh>
    <rPh sb="2" eb="4">
      <t>ハッピョウ</t>
    </rPh>
    <phoneticPr fontId="3"/>
  </si>
  <si>
    <t>チーム名：　　　　　　　　　　　　　　　　代表者：瀧口健太</t>
    <rPh sb="25" eb="27">
      <t>タキグチ</t>
    </rPh>
    <rPh sb="27" eb="29">
      <t>ケンタ</t>
    </rPh>
    <phoneticPr fontId="3"/>
  </si>
  <si>
    <t>応募書類・PV提出</t>
    <rPh sb="0" eb="2">
      <t>オウボ</t>
    </rPh>
    <rPh sb="2" eb="4">
      <t>ショルイ</t>
    </rPh>
    <rPh sb="7" eb="9">
      <t>テイシュツ</t>
    </rPh>
    <phoneticPr fontId="3"/>
  </si>
  <si>
    <t>完成版提出</t>
    <rPh sb="0" eb="2">
      <t>カンセイ</t>
    </rPh>
    <rPh sb="2" eb="3">
      <t>バン</t>
    </rPh>
    <rPh sb="3" eb="5">
      <t>テイシュツ</t>
    </rPh>
    <phoneticPr fontId="3"/>
  </si>
  <si>
    <t>β版チェック</t>
    <rPh sb="1" eb="2">
      <t>バン</t>
    </rPh>
    <phoneticPr fontId="3"/>
  </si>
  <si>
    <t>動画作成</t>
    <rPh sb="0" eb="2">
      <t>ドウガ</t>
    </rPh>
    <rPh sb="2" eb="4">
      <t>サクセイ</t>
    </rPh>
    <phoneticPr fontId="3"/>
  </si>
  <si>
    <t>コンテ製作、チェック</t>
    <rPh sb="3" eb="5">
      <t>セイサク</t>
    </rPh>
    <phoneticPr fontId="3"/>
  </si>
  <si>
    <t>プロトタイプチェック②</t>
    <phoneticPr fontId="3"/>
  </si>
  <si>
    <t>なし</t>
    <phoneticPr fontId="3"/>
  </si>
  <si>
    <t>番号</t>
    <rPh sb="0" eb="2">
      <t>バンゴウ</t>
    </rPh>
    <phoneticPr fontId="6"/>
  </si>
  <si>
    <t>タスク</t>
    <phoneticPr fontId="6"/>
  </si>
  <si>
    <t>担当者</t>
    <rPh sb="0" eb="3">
      <t>タントウシャ</t>
    </rPh>
    <phoneticPr fontId="6"/>
  </si>
  <si>
    <t>状態</t>
    <rPh sb="0" eb="2">
      <t>ジョウタイ</t>
    </rPh>
    <phoneticPr fontId="6"/>
  </si>
  <si>
    <t>予定日</t>
    <rPh sb="0" eb="2">
      <t>ヨテイ</t>
    </rPh>
    <rPh sb="2" eb="3">
      <t>ビ</t>
    </rPh>
    <phoneticPr fontId="6"/>
  </si>
  <si>
    <t>開始日</t>
    <rPh sb="0" eb="3">
      <t>カイシビ</t>
    </rPh>
    <phoneticPr fontId="6"/>
  </si>
  <si>
    <t>見積もり</t>
    <rPh sb="0" eb="2">
      <t>ミツ</t>
    </rPh>
    <phoneticPr fontId="6"/>
  </si>
  <si>
    <t>実作業</t>
    <rPh sb="0" eb="1">
      <t>ジツ</t>
    </rPh>
    <rPh sb="1" eb="3">
      <t>サギョウ</t>
    </rPh>
    <phoneticPr fontId="6"/>
  </si>
  <si>
    <t>残作業</t>
    <rPh sb="0" eb="1">
      <t>ザン</t>
    </rPh>
    <rPh sb="1" eb="3">
      <t>サギョウ</t>
    </rPh>
    <phoneticPr fontId="6"/>
  </si>
  <si>
    <t>残作業時間</t>
    <rPh sb="0" eb="1">
      <t>ノコ</t>
    </rPh>
    <rPh sb="1" eb="3">
      <t>サギョウ</t>
    </rPh>
    <rPh sb="3" eb="5">
      <t>ジカン</t>
    </rPh>
    <phoneticPr fontId="6"/>
  </si>
  <si>
    <t>担当者名</t>
    <rPh sb="0" eb="2">
      <t>タントウ</t>
    </rPh>
    <rPh sb="2" eb="3">
      <t>シャ</t>
    </rPh>
    <rPh sb="3" eb="4">
      <t>メイ</t>
    </rPh>
    <phoneticPr fontId="6"/>
  </si>
  <si>
    <t>残時間</t>
    <rPh sb="0" eb="1">
      <t>ザン</t>
    </rPh>
    <rPh sb="1" eb="3">
      <t>ジカン</t>
    </rPh>
    <phoneticPr fontId="6"/>
  </si>
  <si>
    <t>遅延時間</t>
    <rPh sb="0" eb="2">
      <t>チエン</t>
    </rPh>
    <rPh sb="2" eb="4">
      <t>ジカン</t>
    </rPh>
    <phoneticPr fontId="6"/>
  </si>
  <si>
    <t>瀧口健太</t>
    <rPh sb="0" eb="2">
      <t>タキグチ</t>
    </rPh>
    <rPh sb="2" eb="4">
      <t>ケンタ</t>
    </rPh>
    <phoneticPr fontId="3"/>
  </si>
  <si>
    <t>藤平敢太</t>
    <rPh sb="0" eb="2">
      <t>フジヒラ</t>
    </rPh>
    <rPh sb="2" eb="3">
      <t>カン</t>
    </rPh>
    <rPh sb="3" eb="4">
      <t>フトシ</t>
    </rPh>
    <phoneticPr fontId="3"/>
  </si>
  <si>
    <t>5/13</t>
    <phoneticPr fontId="6"/>
  </si>
  <si>
    <t>5/20</t>
    <phoneticPr fontId="6"/>
  </si>
  <si>
    <t>5/27</t>
    <phoneticPr fontId="6"/>
  </si>
  <si>
    <t>6/3</t>
    <phoneticPr fontId="6"/>
  </si>
  <si>
    <t>6/10</t>
    <phoneticPr fontId="6"/>
  </si>
  <si>
    <t>6/17</t>
    <phoneticPr fontId="6"/>
  </si>
  <si>
    <t>6/24</t>
    <phoneticPr fontId="6"/>
  </si>
  <si>
    <t>西</t>
    <rPh sb="0" eb="1">
      <t>ニシ</t>
    </rPh>
    <phoneticPr fontId="3"/>
  </si>
  <si>
    <t>矢島</t>
    <rPh sb="0" eb="2">
      <t>ヤジマ</t>
    </rPh>
    <phoneticPr fontId="3"/>
  </si>
  <si>
    <t>緑川</t>
    <rPh sb="0" eb="2">
      <t>ミドリカワ</t>
    </rPh>
    <phoneticPr fontId="3"/>
  </si>
  <si>
    <t>千葉</t>
    <rPh sb="0" eb="2">
      <t>チバ</t>
    </rPh>
    <phoneticPr fontId="3"/>
  </si>
  <si>
    <t>山口</t>
    <rPh sb="0" eb="2">
      <t>ヤマグチ</t>
    </rPh>
    <phoneticPr fontId="3"/>
  </si>
  <si>
    <t>古波蔵</t>
    <rPh sb="0" eb="1">
      <t>フル</t>
    </rPh>
    <rPh sb="1" eb="2">
      <t>ナミ</t>
    </rPh>
    <rPh sb="2" eb="3">
      <t>クラ</t>
    </rPh>
    <phoneticPr fontId="3"/>
  </si>
  <si>
    <t>小林</t>
    <rPh sb="0" eb="2">
      <t>コバヤシ</t>
    </rPh>
    <phoneticPr fontId="3"/>
  </si>
  <si>
    <t>馬場</t>
    <rPh sb="0" eb="2">
      <t>ババ</t>
    </rPh>
    <phoneticPr fontId="3"/>
  </si>
  <si>
    <t>プレイヤーのジャンプの処理</t>
    <rPh sb="11" eb="13">
      <t>ショリ</t>
    </rPh>
    <phoneticPr fontId="3"/>
  </si>
  <si>
    <t>プレイヤーのリスポーン</t>
    <phoneticPr fontId="3"/>
  </si>
  <si>
    <t>トビウオの挙動作成</t>
    <rPh sb="5" eb="7">
      <t>キョドウ</t>
    </rPh>
    <rPh sb="7" eb="9">
      <t>サクセイ</t>
    </rPh>
    <phoneticPr fontId="3"/>
  </si>
  <si>
    <t>シャチの挙動作成</t>
    <rPh sb="4" eb="6">
      <t>キョドウ</t>
    </rPh>
    <rPh sb="6" eb="8">
      <t>サクセイ</t>
    </rPh>
    <phoneticPr fontId="3"/>
  </si>
  <si>
    <t>敵の死亡判定作成</t>
    <rPh sb="0" eb="1">
      <t>テキ</t>
    </rPh>
    <rPh sb="2" eb="4">
      <t>シボウ</t>
    </rPh>
    <rPh sb="4" eb="6">
      <t>ハンテイ</t>
    </rPh>
    <rPh sb="6" eb="8">
      <t>サクセイ</t>
    </rPh>
    <phoneticPr fontId="3"/>
  </si>
  <si>
    <t>オーバートリックの処理</t>
    <rPh sb="9" eb="11">
      <t>ショリ</t>
    </rPh>
    <phoneticPr fontId="3"/>
  </si>
  <si>
    <t>オーバートリックのカメラの処理</t>
    <rPh sb="13" eb="15">
      <t>ショリ</t>
    </rPh>
    <phoneticPr fontId="3"/>
  </si>
  <si>
    <t>プレイヤー攻撃判定</t>
    <rPh sb="5" eb="7">
      <t>コウゲキ</t>
    </rPh>
    <rPh sb="7" eb="9">
      <t>ハンテイ</t>
    </rPh>
    <phoneticPr fontId="3"/>
  </si>
  <si>
    <t>プレイヤー攻撃速度判定</t>
    <rPh sb="5" eb="7">
      <t>コウゲキ</t>
    </rPh>
    <rPh sb="7" eb="9">
      <t>ソクド</t>
    </rPh>
    <rPh sb="9" eb="11">
      <t>ハンテイ</t>
    </rPh>
    <phoneticPr fontId="3"/>
  </si>
  <si>
    <t>移動速度別エフェクト挿入</t>
    <rPh sb="0" eb="2">
      <t>イドウ</t>
    </rPh>
    <rPh sb="2" eb="4">
      <t>ソクド</t>
    </rPh>
    <rPh sb="4" eb="5">
      <t>ベツ</t>
    </rPh>
    <rPh sb="10" eb="12">
      <t>ソウニュウ</t>
    </rPh>
    <phoneticPr fontId="3"/>
  </si>
  <si>
    <t>体力ゲージの表示</t>
    <rPh sb="0" eb="2">
      <t>タイリョク</t>
    </rPh>
    <rPh sb="6" eb="8">
      <t>ヒョウジ</t>
    </rPh>
    <phoneticPr fontId="3"/>
  </si>
  <si>
    <t>体力ゲージの処理作成</t>
    <rPh sb="0" eb="2">
      <t>タイリョク</t>
    </rPh>
    <rPh sb="6" eb="8">
      <t>ショリ</t>
    </rPh>
    <rPh sb="8" eb="10">
      <t>サクセイ</t>
    </rPh>
    <phoneticPr fontId="3"/>
  </si>
  <si>
    <t>残機の処理作成</t>
    <rPh sb="0" eb="1">
      <t>ザン</t>
    </rPh>
    <rPh sb="1" eb="2">
      <t>キ</t>
    </rPh>
    <rPh sb="3" eb="5">
      <t>ショリ</t>
    </rPh>
    <rPh sb="5" eb="7">
      <t>サクセイ</t>
    </rPh>
    <phoneticPr fontId="3"/>
  </si>
  <si>
    <t>残機の表示</t>
    <rPh sb="0" eb="1">
      <t>ザン</t>
    </rPh>
    <rPh sb="1" eb="2">
      <t>キ</t>
    </rPh>
    <rPh sb="3" eb="5">
      <t>ヒョウジ</t>
    </rPh>
    <phoneticPr fontId="3"/>
  </si>
  <si>
    <t>移動速度判定の処理作成</t>
    <rPh sb="0" eb="2">
      <t>イドウ</t>
    </rPh>
    <rPh sb="2" eb="4">
      <t>ソクド</t>
    </rPh>
    <rPh sb="4" eb="6">
      <t>ハンテイ</t>
    </rPh>
    <rPh sb="7" eb="9">
      <t>ショリ</t>
    </rPh>
    <rPh sb="9" eb="11">
      <t>サクセイ</t>
    </rPh>
    <phoneticPr fontId="3"/>
  </si>
  <si>
    <t>トリックの着地時カメラ移動処理</t>
    <rPh sb="5" eb="7">
      <t>チャクチ</t>
    </rPh>
    <rPh sb="7" eb="8">
      <t>ジ</t>
    </rPh>
    <rPh sb="11" eb="13">
      <t>イドウ</t>
    </rPh>
    <rPh sb="13" eb="15">
      <t>ショリ</t>
    </rPh>
    <phoneticPr fontId="3"/>
  </si>
  <si>
    <t>トリックの着地時エフェクト挿入</t>
    <rPh sb="5" eb="7">
      <t>チャクチ</t>
    </rPh>
    <rPh sb="7" eb="8">
      <t>ジ</t>
    </rPh>
    <rPh sb="13" eb="15">
      <t>ソウニュウ</t>
    </rPh>
    <phoneticPr fontId="3"/>
  </si>
  <si>
    <t>ステージジャンプ台処理作成</t>
    <rPh sb="8" eb="9">
      <t>ダイ</t>
    </rPh>
    <rPh sb="9" eb="11">
      <t>ショリ</t>
    </rPh>
    <rPh sb="11" eb="13">
      <t>サクセイ</t>
    </rPh>
    <phoneticPr fontId="3"/>
  </si>
  <si>
    <t>ステージ作成</t>
    <rPh sb="4" eb="6">
      <t>サクセイ</t>
    </rPh>
    <phoneticPr fontId="3"/>
  </si>
  <si>
    <t>テストステージ作成（ギミックのせ）</t>
    <rPh sb="7" eb="9">
      <t>サクセイ</t>
    </rPh>
    <phoneticPr fontId="3"/>
  </si>
  <si>
    <t>敵攻撃判定作成</t>
    <rPh sb="0" eb="1">
      <t>テキ</t>
    </rPh>
    <rPh sb="1" eb="3">
      <t>コウゲキ</t>
    </rPh>
    <rPh sb="3" eb="5">
      <t>ハンテイ</t>
    </rPh>
    <rPh sb="5" eb="7">
      <t>サクセイ</t>
    </rPh>
    <phoneticPr fontId="3"/>
  </si>
  <si>
    <t>敵あたり判定作成</t>
    <rPh sb="0" eb="1">
      <t>テキ</t>
    </rPh>
    <rPh sb="4" eb="6">
      <t>ハンテイ</t>
    </rPh>
    <rPh sb="6" eb="8">
      <t>サクセイ</t>
    </rPh>
    <phoneticPr fontId="3"/>
  </si>
  <si>
    <t>敵視野角判定</t>
    <rPh sb="0" eb="1">
      <t>テキ</t>
    </rPh>
    <rPh sb="1" eb="4">
      <t>シヤカク</t>
    </rPh>
    <rPh sb="4" eb="6">
      <t>ハンテイ</t>
    </rPh>
    <phoneticPr fontId="3"/>
  </si>
  <si>
    <t>距離判別判定</t>
    <rPh sb="0" eb="2">
      <t>キョリ</t>
    </rPh>
    <rPh sb="2" eb="4">
      <t>ハンベツ</t>
    </rPh>
    <rPh sb="4" eb="6">
      <t>ハンテイ</t>
    </rPh>
    <phoneticPr fontId="3"/>
  </si>
  <si>
    <t>距離判別攻撃判定</t>
    <rPh sb="0" eb="2">
      <t>キョリ</t>
    </rPh>
    <rPh sb="2" eb="4">
      <t>ハンベツ</t>
    </rPh>
    <rPh sb="4" eb="6">
      <t>コウゲキ</t>
    </rPh>
    <rPh sb="6" eb="8">
      <t>ハンテイ</t>
    </rPh>
    <phoneticPr fontId="3"/>
  </si>
  <si>
    <t>敵死亡判定</t>
    <rPh sb="0" eb="1">
      <t>テキ</t>
    </rPh>
    <rPh sb="1" eb="3">
      <t>シボウ</t>
    </rPh>
    <rPh sb="3" eb="5">
      <t>ハンテイ</t>
    </rPh>
    <phoneticPr fontId="3"/>
  </si>
  <si>
    <t>敵死亡処理作成</t>
    <rPh sb="0" eb="1">
      <t>テキ</t>
    </rPh>
    <rPh sb="1" eb="3">
      <t>シボウ</t>
    </rPh>
    <rPh sb="3" eb="5">
      <t>ショリ</t>
    </rPh>
    <rPh sb="5" eb="7">
      <t>サクセイ</t>
    </rPh>
    <phoneticPr fontId="3"/>
  </si>
  <si>
    <t>敵初期位置設定処理作成</t>
    <rPh sb="0" eb="1">
      <t>テキ</t>
    </rPh>
    <rPh sb="1" eb="3">
      <t>ショキ</t>
    </rPh>
    <rPh sb="3" eb="5">
      <t>イチ</t>
    </rPh>
    <rPh sb="5" eb="7">
      <t>セッテイ</t>
    </rPh>
    <rPh sb="7" eb="9">
      <t>ショリ</t>
    </rPh>
    <rPh sb="9" eb="11">
      <t>サクセイ</t>
    </rPh>
    <phoneticPr fontId="3"/>
  </si>
  <si>
    <t>敵初期位置設定</t>
    <rPh sb="0" eb="1">
      <t>テキ</t>
    </rPh>
    <rPh sb="1" eb="3">
      <t>ショキ</t>
    </rPh>
    <rPh sb="3" eb="5">
      <t>イチ</t>
    </rPh>
    <rPh sb="5" eb="7">
      <t>セッテイ</t>
    </rPh>
    <phoneticPr fontId="3"/>
  </si>
  <si>
    <t>オーバートリック判断処理作成</t>
    <rPh sb="8" eb="10">
      <t>ハンダン</t>
    </rPh>
    <rPh sb="10" eb="12">
      <t>ショリ</t>
    </rPh>
    <rPh sb="12" eb="14">
      <t>サクセイ</t>
    </rPh>
    <phoneticPr fontId="3"/>
  </si>
  <si>
    <t>プレイヤーリスポーン判別処理作成</t>
    <rPh sb="10" eb="12">
      <t>ハンベツ</t>
    </rPh>
    <rPh sb="12" eb="14">
      <t>ショリ</t>
    </rPh>
    <rPh sb="14" eb="16">
      <t>サクセイ</t>
    </rPh>
    <phoneticPr fontId="3"/>
  </si>
  <si>
    <t>プレイヤー挙動仕様作成</t>
    <rPh sb="5" eb="7">
      <t>キョドウ</t>
    </rPh>
    <rPh sb="7" eb="9">
      <t>シヨウ</t>
    </rPh>
    <rPh sb="9" eb="11">
      <t>サクセイ</t>
    </rPh>
    <phoneticPr fontId="3"/>
  </si>
  <si>
    <t>ステージ仕様作成</t>
    <rPh sb="4" eb="6">
      <t>シヨウ</t>
    </rPh>
    <rPh sb="6" eb="8">
      <t>サクセイ</t>
    </rPh>
    <phoneticPr fontId="3"/>
  </si>
  <si>
    <t>シーン仕様作成</t>
    <rPh sb="3" eb="5">
      <t>シヨウ</t>
    </rPh>
    <rPh sb="5" eb="7">
      <t>サクセイ</t>
    </rPh>
    <phoneticPr fontId="3"/>
  </si>
  <si>
    <t>クジラ挙動作成</t>
    <rPh sb="3" eb="5">
      <t>キョドウ</t>
    </rPh>
    <rPh sb="5" eb="7">
      <t>サクセイ</t>
    </rPh>
    <phoneticPr fontId="3"/>
  </si>
  <si>
    <t>クジラあたり判定作成</t>
    <rPh sb="6" eb="8">
      <t>ハンテイ</t>
    </rPh>
    <rPh sb="8" eb="10">
      <t>サクセイ</t>
    </rPh>
    <phoneticPr fontId="3"/>
  </si>
  <si>
    <t>ゲームスタート処理作成</t>
    <rPh sb="7" eb="9">
      <t>ショリ</t>
    </rPh>
    <rPh sb="9" eb="11">
      <t>サクセイ</t>
    </rPh>
    <phoneticPr fontId="3"/>
  </si>
  <si>
    <t>ゲーム終了処理判定作成</t>
    <rPh sb="3" eb="5">
      <t>シュウリョウ</t>
    </rPh>
    <rPh sb="5" eb="7">
      <t>ショリ</t>
    </rPh>
    <rPh sb="7" eb="9">
      <t>ハンテイ</t>
    </rPh>
    <rPh sb="9" eb="11">
      <t>サクセイ</t>
    </rPh>
    <phoneticPr fontId="3"/>
  </si>
  <si>
    <t>ゲームオーバー処理</t>
    <rPh sb="7" eb="9">
      <t>ショリ</t>
    </rPh>
    <phoneticPr fontId="3"/>
  </si>
  <si>
    <t>ゲームオーバー判定</t>
    <rPh sb="7" eb="9">
      <t>ハンテイ</t>
    </rPh>
    <phoneticPr fontId="3"/>
  </si>
  <si>
    <t>西　</t>
    <rPh sb="0" eb="1">
      <t>ニシ</t>
    </rPh>
    <phoneticPr fontId="3"/>
  </si>
  <si>
    <t>西</t>
    <rPh sb="0" eb="1">
      <t>ニシ</t>
    </rPh>
    <phoneticPr fontId="3"/>
  </si>
  <si>
    <t>矢嶋</t>
    <rPh sb="0" eb="2">
      <t>ヤジマ</t>
    </rPh>
    <phoneticPr fontId="3"/>
  </si>
  <si>
    <t>敵挙動仕様作成</t>
    <rPh sb="0" eb="1">
      <t>テキ</t>
    </rPh>
    <rPh sb="1" eb="3">
      <t>キョドウ</t>
    </rPh>
    <rPh sb="3" eb="5">
      <t>シヨウ</t>
    </rPh>
    <rPh sb="5" eb="7">
      <t>サクセイ</t>
    </rPh>
    <phoneticPr fontId="3"/>
  </si>
  <si>
    <t>デルタタイム導入</t>
    <rPh sb="6" eb="8">
      <t>ドウニュウ</t>
    </rPh>
    <phoneticPr fontId="3"/>
  </si>
  <si>
    <t>藤平</t>
    <rPh sb="0" eb="2">
      <t>フジヒラ</t>
    </rPh>
    <phoneticPr fontId="3"/>
  </si>
  <si>
    <t>BGM設定</t>
    <rPh sb="3" eb="5">
      <t>セッテイ</t>
    </rPh>
    <phoneticPr fontId="3"/>
  </si>
  <si>
    <t>SE設定（敵）</t>
    <rPh sb="2" eb="4">
      <t>セッテイ</t>
    </rPh>
    <rPh sb="5" eb="6">
      <t>テキ</t>
    </rPh>
    <phoneticPr fontId="3"/>
  </si>
  <si>
    <t>SE設定（プレイヤー）</t>
    <rPh sb="2" eb="4">
      <t>セッテイ</t>
    </rPh>
    <phoneticPr fontId="3"/>
  </si>
  <si>
    <t>SE設定（その他）</t>
    <rPh sb="2" eb="4">
      <t>セッテイ</t>
    </rPh>
    <rPh sb="7" eb="8">
      <t>タ</t>
    </rPh>
    <phoneticPr fontId="3"/>
  </si>
  <si>
    <t>竜巻発生時の敵挙動</t>
    <rPh sb="0" eb="2">
      <t>タツマキ</t>
    </rPh>
    <rPh sb="2" eb="4">
      <t>ハッセイ</t>
    </rPh>
    <rPh sb="4" eb="5">
      <t>ジ</t>
    </rPh>
    <rPh sb="6" eb="7">
      <t>テキ</t>
    </rPh>
    <rPh sb="7" eb="9">
      <t>キョドウ</t>
    </rPh>
    <phoneticPr fontId="3"/>
  </si>
  <si>
    <t>[デバック]プレイヤー着地</t>
    <rPh sb="11" eb="13">
      <t>チャクチ</t>
    </rPh>
    <phoneticPr fontId="3"/>
  </si>
  <si>
    <t>完了</t>
    <rPh sb="0" eb="2">
      <t>カンリョウ</t>
    </rPh>
    <phoneticPr fontId="3"/>
  </si>
  <si>
    <t>着手中</t>
    <rPh sb="0" eb="2">
      <t>チャクシュ</t>
    </rPh>
    <rPh sb="2" eb="3">
      <t>チュウ</t>
    </rPh>
    <phoneticPr fontId="3"/>
  </si>
  <si>
    <t>竜巻発生時のカメラの挙動</t>
    <rPh sb="0" eb="2">
      <t>タツマキ</t>
    </rPh>
    <rPh sb="2" eb="4">
      <t>ハッセイ</t>
    </rPh>
    <rPh sb="4" eb="5">
      <t>ジ</t>
    </rPh>
    <rPh sb="10" eb="12">
      <t>キョドウ</t>
    </rPh>
    <phoneticPr fontId="3"/>
  </si>
  <si>
    <t>[デモ]</t>
    <phoneticPr fontId="3"/>
  </si>
  <si>
    <t>カメラ用専用スクリプト</t>
    <rPh sb="3" eb="4">
      <t>ヨウ</t>
    </rPh>
    <rPh sb="4" eb="6">
      <t>センヨウ</t>
    </rPh>
    <phoneticPr fontId="3"/>
  </si>
  <si>
    <t>チュートリアル</t>
    <phoneticPr fontId="3"/>
  </si>
  <si>
    <t>タイトルからゲーム終了処理</t>
    <rPh sb="9" eb="11">
      <t>シュウリョウ</t>
    </rPh>
    <rPh sb="11" eb="13">
      <t>ショリ</t>
    </rPh>
    <phoneticPr fontId="3"/>
  </si>
  <si>
    <t>タイトル画面 　タイトルからゲームプレイ変移</t>
    <rPh sb="4" eb="6">
      <t>ガメン</t>
    </rPh>
    <rPh sb="20" eb="22">
      <t>ヘンイ</t>
    </rPh>
    <phoneticPr fontId="3"/>
  </si>
  <si>
    <t>ゲームプレイからタイトルへの遷移</t>
    <rPh sb="14" eb="16">
      <t>センイ</t>
    </rPh>
    <phoneticPr fontId="3"/>
  </si>
  <si>
    <t>プレイヤーのアニメーション（セイル回転）</t>
    <rPh sb="17" eb="19">
      <t>カイテン</t>
    </rPh>
    <phoneticPr fontId="3"/>
  </si>
  <si>
    <t>プレイヤーの死亡</t>
    <rPh sb="6" eb="8">
      <t>シボウ</t>
    </rPh>
    <phoneticPr fontId="3"/>
  </si>
  <si>
    <t>ゲームオーバー処理</t>
    <rPh sb="7" eb="9">
      <t>ショリ</t>
    </rPh>
    <phoneticPr fontId="3"/>
  </si>
  <si>
    <t>西</t>
    <rPh sb="0" eb="1">
      <t>ニシ</t>
    </rPh>
    <phoneticPr fontId="3"/>
  </si>
  <si>
    <t>動画再生機能追加</t>
    <rPh sb="0" eb="2">
      <t>ドウガ</t>
    </rPh>
    <rPh sb="2" eb="4">
      <t>サイセイ</t>
    </rPh>
    <rPh sb="4" eb="6">
      <t>キノウ</t>
    </rPh>
    <rPh sb="6" eb="8">
      <t>ツイカ</t>
    </rPh>
    <phoneticPr fontId="3"/>
  </si>
  <si>
    <t>完了</t>
    <phoneticPr fontId="3"/>
  </si>
  <si>
    <t>完了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</si>
</sst>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(aaa\)"/>
    <numFmt numFmtId="177" formatCode="m/d"/>
    <numFmt numFmtId="178" formatCode="0_ "/>
  </numFmts>
  <fonts count="11" x14ac:knownFonts="1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6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3">
    <xf numFmtId="0" fontId="0" fillId="0" borderId="0" xfId="0"/>
    <xf numFmtId="0" fontId="1" fillId="2" borderId="2" xfId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" fillId="4" borderId="7" xfId="1" applyFill="1" applyBorder="1" applyAlignment="1">
      <alignment horizontal="center"/>
    </xf>
    <xf numFmtId="0" fontId="1" fillId="5" borderId="8" xfId="1" applyFill="1" applyBorder="1"/>
    <xf numFmtId="0" fontId="1" fillId="5" borderId="9" xfId="1" applyFill="1" applyBorder="1"/>
    <xf numFmtId="0" fontId="1" fillId="5" borderId="10" xfId="1" applyFill="1" applyBorder="1"/>
    <xf numFmtId="0" fontId="1" fillId="4" borderId="12" xfId="1" applyFill="1" applyBorder="1" applyAlignment="1">
      <alignment horizontal="center"/>
    </xf>
    <xf numFmtId="0" fontId="1" fillId="5" borderId="13" xfId="1" applyFill="1" applyBorder="1"/>
    <xf numFmtId="56" fontId="1" fillId="4" borderId="12" xfId="1" applyNumberFormat="1" applyFill="1" applyBorder="1" applyAlignment="1">
      <alignment horizontal="center"/>
    </xf>
    <xf numFmtId="176" fontId="1" fillId="4" borderId="0" xfId="1" applyNumberFormat="1" applyFill="1" applyAlignment="1">
      <alignment horizontal="center"/>
    </xf>
    <xf numFmtId="0" fontId="1" fillId="4" borderId="14" xfId="1" applyFill="1" applyBorder="1" applyAlignment="1">
      <alignment horizontal="center"/>
    </xf>
    <xf numFmtId="0" fontId="1" fillId="5" borderId="15" xfId="1" applyFill="1" applyBorder="1"/>
    <xf numFmtId="0" fontId="1" fillId="4" borderId="16" xfId="1" applyFill="1" applyBorder="1" applyAlignment="1">
      <alignment horizontal="center"/>
    </xf>
    <xf numFmtId="0" fontId="1" fillId="5" borderId="17" xfId="1" applyFill="1" applyBorder="1"/>
    <xf numFmtId="0" fontId="1" fillId="4" borderId="18" xfId="1" applyFill="1" applyBorder="1" applyAlignment="1">
      <alignment horizontal="center"/>
    </xf>
    <xf numFmtId="0" fontId="1" fillId="5" borderId="19" xfId="1" applyFill="1" applyBorder="1"/>
    <xf numFmtId="0" fontId="1" fillId="5" borderId="20" xfId="1" applyFill="1" applyBorder="1"/>
    <xf numFmtId="0" fontId="1" fillId="4" borderId="21" xfId="1" applyFill="1" applyBorder="1" applyAlignment="1">
      <alignment horizontal="center"/>
    </xf>
    <xf numFmtId="0" fontId="1" fillId="5" borderId="22" xfId="1" applyFill="1" applyBorder="1"/>
    <xf numFmtId="0" fontId="0" fillId="5" borderId="13" xfId="1" applyFont="1" applyFill="1" applyBorder="1"/>
    <xf numFmtId="0" fontId="0" fillId="5" borderId="19" xfId="1" applyFont="1" applyFill="1" applyBorder="1"/>
    <xf numFmtId="0" fontId="1" fillId="5" borderId="23" xfId="1" applyFill="1" applyBorder="1"/>
    <xf numFmtId="56" fontId="1" fillId="4" borderId="21" xfId="1" applyNumberFormat="1" applyFill="1" applyBorder="1" applyAlignment="1">
      <alignment horizontal="center"/>
    </xf>
    <xf numFmtId="176" fontId="1" fillId="4" borderId="24" xfId="1" applyNumberFormat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56" fontId="1" fillId="4" borderId="9" xfId="1" applyNumberFormat="1" applyFill="1" applyBorder="1" applyAlignment="1">
      <alignment horizontal="center"/>
    </xf>
    <xf numFmtId="176" fontId="1" fillId="4" borderId="9" xfId="1" applyNumberFormat="1" applyFill="1" applyBorder="1" applyAlignment="1">
      <alignment horizontal="center"/>
    </xf>
    <xf numFmtId="0" fontId="0" fillId="5" borderId="9" xfId="1" applyFont="1" applyFill="1" applyBorder="1"/>
    <xf numFmtId="56" fontId="1" fillId="4" borderId="9" xfId="1" applyNumberFormat="1" applyFont="1" applyFill="1" applyBorder="1" applyAlignment="1">
      <alignment horizontal="center"/>
    </xf>
    <xf numFmtId="0" fontId="1" fillId="4" borderId="9" xfId="1" applyFill="1" applyBorder="1"/>
    <xf numFmtId="0" fontId="0" fillId="4" borderId="9" xfId="1" applyFont="1" applyFill="1" applyBorder="1"/>
    <xf numFmtId="0" fontId="0" fillId="0" borderId="0" xfId="0" applyAlignment="1" applyProtection="1">
      <alignment vertical="center"/>
    </xf>
    <xf numFmtId="49" fontId="4" fillId="3" borderId="9" xfId="2" applyNumberFormat="1" applyFont="1" applyFill="1" applyBorder="1" applyAlignment="1" applyProtection="1">
      <alignment horizontal="center" vertical="center"/>
    </xf>
    <xf numFmtId="0" fontId="7" fillId="0" borderId="9" xfId="2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5" fillId="0" borderId="9" xfId="0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</xf>
    <xf numFmtId="177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9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3" xfId="0" applyFont="1" applyFill="1" applyBorder="1" applyAlignment="1" applyProtection="1">
      <alignment vertical="center"/>
      <protection locked="0"/>
    </xf>
    <xf numFmtId="0" fontId="2" fillId="0" borderId="0" xfId="1" applyFont="1" applyAlignment="1">
      <alignment horizontal="center"/>
    </xf>
    <xf numFmtId="0" fontId="4" fillId="0" borderId="1" xfId="1" applyFont="1" applyBorder="1" applyAlignment="1"/>
    <xf numFmtId="0" fontId="0" fillId="3" borderId="6" xfId="0" applyFill="1" applyBorder="1" applyAlignment="1">
      <alignment horizontal="center" vertical="center" textRotation="90"/>
    </xf>
    <xf numFmtId="0" fontId="0" fillId="3" borderId="11" xfId="0" applyFill="1" applyBorder="1" applyAlignment="1">
      <alignment horizontal="center" vertical="center" textRotation="90"/>
    </xf>
    <xf numFmtId="0" fontId="0" fillId="4" borderId="9" xfId="1" applyFont="1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6" borderId="9" xfId="0" applyNumberFormat="1" applyFill="1" applyBorder="1" applyAlignment="1" applyProtection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1" fillId="6" borderId="25" xfId="2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177" fontId="0" fillId="6" borderId="9" xfId="0" applyNumberFormat="1" applyFill="1" applyBorder="1" applyAlignment="1" applyProtection="1">
      <alignment horizontal="center" vertical="center"/>
    </xf>
  </cellXfs>
  <cellStyles count="3">
    <cellStyle name="標準" xfId="0" builtinId="0"/>
    <cellStyle name="標準_2009卒業制作スケジュール表" xfId="1"/>
    <cellStyle name="標準_チーム編成" xfId="2"/>
  </cellStyles>
  <dxfs count="18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DF-9DB5-D084C1CF564F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スプリントバックログ!$J$2:$P$2</c:f>
              <c:strCache>
                <c:ptCount val="7"/>
                <c:pt idx="0">
                  <c:v>5/13</c:v>
                </c:pt>
                <c:pt idx="1">
                  <c:v>5/20</c:v>
                </c:pt>
                <c:pt idx="2">
                  <c:v>5/27</c:v>
                </c:pt>
                <c:pt idx="3">
                  <c:v>6/3</c:v>
                </c:pt>
                <c:pt idx="4">
                  <c:v>6/10</c:v>
                </c:pt>
                <c:pt idx="5">
                  <c:v>6/17</c:v>
                </c:pt>
                <c:pt idx="6">
                  <c:v>6/24</c:v>
                </c:pt>
              </c:strCache>
            </c:strRef>
          </c:cat>
          <c:val>
            <c:numRef>
              <c:f>'[1]スプリントバックログ(第１）'!$J$3:$R$3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12-4BDF-9DB5-D084C1CF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62384"/>
        <c:axId val="1"/>
      </c:lineChart>
      <c:catAx>
        <c:axId val="39616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616238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5421044505655"/>
          <c:y val="0.43290134187771978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C-41A4-A13A-819854555710}"/>
            </c:ext>
          </c:extLst>
        </c:ser>
        <c:ser>
          <c:idx val="1"/>
          <c:order val="1"/>
          <c:tx>
            <c:strRef>
              <c:f>'[1]スプリントバックログ(第１）'!$H$1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'[1]スプリントバックログ(第１）'!$T$107:$T$116</c:f>
              <c:numCache>
                <c:formatCode>General</c:formatCode>
                <c:ptCount val="10"/>
              </c:numCache>
            </c:numRef>
          </c:cat>
          <c:val>
            <c:numRef>
              <c:f>'[1]スプリントバックログ(第１）'!$W$107:$W$116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C-41A4-A13A-819854555710}"/>
            </c:ext>
          </c:extLst>
        </c:ser>
        <c:ser>
          <c:idx val="2"/>
          <c:order val="2"/>
          <c:tx>
            <c:strRef>
              <c:f>'[1]スプリントバックログ(第１）'!$G$1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C-41A4-A13A-819854555710}"/>
            </c:ext>
          </c:extLst>
        </c:ser>
        <c:ser>
          <c:idx val="3"/>
          <c:order val="3"/>
          <c:tx>
            <c:strRef>
              <c:f>'[1]スプリントバックログ(第１）'!$Y$106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'[1]スプリントバックログ(第１）'!$Y$107:$Y$116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8C-41A4-A13A-819854555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38232"/>
        <c:axId val="1"/>
      </c:barChart>
      <c:catAx>
        <c:axId val="5050382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50382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482348870378335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174047</xdr:colOff>
      <xdr:row>22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57151</xdr:colOff>
      <xdr:row>1</xdr:row>
      <xdr:rowOff>219075</xdr:rowOff>
    </xdr:from>
    <xdr:to>
      <xdr:col>37</xdr:col>
      <xdr:colOff>31172</xdr:colOff>
      <xdr:row>26</xdr:row>
      <xdr:rowOff>190500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014A1349\OneDrive\Smooder\25&#29677;&#12473;&#12503;&#12522;&#12531;&#12488;&#12496;&#12483;&#12463;&#12525;&#12464;(&#20462;&#20102;&#21046;&#2031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プリントバックログ(第１）"/>
      <sheetName val="スプリントバックログ(第２)"/>
      <sheetName val="スプリントバックログ(第３)"/>
      <sheetName val="ステートメントチャート"/>
      <sheetName val="デバッグシート"/>
    </sheetNames>
    <sheetDataSet>
      <sheetData sheetId="0"/>
      <sheetData sheetId="1">
        <row r="1">
          <cell r="G1" t="str">
            <v>見積もり</v>
          </cell>
          <cell r="H1" t="str">
            <v>実作業</v>
          </cell>
          <cell r="I1" t="str">
            <v>残作業</v>
          </cell>
          <cell r="J1" t="str">
            <v>残作業時間</v>
          </cell>
        </row>
        <row r="3"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J4">
            <v>0</v>
          </cell>
        </row>
        <row r="106">
          <cell r="Y106" t="str">
            <v>遅延時間</v>
          </cell>
        </row>
        <row r="107">
          <cell r="U107">
            <v>0</v>
          </cell>
          <cell r="V107">
            <v>0</v>
          </cell>
          <cell r="W107">
            <v>0</v>
          </cell>
          <cell r="Y107">
            <v>0</v>
          </cell>
        </row>
        <row r="108">
          <cell r="U108">
            <v>0</v>
          </cell>
          <cell r="V108">
            <v>0</v>
          </cell>
          <cell r="W108">
            <v>0</v>
          </cell>
          <cell r="Y108">
            <v>0</v>
          </cell>
        </row>
        <row r="109">
          <cell r="U109">
            <v>0</v>
          </cell>
          <cell r="V109">
            <v>0</v>
          </cell>
          <cell r="W109">
            <v>0</v>
          </cell>
          <cell r="Y109">
            <v>0</v>
          </cell>
        </row>
        <row r="110">
          <cell r="U110">
            <v>0</v>
          </cell>
          <cell r="V110">
            <v>0</v>
          </cell>
          <cell r="W110">
            <v>0</v>
          </cell>
          <cell r="Y110">
            <v>0</v>
          </cell>
        </row>
        <row r="111">
          <cell r="U111">
            <v>0</v>
          </cell>
          <cell r="V111">
            <v>0</v>
          </cell>
          <cell r="W111">
            <v>0</v>
          </cell>
          <cell r="Y111">
            <v>0</v>
          </cell>
        </row>
        <row r="112">
          <cell r="U112">
            <v>0</v>
          </cell>
          <cell r="V112">
            <v>0</v>
          </cell>
          <cell r="W112">
            <v>0</v>
          </cell>
          <cell r="Y112">
            <v>0</v>
          </cell>
        </row>
        <row r="113">
          <cell r="U113">
            <v>0</v>
          </cell>
          <cell r="V113">
            <v>0</v>
          </cell>
          <cell r="W113">
            <v>0</v>
          </cell>
          <cell r="Y113">
            <v>0</v>
          </cell>
        </row>
        <row r="114">
          <cell r="U114">
            <v>0</v>
          </cell>
          <cell r="V114">
            <v>0</v>
          </cell>
          <cell r="W114">
            <v>0</v>
          </cell>
          <cell r="Y114">
            <v>0</v>
          </cell>
        </row>
        <row r="115">
          <cell r="U115">
            <v>0</v>
          </cell>
          <cell r="V115">
            <v>0</v>
          </cell>
          <cell r="W115">
            <v>0</v>
          </cell>
          <cell r="Y115">
            <v>0</v>
          </cell>
        </row>
        <row r="116">
          <cell r="U116">
            <v>0</v>
          </cell>
          <cell r="V116">
            <v>0</v>
          </cell>
          <cell r="W116">
            <v>0</v>
          </cell>
          <cell r="Y11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70" zoomScaleNormal="70" workbookViewId="0">
      <selection activeCell="I17" sqref="I17"/>
    </sheetView>
  </sheetViews>
  <sheetFormatPr defaultRowHeight="18.75" x14ac:dyDescent="0.4"/>
  <cols>
    <col min="3" max="3" width="48" customWidth="1"/>
    <col min="4" max="4" width="45.625" customWidth="1"/>
    <col min="5" max="5" width="17.25" customWidth="1"/>
  </cols>
  <sheetData>
    <row r="1" spans="1:5" ht="21.75" x14ac:dyDescent="0.4">
      <c r="A1" s="58" t="s">
        <v>0</v>
      </c>
      <c r="B1" s="58"/>
      <c r="C1" s="58"/>
      <c r="D1" s="58"/>
      <c r="E1" s="58"/>
    </row>
    <row r="2" spans="1:5" ht="19.5" thickBot="1" x14ac:dyDescent="0.45">
      <c r="D2" s="59" t="s">
        <v>7</v>
      </c>
      <c r="E2" s="59"/>
    </row>
    <row r="3" spans="1:5" ht="19.5" thickBot="1" x14ac:dyDescent="0.45">
      <c r="A3" s="1"/>
      <c r="B3" s="2" t="s">
        <v>1</v>
      </c>
      <c r="C3" s="3" t="s">
        <v>2</v>
      </c>
      <c r="D3" s="3" t="s">
        <v>3</v>
      </c>
      <c r="E3" s="4" t="s">
        <v>4</v>
      </c>
    </row>
    <row r="4" spans="1:5" x14ac:dyDescent="0.4">
      <c r="A4" s="60" t="s">
        <v>5</v>
      </c>
      <c r="B4" s="5"/>
      <c r="C4" s="6" t="s">
        <v>13</v>
      </c>
      <c r="D4" s="7"/>
      <c r="E4" s="8"/>
    </row>
    <row r="5" spans="1:5" x14ac:dyDescent="0.4">
      <c r="A5" s="61"/>
      <c r="B5" s="9"/>
      <c r="C5" s="10"/>
      <c r="D5" s="7"/>
      <c r="E5" s="8"/>
    </row>
    <row r="6" spans="1:5" x14ac:dyDescent="0.4">
      <c r="A6" s="61"/>
      <c r="B6" s="9"/>
      <c r="C6" s="10"/>
      <c r="D6" s="7"/>
      <c r="E6" s="8"/>
    </row>
    <row r="7" spans="1:5" x14ac:dyDescent="0.4">
      <c r="A7" s="61"/>
      <c r="B7" s="11">
        <v>42503</v>
      </c>
      <c r="C7" s="10"/>
      <c r="D7" s="7"/>
      <c r="E7" s="8"/>
    </row>
    <row r="8" spans="1:5" x14ac:dyDescent="0.4">
      <c r="A8" s="61"/>
      <c r="B8" s="12">
        <f>B7</f>
        <v>42503</v>
      </c>
      <c r="C8" s="10"/>
      <c r="D8" s="7"/>
      <c r="E8" s="8"/>
    </row>
    <row r="9" spans="1:5" x14ac:dyDescent="0.4">
      <c r="A9" s="61"/>
      <c r="B9" s="12"/>
      <c r="C9" s="10"/>
      <c r="D9" s="7"/>
      <c r="E9" s="8"/>
    </row>
    <row r="10" spans="1:5" x14ac:dyDescent="0.4">
      <c r="A10" s="61"/>
      <c r="B10" s="11"/>
      <c r="C10" s="10"/>
      <c r="D10" s="7"/>
      <c r="E10" s="8"/>
    </row>
    <row r="11" spans="1:5" x14ac:dyDescent="0.4">
      <c r="A11" s="61"/>
      <c r="B11" s="13"/>
      <c r="C11" s="14"/>
      <c r="D11" s="7"/>
      <c r="E11" s="8"/>
    </row>
    <row r="12" spans="1:5" x14ac:dyDescent="0.4">
      <c r="A12" s="61"/>
      <c r="B12" s="9"/>
      <c r="C12" s="10"/>
      <c r="D12" s="7"/>
      <c r="E12" s="8"/>
    </row>
    <row r="13" spans="1:5" x14ac:dyDescent="0.4">
      <c r="A13" s="61"/>
      <c r="B13" s="9"/>
      <c r="C13" s="10" t="s">
        <v>6</v>
      </c>
      <c r="D13" s="7"/>
      <c r="E13" s="8"/>
    </row>
    <row r="14" spans="1:5" x14ac:dyDescent="0.4">
      <c r="A14" s="61"/>
      <c r="B14" s="9"/>
      <c r="C14" s="10"/>
      <c r="D14" s="7"/>
      <c r="E14" s="8"/>
    </row>
    <row r="15" spans="1:5" x14ac:dyDescent="0.4">
      <c r="A15" s="61"/>
      <c r="B15" s="11">
        <v>42510</v>
      </c>
      <c r="C15" s="10"/>
      <c r="D15" s="7"/>
      <c r="E15" s="8"/>
    </row>
    <row r="16" spans="1:5" x14ac:dyDescent="0.4">
      <c r="A16" s="61"/>
      <c r="B16" s="12">
        <f>B15</f>
        <v>42510</v>
      </c>
      <c r="C16" s="10"/>
      <c r="D16" s="7"/>
      <c r="E16" s="8"/>
    </row>
    <row r="17" spans="1:5" x14ac:dyDescent="0.4">
      <c r="A17" s="61"/>
      <c r="B17" s="12"/>
      <c r="C17" s="10"/>
      <c r="D17" s="7"/>
      <c r="E17" s="8"/>
    </row>
    <row r="18" spans="1:5" x14ac:dyDescent="0.4">
      <c r="A18" s="61"/>
      <c r="B18" s="11"/>
      <c r="C18" s="10"/>
      <c r="D18" s="7"/>
      <c r="E18" s="8"/>
    </row>
    <row r="19" spans="1:5" x14ac:dyDescent="0.4">
      <c r="A19" s="61"/>
      <c r="B19" s="9"/>
      <c r="C19" s="10"/>
      <c r="D19" s="7"/>
      <c r="E19" s="8"/>
    </row>
    <row r="20" spans="1:5" x14ac:dyDescent="0.4">
      <c r="A20" s="61"/>
      <c r="B20" s="5"/>
      <c r="C20" s="6"/>
      <c r="D20" s="7"/>
      <c r="E20" s="8"/>
    </row>
    <row r="21" spans="1:5" x14ac:dyDescent="0.4">
      <c r="A21" s="61"/>
      <c r="B21" s="9"/>
      <c r="C21" s="10"/>
      <c r="D21" s="7"/>
      <c r="E21" s="8"/>
    </row>
    <row r="22" spans="1:5" x14ac:dyDescent="0.4">
      <c r="A22" s="61"/>
      <c r="B22" s="11"/>
      <c r="C22" s="10"/>
      <c r="D22" s="7"/>
      <c r="E22" s="8"/>
    </row>
    <row r="23" spans="1:5" x14ac:dyDescent="0.4">
      <c r="A23" s="61"/>
      <c r="B23" s="11">
        <v>42517</v>
      </c>
      <c r="C23" s="10"/>
      <c r="D23" s="7"/>
      <c r="E23" s="8"/>
    </row>
    <row r="24" spans="1:5" x14ac:dyDescent="0.4">
      <c r="A24" s="61"/>
      <c r="B24" s="12">
        <f>B23</f>
        <v>42517</v>
      </c>
      <c r="C24" s="10"/>
      <c r="D24" s="7"/>
      <c r="E24" s="8"/>
    </row>
    <row r="25" spans="1:5" x14ac:dyDescent="0.4">
      <c r="A25" s="61"/>
      <c r="B25" s="12"/>
      <c r="C25" s="10"/>
      <c r="D25" s="7"/>
      <c r="E25" s="8"/>
    </row>
    <row r="26" spans="1:5" x14ac:dyDescent="0.4">
      <c r="A26" s="61"/>
      <c r="B26" s="11"/>
      <c r="C26" s="10"/>
      <c r="D26" s="7"/>
      <c r="E26" s="8"/>
    </row>
    <row r="27" spans="1:5" x14ac:dyDescent="0.4">
      <c r="A27" s="61"/>
      <c r="B27" s="13"/>
      <c r="C27" s="14"/>
      <c r="D27" s="7"/>
      <c r="E27" s="8"/>
    </row>
    <row r="28" spans="1:5" x14ac:dyDescent="0.4">
      <c r="A28" s="61"/>
      <c r="B28" s="5"/>
      <c r="C28" s="6"/>
      <c r="D28" s="7"/>
      <c r="E28" s="8"/>
    </row>
    <row r="29" spans="1:5" x14ac:dyDescent="0.4">
      <c r="A29" s="61"/>
      <c r="B29" s="9"/>
      <c r="C29" s="10" t="s">
        <v>12</v>
      </c>
      <c r="D29" s="7"/>
      <c r="E29" s="8"/>
    </row>
    <row r="30" spans="1:5" x14ac:dyDescent="0.4">
      <c r="A30" s="61"/>
      <c r="B30" s="9"/>
      <c r="C30" s="10"/>
      <c r="D30" s="7"/>
      <c r="E30" s="8"/>
    </row>
    <row r="31" spans="1:5" x14ac:dyDescent="0.4">
      <c r="A31" s="61"/>
      <c r="B31" s="11">
        <v>42524</v>
      </c>
      <c r="C31" s="10"/>
      <c r="D31" s="7"/>
      <c r="E31" s="8"/>
    </row>
    <row r="32" spans="1:5" x14ac:dyDescent="0.4">
      <c r="A32" s="61"/>
      <c r="B32" s="12">
        <f>B31</f>
        <v>42524</v>
      </c>
      <c r="C32" s="10"/>
      <c r="D32" s="7"/>
      <c r="E32" s="8"/>
    </row>
    <row r="33" spans="1:5" x14ac:dyDescent="0.4">
      <c r="A33" s="61"/>
      <c r="B33" s="12"/>
      <c r="C33" s="10"/>
      <c r="D33" s="7"/>
      <c r="E33" s="8"/>
    </row>
    <row r="34" spans="1:5" x14ac:dyDescent="0.4">
      <c r="A34" s="61"/>
      <c r="B34" s="11"/>
      <c r="C34" s="10"/>
      <c r="D34" s="7"/>
      <c r="E34" s="8"/>
    </row>
    <row r="35" spans="1:5" x14ac:dyDescent="0.4">
      <c r="A35" s="61"/>
      <c r="B35" s="9"/>
      <c r="C35" s="14"/>
      <c r="D35" s="7"/>
      <c r="E35" s="8"/>
    </row>
    <row r="36" spans="1:5" x14ac:dyDescent="0.4">
      <c r="A36" s="61"/>
      <c r="B36" s="15"/>
      <c r="C36" s="6"/>
      <c r="D36" s="7"/>
      <c r="E36" s="16"/>
    </row>
    <row r="37" spans="1:5" x14ac:dyDescent="0.4">
      <c r="A37" s="61"/>
      <c r="B37" s="9"/>
      <c r="C37" s="10" t="s">
        <v>10</v>
      </c>
      <c r="D37" s="7"/>
      <c r="E37" s="16"/>
    </row>
    <row r="38" spans="1:5" x14ac:dyDescent="0.4">
      <c r="A38" s="61"/>
      <c r="B38" s="9"/>
      <c r="C38" s="10" t="s">
        <v>11</v>
      </c>
      <c r="D38" s="7"/>
      <c r="E38" s="16"/>
    </row>
    <row r="39" spans="1:5" x14ac:dyDescent="0.4">
      <c r="A39" s="61"/>
      <c r="B39" s="11">
        <v>42531</v>
      </c>
      <c r="C39" s="10"/>
      <c r="D39" s="7"/>
      <c r="E39" s="8"/>
    </row>
    <row r="40" spans="1:5" x14ac:dyDescent="0.4">
      <c r="A40" s="61"/>
      <c r="B40" s="12">
        <f>B39</f>
        <v>42531</v>
      </c>
      <c r="C40" s="10"/>
      <c r="D40" s="7"/>
      <c r="E40" s="8"/>
    </row>
    <row r="41" spans="1:5" x14ac:dyDescent="0.4">
      <c r="A41" s="61"/>
      <c r="B41" s="12"/>
      <c r="C41" s="10"/>
      <c r="D41" s="7"/>
      <c r="E41" s="8"/>
    </row>
    <row r="42" spans="1:5" x14ac:dyDescent="0.4">
      <c r="A42" s="61"/>
      <c r="B42" s="11"/>
      <c r="C42" s="10"/>
      <c r="D42" s="7"/>
      <c r="E42" s="8"/>
    </row>
    <row r="43" spans="1:5" x14ac:dyDescent="0.4">
      <c r="A43" s="61"/>
      <c r="B43" s="17"/>
      <c r="C43" s="14"/>
      <c r="D43" s="7"/>
      <c r="E43" s="8"/>
    </row>
    <row r="44" spans="1:5" x14ac:dyDescent="0.4">
      <c r="A44" s="61"/>
      <c r="B44" s="15"/>
      <c r="C44" s="6"/>
      <c r="D44" s="7"/>
      <c r="E44" s="8"/>
    </row>
    <row r="45" spans="1:5" x14ac:dyDescent="0.4">
      <c r="A45" s="61"/>
      <c r="B45" s="9"/>
      <c r="C45" s="10" t="s">
        <v>8</v>
      </c>
      <c r="D45" s="7"/>
      <c r="E45" s="16"/>
    </row>
    <row r="46" spans="1:5" x14ac:dyDescent="0.4">
      <c r="A46" s="61"/>
      <c r="B46" s="9"/>
      <c r="C46" s="10"/>
      <c r="D46" s="7"/>
      <c r="E46" s="16"/>
    </row>
    <row r="47" spans="1:5" x14ac:dyDescent="0.4">
      <c r="A47" s="61"/>
      <c r="B47" s="11">
        <v>42538</v>
      </c>
      <c r="C47" s="10"/>
      <c r="D47" s="7"/>
      <c r="E47" s="16"/>
    </row>
    <row r="48" spans="1:5" x14ac:dyDescent="0.4">
      <c r="A48" s="61"/>
      <c r="B48" s="12">
        <f>B47</f>
        <v>42538</v>
      </c>
      <c r="C48" s="10"/>
      <c r="D48" s="18"/>
      <c r="E48" s="8"/>
    </row>
    <row r="49" spans="1:5" x14ac:dyDescent="0.4">
      <c r="A49" s="61"/>
      <c r="B49" s="12"/>
      <c r="C49" s="10"/>
      <c r="D49" s="18"/>
      <c r="E49" s="8"/>
    </row>
    <row r="50" spans="1:5" x14ac:dyDescent="0.4">
      <c r="A50" s="61"/>
      <c r="B50" s="11"/>
      <c r="C50" s="10"/>
      <c r="D50" s="18"/>
      <c r="E50" s="19"/>
    </row>
    <row r="51" spans="1:5" x14ac:dyDescent="0.4">
      <c r="A51" s="61"/>
      <c r="B51" s="20"/>
      <c r="C51" s="14"/>
      <c r="D51" s="18"/>
      <c r="E51" s="21"/>
    </row>
    <row r="52" spans="1:5" x14ac:dyDescent="0.4">
      <c r="A52" s="61"/>
      <c r="B52" s="5"/>
      <c r="C52" s="6"/>
      <c r="D52" s="7"/>
      <c r="E52" s="8"/>
    </row>
    <row r="53" spans="1:5" x14ac:dyDescent="0.4">
      <c r="A53" s="61"/>
      <c r="B53" s="9"/>
      <c r="C53" s="10" t="s">
        <v>9</v>
      </c>
      <c r="D53" s="7"/>
      <c r="E53" s="8"/>
    </row>
    <row r="54" spans="1:5" x14ac:dyDescent="0.4">
      <c r="A54" s="61"/>
      <c r="B54" s="9"/>
      <c r="C54" s="10"/>
      <c r="D54" s="7"/>
      <c r="E54" s="8"/>
    </row>
    <row r="55" spans="1:5" x14ac:dyDescent="0.4">
      <c r="A55" s="61"/>
      <c r="B55" s="11">
        <v>42545</v>
      </c>
      <c r="C55" s="10"/>
      <c r="D55" s="7"/>
      <c r="E55" s="8"/>
    </row>
    <row r="56" spans="1:5" x14ac:dyDescent="0.4">
      <c r="A56" s="61"/>
      <c r="B56" s="12">
        <f>B55</f>
        <v>42545</v>
      </c>
      <c r="C56" s="10"/>
      <c r="D56" s="18"/>
      <c r="E56" s="21"/>
    </row>
    <row r="57" spans="1:5" x14ac:dyDescent="0.4">
      <c r="A57" s="61"/>
      <c r="B57" s="12"/>
      <c r="C57" s="10"/>
      <c r="D57" s="18"/>
      <c r="E57" s="21"/>
    </row>
    <row r="58" spans="1:5" x14ac:dyDescent="0.4">
      <c r="A58" s="61"/>
      <c r="B58" s="11"/>
      <c r="C58" s="10"/>
      <c r="D58" s="18"/>
      <c r="E58" s="21"/>
    </row>
    <row r="59" spans="1:5" x14ac:dyDescent="0.4">
      <c r="A59" s="61"/>
      <c r="B59" s="17"/>
      <c r="C59" s="14"/>
      <c r="D59" s="18"/>
      <c r="E59" s="21"/>
    </row>
    <row r="60" spans="1:5" x14ac:dyDescent="0.4">
      <c r="A60" s="61"/>
      <c r="B60" s="9"/>
      <c r="C60" s="10"/>
      <c r="D60" s="7"/>
      <c r="E60" s="8"/>
    </row>
    <row r="61" spans="1:5" x14ac:dyDescent="0.4">
      <c r="A61" s="61"/>
      <c r="B61" s="9"/>
      <c r="C61" s="10" t="s">
        <v>14</v>
      </c>
      <c r="D61" s="7"/>
      <c r="E61" s="8"/>
    </row>
    <row r="62" spans="1:5" x14ac:dyDescent="0.4">
      <c r="A62" s="61"/>
      <c r="B62" s="9"/>
      <c r="C62" s="10"/>
      <c r="D62" s="7"/>
      <c r="E62" s="8"/>
    </row>
    <row r="63" spans="1:5" x14ac:dyDescent="0.4">
      <c r="A63" s="61"/>
      <c r="B63" s="11">
        <v>42552</v>
      </c>
      <c r="C63" s="22"/>
      <c r="D63" s="7"/>
      <c r="E63" s="8"/>
    </row>
    <row r="64" spans="1:5" x14ac:dyDescent="0.4">
      <c r="A64" s="61"/>
      <c r="B64" s="12">
        <f>B63</f>
        <v>42552</v>
      </c>
      <c r="C64" s="22"/>
      <c r="D64" s="18"/>
      <c r="E64" s="21"/>
    </row>
    <row r="65" spans="1:5" x14ac:dyDescent="0.4">
      <c r="A65" s="61"/>
      <c r="B65" s="12"/>
      <c r="C65" s="22"/>
      <c r="D65" s="18"/>
      <c r="E65" s="21"/>
    </row>
    <row r="66" spans="1:5" x14ac:dyDescent="0.4">
      <c r="A66" s="61"/>
      <c r="B66" s="11"/>
      <c r="C66" s="10"/>
      <c r="D66" s="18"/>
      <c r="E66" s="21"/>
    </row>
    <row r="67" spans="1:5" x14ac:dyDescent="0.4">
      <c r="A67" s="61"/>
      <c r="B67" s="9"/>
      <c r="C67" s="10"/>
      <c r="D67" s="18"/>
      <c r="E67" s="21"/>
    </row>
    <row r="68" spans="1:5" x14ac:dyDescent="0.4">
      <c r="A68" s="61"/>
      <c r="B68" s="15"/>
      <c r="C68" s="23"/>
      <c r="D68" s="7"/>
      <c r="E68" s="8"/>
    </row>
    <row r="69" spans="1:5" x14ac:dyDescent="0.4">
      <c r="A69" s="61"/>
      <c r="B69" s="20"/>
      <c r="C69" s="22"/>
      <c r="D69" s="24"/>
      <c r="E69" s="16"/>
    </row>
    <row r="70" spans="1:5" x14ac:dyDescent="0.4">
      <c r="A70" s="61"/>
      <c r="B70" s="20"/>
      <c r="C70" s="22"/>
      <c r="D70" s="24"/>
      <c r="E70" s="16"/>
    </row>
    <row r="71" spans="1:5" x14ac:dyDescent="0.4">
      <c r="A71" s="61"/>
      <c r="B71" s="25"/>
      <c r="C71" s="22"/>
      <c r="D71" s="7"/>
      <c r="E71" s="8"/>
    </row>
    <row r="72" spans="1:5" x14ac:dyDescent="0.4">
      <c r="A72" s="61"/>
      <c r="B72" s="26"/>
      <c r="C72" s="10"/>
      <c r="D72" s="7"/>
      <c r="E72" s="8"/>
    </row>
    <row r="73" spans="1:5" x14ac:dyDescent="0.4">
      <c r="A73" s="61"/>
      <c r="B73" s="26"/>
      <c r="C73" s="10"/>
      <c r="D73" s="7"/>
      <c r="E73" s="8"/>
    </row>
    <row r="74" spans="1:5" x14ac:dyDescent="0.4">
      <c r="A74" s="61"/>
      <c r="B74" s="25"/>
      <c r="C74" s="10"/>
      <c r="D74" s="7"/>
      <c r="E74" s="8"/>
    </row>
    <row r="75" spans="1:5" x14ac:dyDescent="0.4">
      <c r="A75" s="61"/>
      <c r="B75" s="20"/>
      <c r="C75" s="10"/>
      <c r="D75" s="18"/>
      <c r="E75" s="21"/>
    </row>
    <row r="76" spans="1:5" x14ac:dyDescent="0.4">
      <c r="A76" s="62"/>
      <c r="B76" s="27"/>
      <c r="C76" s="32"/>
      <c r="D76" s="32"/>
      <c r="E76" s="32"/>
    </row>
    <row r="77" spans="1:5" x14ac:dyDescent="0.4">
      <c r="A77" s="63"/>
      <c r="B77" s="27"/>
      <c r="C77" s="32"/>
      <c r="D77" s="32"/>
      <c r="E77" s="32"/>
    </row>
    <row r="78" spans="1:5" x14ac:dyDescent="0.4">
      <c r="A78" s="63"/>
      <c r="B78" s="27"/>
      <c r="C78" s="32"/>
      <c r="D78" s="32"/>
      <c r="E78" s="32"/>
    </row>
    <row r="79" spans="1:5" x14ac:dyDescent="0.4">
      <c r="A79" s="63"/>
      <c r="B79" s="28"/>
      <c r="C79" s="32"/>
      <c r="D79" s="32"/>
      <c r="E79" s="32"/>
    </row>
    <row r="80" spans="1:5" x14ac:dyDescent="0.4">
      <c r="A80" s="63"/>
      <c r="B80" s="29"/>
      <c r="C80" s="32"/>
      <c r="D80" s="32"/>
      <c r="E80" s="32"/>
    </row>
    <row r="81" spans="1:5" x14ac:dyDescent="0.4">
      <c r="A81" s="63"/>
      <c r="B81" s="29"/>
      <c r="C81" s="32"/>
      <c r="D81" s="32"/>
      <c r="E81" s="32"/>
    </row>
    <row r="82" spans="1:5" x14ac:dyDescent="0.4">
      <c r="A82" s="63"/>
      <c r="B82" s="28"/>
      <c r="C82" s="32"/>
      <c r="D82" s="32"/>
      <c r="E82" s="32"/>
    </row>
    <row r="83" spans="1:5" x14ac:dyDescent="0.4">
      <c r="A83" s="63"/>
      <c r="B83" s="27"/>
      <c r="C83" s="32"/>
      <c r="D83" s="32"/>
      <c r="E83" s="32"/>
    </row>
    <row r="84" spans="1:5" x14ac:dyDescent="0.4">
      <c r="A84" s="63"/>
      <c r="B84" s="27"/>
      <c r="C84" s="32"/>
      <c r="D84" s="32"/>
      <c r="E84" s="32"/>
    </row>
    <row r="85" spans="1:5" x14ac:dyDescent="0.4">
      <c r="A85" s="63"/>
      <c r="B85" s="27"/>
      <c r="C85" s="32"/>
      <c r="D85" s="32"/>
      <c r="E85" s="32"/>
    </row>
    <row r="86" spans="1:5" x14ac:dyDescent="0.4">
      <c r="A86" s="63"/>
      <c r="B86" s="27"/>
      <c r="C86" s="32"/>
      <c r="D86" s="32"/>
      <c r="E86" s="32"/>
    </row>
    <row r="87" spans="1:5" x14ac:dyDescent="0.4">
      <c r="A87" s="63"/>
      <c r="B87" s="28"/>
      <c r="C87" s="32"/>
      <c r="D87" s="32"/>
      <c r="E87" s="32"/>
    </row>
    <row r="88" spans="1:5" x14ac:dyDescent="0.4">
      <c r="A88" s="63"/>
      <c r="B88" s="29"/>
      <c r="C88" s="32"/>
      <c r="D88" s="32"/>
      <c r="E88" s="32"/>
    </row>
    <row r="89" spans="1:5" x14ac:dyDescent="0.4">
      <c r="A89" s="63"/>
      <c r="B89" s="29"/>
      <c r="C89" s="32"/>
      <c r="D89" s="32"/>
      <c r="E89" s="32"/>
    </row>
    <row r="90" spans="1:5" x14ac:dyDescent="0.4">
      <c r="A90" s="63"/>
      <c r="B90" s="28"/>
      <c r="C90" s="32"/>
      <c r="D90" s="32"/>
      <c r="E90" s="32"/>
    </row>
    <row r="91" spans="1:5" x14ac:dyDescent="0.4">
      <c r="A91" s="63"/>
      <c r="B91" s="27"/>
      <c r="C91" s="32"/>
      <c r="D91" s="32"/>
      <c r="E91" s="32"/>
    </row>
    <row r="92" spans="1:5" x14ac:dyDescent="0.4">
      <c r="A92" s="63"/>
      <c r="B92" s="27"/>
      <c r="C92" s="32"/>
      <c r="D92" s="32"/>
      <c r="E92" s="32"/>
    </row>
    <row r="93" spans="1:5" x14ac:dyDescent="0.4">
      <c r="A93" s="63"/>
      <c r="B93" s="27"/>
      <c r="C93" s="32"/>
      <c r="D93" s="32"/>
      <c r="E93" s="32"/>
    </row>
    <row r="94" spans="1:5" x14ac:dyDescent="0.4">
      <c r="A94" s="63"/>
      <c r="B94" s="27"/>
      <c r="C94" s="32"/>
      <c r="D94" s="32"/>
      <c r="E94" s="32"/>
    </row>
    <row r="95" spans="1:5" x14ac:dyDescent="0.4">
      <c r="A95" s="63"/>
      <c r="B95" s="28"/>
      <c r="C95" s="32"/>
      <c r="D95" s="32"/>
      <c r="E95" s="32"/>
    </row>
    <row r="96" spans="1:5" x14ac:dyDescent="0.4">
      <c r="A96" s="63"/>
      <c r="B96" s="29"/>
      <c r="C96" s="32"/>
      <c r="D96" s="32"/>
      <c r="E96" s="32"/>
    </row>
    <row r="97" spans="1:5" x14ac:dyDescent="0.4">
      <c r="A97" s="63"/>
      <c r="B97" s="29"/>
      <c r="C97" s="32"/>
      <c r="D97" s="32"/>
      <c r="E97" s="32"/>
    </row>
    <row r="98" spans="1:5" x14ac:dyDescent="0.4">
      <c r="A98" s="63"/>
      <c r="B98" s="28"/>
      <c r="C98" s="32"/>
      <c r="D98" s="32"/>
      <c r="E98" s="32"/>
    </row>
    <row r="99" spans="1:5" x14ac:dyDescent="0.4">
      <c r="A99" s="63"/>
      <c r="B99" s="27"/>
      <c r="C99" s="32"/>
      <c r="D99" s="32"/>
      <c r="E99" s="32"/>
    </row>
    <row r="100" spans="1:5" x14ac:dyDescent="0.4">
      <c r="A100" s="63"/>
      <c r="B100" s="27"/>
      <c r="C100" s="32"/>
      <c r="D100" s="32"/>
      <c r="E100" s="32"/>
    </row>
    <row r="101" spans="1:5" x14ac:dyDescent="0.4">
      <c r="A101" s="63"/>
      <c r="B101" s="27"/>
      <c r="C101" s="32"/>
      <c r="D101" s="32"/>
      <c r="E101" s="32"/>
    </row>
    <row r="102" spans="1:5" x14ac:dyDescent="0.4">
      <c r="A102" s="63"/>
      <c r="B102" s="27"/>
      <c r="C102" s="32"/>
      <c r="D102" s="32"/>
      <c r="E102" s="32"/>
    </row>
    <row r="103" spans="1:5" x14ac:dyDescent="0.4">
      <c r="A103" s="63"/>
      <c r="B103" s="28"/>
      <c r="C103" s="32"/>
      <c r="D103" s="32"/>
      <c r="E103" s="32"/>
    </row>
    <row r="104" spans="1:5" x14ac:dyDescent="0.4">
      <c r="A104" s="63"/>
      <c r="B104" s="29"/>
      <c r="C104" s="32"/>
      <c r="D104" s="32"/>
      <c r="E104" s="32"/>
    </row>
    <row r="105" spans="1:5" x14ac:dyDescent="0.4">
      <c r="A105" s="63"/>
      <c r="B105" s="29"/>
      <c r="C105" s="32"/>
      <c r="D105" s="32"/>
      <c r="E105" s="32"/>
    </row>
    <row r="106" spans="1:5" x14ac:dyDescent="0.4">
      <c r="A106" s="63"/>
      <c r="B106" s="28"/>
      <c r="C106" s="32"/>
      <c r="D106" s="32"/>
      <c r="E106" s="32"/>
    </row>
    <row r="107" spans="1:5" x14ac:dyDescent="0.4">
      <c r="A107" s="63"/>
      <c r="B107" s="27"/>
      <c r="C107" s="32"/>
      <c r="D107" s="32"/>
      <c r="E107" s="32"/>
    </row>
    <row r="108" spans="1:5" x14ac:dyDescent="0.4">
      <c r="A108" s="63"/>
      <c r="B108" s="27"/>
      <c r="C108" s="32"/>
      <c r="D108" s="32"/>
      <c r="E108" s="32"/>
    </row>
    <row r="109" spans="1:5" x14ac:dyDescent="0.4">
      <c r="A109" s="63"/>
      <c r="B109" s="27"/>
      <c r="C109" s="32"/>
      <c r="D109" s="32"/>
      <c r="E109" s="32"/>
    </row>
    <row r="110" spans="1:5" x14ac:dyDescent="0.4">
      <c r="A110" s="63"/>
      <c r="B110" s="27"/>
      <c r="C110" s="32"/>
      <c r="D110" s="32"/>
      <c r="E110" s="32"/>
    </row>
    <row r="111" spans="1:5" x14ac:dyDescent="0.4">
      <c r="A111" s="63"/>
      <c r="B111" s="28"/>
      <c r="C111" s="32"/>
      <c r="D111" s="32"/>
      <c r="E111" s="32"/>
    </row>
    <row r="112" spans="1:5" x14ac:dyDescent="0.4">
      <c r="A112" s="63"/>
      <c r="B112" s="29"/>
      <c r="C112" s="32"/>
      <c r="D112" s="32"/>
      <c r="E112" s="32"/>
    </row>
    <row r="113" spans="1:5" x14ac:dyDescent="0.4">
      <c r="A113" s="63"/>
      <c r="B113" s="29"/>
      <c r="C113" s="32"/>
      <c r="D113" s="32"/>
      <c r="E113" s="32"/>
    </row>
    <row r="114" spans="1:5" x14ac:dyDescent="0.4">
      <c r="A114" s="63"/>
      <c r="B114" s="28"/>
      <c r="C114" s="32"/>
      <c r="D114" s="32"/>
      <c r="E114" s="32"/>
    </row>
    <row r="115" spans="1:5" x14ac:dyDescent="0.4">
      <c r="A115" s="63"/>
      <c r="B115" s="27"/>
      <c r="C115" s="32"/>
      <c r="D115" s="32"/>
      <c r="E115" s="32"/>
    </row>
    <row r="116" spans="1:5" x14ac:dyDescent="0.4">
      <c r="A116" s="63"/>
      <c r="B116" s="27"/>
      <c r="C116" s="32"/>
      <c r="D116" s="32"/>
      <c r="E116" s="32"/>
    </row>
    <row r="117" spans="1:5" x14ac:dyDescent="0.4">
      <c r="A117" s="63"/>
      <c r="B117" s="27"/>
      <c r="C117" s="32"/>
      <c r="D117" s="32"/>
      <c r="E117" s="32"/>
    </row>
    <row r="118" spans="1:5" x14ac:dyDescent="0.4">
      <c r="A118" s="63"/>
      <c r="B118" s="27"/>
      <c r="C118" s="32"/>
      <c r="D118" s="32"/>
      <c r="E118" s="32"/>
    </row>
    <row r="119" spans="1:5" x14ac:dyDescent="0.4">
      <c r="A119" s="63"/>
      <c r="B119" s="28"/>
      <c r="C119" s="32"/>
      <c r="D119" s="32"/>
      <c r="E119" s="32"/>
    </row>
    <row r="120" spans="1:5" x14ac:dyDescent="0.4">
      <c r="A120" s="63"/>
      <c r="B120" s="29"/>
      <c r="C120" s="32"/>
      <c r="D120" s="32"/>
      <c r="E120" s="32"/>
    </row>
    <row r="121" spans="1:5" x14ac:dyDescent="0.4">
      <c r="A121" s="63"/>
      <c r="B121" s="29"/>
      <c r="C121" s="32"/>
      <c r="D121" s="32"/>
      <c r="E121" s="32"/>
    </row>
    <row r="122" spans="1:5" x14ac:dyDescent="0.4">
      <c r="A122" s="63"/>
      <c r="B122" s="28"/>
      <c r="C122" s="32"/>
      <c r="D122" s="32"/>
      <c r="E122" s="32"/>
    </row>
    <row r="123" spans="1:5" x14ac:dyDescent="0.4">
      <c r="A123" s="63"/>
      <c r="B123" s="27"/>
      <c r="C123" s="32"/>
      <c r="D123" s="32"/>
      <c r="E123" s="32"/>
    </row>
    <row r="124" spans="1:5" x14ac:dyDescent="0.4">
      <c r="A124" s="63"/>
      <c r="B124" s="27"/>
      <c r="C124" s="32"/>
      <c r="D124" s="32"/>
      <c r="E124" s="32"/>
    </row>
    <row r="125" spans="1:5" x14ac:dyDescent="0.4">
      <c r="A125" s="63"/>
      <c r="B125" s="27"/>
      <c r="C125" s="32"/>
      <c r="D125" s="32"/>
      <c r="E125" s="32"/>
    </row>
    <row r="126" spans="1:5" x14ac:dyDescent="0.4">
      <c r="A126" s="63"/>
      <c r="B126" s="27"/>
      <c r="C126" s="32"/>
      <c r="D126" s="32"/>
      <c r="E126" s="32"/>
    </row>
    <row r="127" spans="1:5" x14ac:dyDescent="0.4">
      <c r="A127" s="63"/>
      <c r="B127" s="28"/>
      <c r="C127" s="32"/>
      <c r="D127" s="32"/>
      <c r="E127" s="32"/>
    </row>
    <row r="128" spans="1:5" x14ac:dyDescent="0.4">
      <c r="A128" s="63"/>
      <c r="B128" s="29"/>
      <c r="C128" s="32"/>
      <c r="D128" s="32"/>
      <c r="E128" s="32"/>
    </row>
    <row r="129" spans="1:5" x14ac:dyDescent="0.4">
      <c r="A129" s="63"/>
      <c r="B129" s="29"/>
      <c r="C129" s="32"/>
      <c r="D129" s="32"/>
      <c r="E129" s="32"/>
    </row>
    <row r="130" spans="1:5" x14ac:dyDescent="0.4">
      <c r="A130" s="63"/>
      <c r="B130" s="28"/>
      <c r="C130" s="32"/>
      <c r="D130" s="32"/>
      <c r="E130" s="32"/>
    </row>
    <row r="131" spans="1:5" x14ac:dyDescent="0.4">
      <c r="A131" s="63"/>
      <c r="B131" s="27"/>
      <c r="C131" s="32"/>
      <c r="D131" s="32"/>
      <c r="E131" s="32"/>
    </row>
    <row r="132" spans="1:5" x14ac:dyDescent="0.4">
      <c r="A132" s="63"/>
      <c r="B132" s="27"/>
      <c r="C132" s="32"/>
      <c r="D132" s="32"/>
      <c r="E132" s="32"/>
    </row>
    <row r="133" spans="1:5" x14ac:dyDescent="0.4">
      <c r="A133" s="63"/>
      <c r="B133" s="27"/>
      <c r="C133" s="33"/>
      <c r="D133" s="32"/>
      <c r="E133" s="32"/>
    </row>
    <row r="134" spans="1:5" x14ac:dyDescent="0.4">
      <c r="A134" s="63"/>
      <c r="B134" s="27"/>
      <c r="C134" s="33"/>
      <c r="D134" s="32"/>
      <c r="E134" s="32"/>
    </row>
    <row r="135" spans="1:5" x14ac:dyDescent="0.4">
      <c r="A135" s="63"/>
      <c r="B135" s="28"/>
      <c r="C135" s="33"/>
      <c r="D135" s="32"/>
      <c r="E135" s="32"/>
    </row>
    <row r="136" spans="1:5" x14ac:dyDescent="0.4">
      <c r="A136" s="63"/>
      <c r="B136" s="29"/>
      <c r="C136" s="32"/>
      <c r="D136" s="32"/>
      <c r="E136" s="32"/>
    </row>
    <row r="137" spans="1:5" x14ac:dyDescent="0.4">
      <c r="A137" s="63"/>
      <c r="B137" s="29"/>
      <c r="C137" s="32"/>
      <c r="D137" s="32"/>
      <c r="E137" s="32"/>
    </row>
    <row r="138" spans="1:5" x14ac:dyDescent="0.4">
      <c r="A138" s="63"/>
      <c r="B138" s="28"/>
      <c r="C138" s="32"/>
      <c r="D138" s="32"/>
      <c r="E138" s="32"/>
    </row>
    <row r="139" spans="1:5" x14ac:dyDescent="0.4">
      <c r="A139" s="63"/>
      <c r="B139" s="27"/>
      <c r="C139" s="32"/>
      <c r="D139" s="32"/>
      <c r="E139" s="32"/>
    </row>
    <row r="140" spans="1:5" x14ac:dyDescent="0.4">
      <c r="A140" s="63"/>
      <c r="B140" s="27"/>
      <c r="C140" s="33"/>
      <c r="D140" s="32"/>
      <c r="E140" s="32"/>
    </row>
    <row r="141" spans="1:5" x14ac:dyDescent="0.4">
      <c r="A141" s="63"/>
      <c r="B141" s="27"/>
      <c r="C141" s="33"/>
      <c r="D141" s="32"/>
      <c r="E141" s="32"/>
    </row>
    <row r="142" spans="1:5" x14ac:dyDescent="0.4">
      <c r="A142" s="63"/>
      <c r="B142" s="27"/>
      <c r="C142" s="33"/>
      <c r="D142" s="32"/>
      <c r="E142" s="32"/>
    </row>
    <row r="143" spans="1:5" x14ac:dyDescent="0.4">
      <c r="A143" s="63"/>
      <c r="B143" s="28"/>
      <c r="C143" s="33"/>
      <c r="D143" s="32"/>
      <c r="E143" s="32"/>
    </row>
    <row r="144" spans="1:5" x14ac:dyDescent="0.4">
      <c r="A144" s="63"/>
      <c r="B144" s="29"/>
      <c r="C144" s="32"/>
      <c r="D144" s="32"/>
      <c r="E144" s="32"/>
    </row>
    <row r="145" spans="1:5" x14ac:dyDescent="0.4">
      <c r="A145" s="63"/>
      <c r="B145" s="29"/>
      <c r="C145" s="32"/>
      <c r="D145" s="32"/>
      <c r="E145" s="32"/>
    </row>
    <row r="146" spans="1:5" x14ac:dyDescent="0.4">
      <c r="A146" s="63"/>
      <c r="B146" s="28"/>
      <c r="C146" s="32"/>
      <c r="D146" s="32"/>
      <c r="E146" s="32"/>
    </row>
    <row r="147" spans="1:5" x14ac:dyDescent="0.4">
      <c r="A147" s="63"/>
      <c r="B147" s="27"/>
      <c r="C147" s="32"/>
      <c r="D147" s="32"/>
      <c r="E147" s="32"/>
    </row>
    <row r="148" spans="1:5" x14ac:dyDescent="0.4">
      <c r="A148" s="62"/>
      <c r="B148" s="27"/>
      <c r="C148" s="7"/>
      <c r="D148" s="7"/>
      <c r="E148" s="7"/>
    </row>
    <row r="149" spans="1:5" x14ac:dyDescent="0.4">
      <c r="A149" s="62"/>
      <c r="B149" s="27"/>
      <c r="C149" s="7"/>
      <c r="D149" s="7"/>
      <c r="E149" s="7"/>
    </row>
    <row r="150" spans="1:5" x14ac:dyDescent="0.4">
      <c r="A150" s="62"/>
      <c r="B150" s="27"/>
      <c r="C150" s="7"/>
      <c r="D150" s="7"/>
      <c r="E150" s="7"/>
    </row>
    <row r="151" spans="1:5" x14ac:dyDescent="0.4">
      <c r="A151" s="62"/>
      <c r="B151" s="28"/>
      <c r="C151" s="7"/>
      <c r="D151" s="7"/>
      <c r="E151" s="7"/>
    </row>
    <row r="152" spans="1:5" x14ac:dyDescent="0.4">
      <c r="A152" s="62"/>
      <c r="B152" s="29"/>
      <c r="C152" s="7"/>
      <c r="D152" s="7"/>
      <c r="E152" s="7"/>
    </row>
    <row r="153" spans="1:5" x14ac:dyDescent="0.4">
      <c r="A153" s="62"/>
      <c r="B153" s="28"/>
      <c r="C153" s="7"/>
      <c r="D153" s="7"/>
      <c r="E153" s="7"/>
    </row>
    <row r="154" spans="1:5" x14ac:dyDescent="0.4">
      <c r="A154" s="62"/>
      <c r="B154" s="27"/>
      <c r="C154" s="7"/>
      <c r="D154" s="7"/>
      <c r="E154" s="7"/>
    </row>
    <row r="155" spans="1:5" x14ac:dyDescent="0.4">
      <c r="A155" s="62"/>
      <c r="B155" s="27"/>
      <c r="C155" s="7"/>
      <c r="D155" s="7"/>
      <c r="E155" s="7"/>
    </row>
    <row r="156" spans="1:5" x14ac:dyDescent="0.4">
      <c r="A156" s="62"/>
      <c r="B156" s="27"/>
      <c r="C156" s="7"/>
      <c r="D156" s="7"/>
      <c r="E156" s="7"/>
    </row>
    <row r="157" spans="1:5" x14ac:dyDescent="0.4">
      <c r="A157" s="62"/>
      <c r="B157" s="27"/>
      <c r="C157" s="7"/>
      <c r="D157" s="7"/>
      <c r="E157" s="7"/>
    </row>
    <row r="158" spans="1:5" x14ac:dyDescent="0.4">
      <c r="A158" s="62"/>
      <c r="B158" s="28"/>
      <c r="C158" s="7"/>
      <c r="D158" s="7"/>
      <c r="E158" s="7"/>
    </row>
    <row r="159" spans="1:5" x14ac:dyDescent="0.4">
      <c r="A159" s="62"/>
      <c r="B159" s="29"/>
      <c r="C159" s="7"/>
      <c r="D159" s="7"/>
      <c r="E159" s="7"/>
    </row>
    <row r="160" spans="1:5" x14ac:dyDescent="0.4">
      <c r="A160" s="62"/>
      <c r="B160" s="29"/>
      <c r="C160" s="7"/>
      <c r="D160" s="7"/>
      <c r="E160" s="7"/>
    </row>
    <row r="161" spans="1:5" x14ac:dyDescent="0.4">
      <c r="A161" s="62"/>
      <c r="B161" s="28"/>
      <c r="C161" s="7"/>
      <c r="D161" s="7"/>
      <c r="E161" s="7"/>
    </row>
    <row r="162" spans="1:5" x14ac:dyDescent="0.4">
      <c r="A162" s="62"/>
      <c r="B162" s="27"/>
      <c r="C162" s="7"/>
      <c r="D162" s="7"/>
      <c r="E162" s="7"/>
    </row>
    <row r="163" spans="1:5" x14ac:dyDescent="0.4">
      <c r="A163" s="62"/>
      <c r="B163" s="27"/>
      <c r="C163" s="7"/>
      <c r="D163" s="7"/>
      <c r="E163" s="7"/>
    </row>
    <row r="164" spans="1:5" x14ac:dyDescent="0.4">
      <c r="A164" s="62"/>
      <c r="B164" s="27"/>
      <c r="C164" s="7"/>
      <c r="D164" s="7"/>
      <c r="E164" s="7"/>
    </row>
    <row r="165" spans="1:5" x14ac:dyDescent="0.4">
      <c r="A165" s="62"/>
      <c r="B165" s="27"/>
      <c r="C165" s="7"/>
      <c r="D165" s="7"/>
      <c r="E165" s="7"/>
    </row>
    <row r="166" spans="1:5" x14ac:dyDescent="0.4">
      <c r="A166" s="62"/>
      <c r="B166" s="28"/>
      <c r="C166" s="7"/>
      <c r="D166" s="7"/>
      <c r="E166" s="7"/>
    </row>
    <row r="167" spans="1:5" x14ac:dyDescent="0.4">
      <c r="A167" s="62"/>
      <c r="B167" s="29"/>
      <c r="C167" s="7"/>
      <c r="D167" s="7"/>
      <c r="E167" s="7"/>
    </row>
    <row r="168" spans="1:5" x14ac:dyDescent="0.4">
      <c r="A168" s="62"/>
      <c r="B168" s="29"/>
      <c r="C168" s="7"/>
      <c r="D168" s="7"/>
      <c r="E168" s="7"/>
    </row>
    <row r="169" spans="1:5" x14ac:dyDescent="0.4">
      <c r="A169" s="62"/>
      <c r="B169" s="28"/>
      <c r="C169" s="7"/>
      <c r="D169" s="7"/>
      <c r="E169" s="7"/>
    </row>
    <row r="170" spans="1:5" x14ac:dyDescent="0.4">
      <c r="A170" s="62"/>
      <c r="B170" s="27"/>
      <c r="C170" s="7"/>
      <c r="D170" s="7"/>
      <c r="E170" s="7"/>
    </row>
    <row r="171" spans="1:5" x14ac:dyDescent="0.4">
      <c r="A171" s="62"/>
      <c r="B171" s="27"/>
      <c r="C171" s="7"/>
      <c r="D171" s="7"/>
      <c r="E171" s="7"/>
    </row>
    <row r="172" spans="1:5" x14ac:dyDescent="0.4">
      <c r="A172" s="62"/>
      <c r="B172" s="27"/>
      <c r="C172" s="7"/>
      <c r="D172" s="7"/>
      <c r="E172" s="7"/>
    </row>
    <row r="173" spans="1:5" x14ac:dyDescent="0.4">
      <c r="A173" s="62"/>
      <c r="B173" s="27"/>
      <c r="C173" s="7"/>
      <c r="D173" s="7"/>
      <c r="E173" s="7"/>
    </row>
    <row r="174" spans="1:5" x14ac:dyDescent="0.4">
      <c r="A174" s="62"/>
      <c r="B174" s="28"/>
      <c r="C174" s="7"/>
      <c r="D174" s="7"/>
      <c r="E174" s="7"/>
    </row>
    <row r="175" spans="1:5" x14ac:dyDescent="0.4">
      <c r="A175" s="62"/>
      <c r="B175" s="29"/>
      <c r="C175" s="7"/>
      <c r="D175" s="7"/>
      <c r="E175" s="7"/>
    </row>
    <row r="176" spans="1:5" x14ac:dyDescent="0.4">
      <c r="A176" s="62"/>
      <c r="B176" s="29"/>
      <c r="C176" s="7"/>
      <c r="D176" s="7"/>
      <c r="E176" s="7"/>
    </row>
    <row r="177" spans="1:5" x14ac:dyDescent="0.4">
      <c r="A177" s="62"/>
      <c r="B177" s="28"/>
      <c r="C177" s="7"/>
      <c r="D177" s="7"/>
      <c r="E177" s="7"/>
    </row>
    <row r="178" spans="1:5" x14ac:dyDescent="0.4">
      <c r="A178" s="62"/>
      <c r="B178" s="27"/>
      <c r="C178" s="7"/>
      <c r="D178" s="7"/>
      <c r="E178" s="7"/>
    </row>
    <row r="179" spans="1:5" x14ac:dyDescent="0.4">
      <c r="A179" s="62"/>
      <c r="B179" s="27"/>
      <c r="C179" s="7"/>
      <c r="D179" s="7"/>
      <c r="E179" s="7"/>
    </row>
    <row r="180" spans="1:5" x14ac:dyDescent="0.4">
      <c r="A180" s="62"/>
      <c r="B180" s="27"/>
      <c r="C180" s="7"/>
      <c r="D180" s="7"/>
      <c r="E180" s="7"/>
    </row>
    <row r="181" spans="1:5" x14ac:dyDescent="0.4">
      <c r="A181" s="62"/>
      <c r="B181" s="27"/>
      <c r="C181" s="7"/>
      <c r="D181" s="7"/>
      <c r="E181" s="7"/>
    </row>
    <row r="182" spans="1:5" x14ac:dyDescent="0.4">
      <c r="A182" s="62"/>
      <c r="B182" s="28"/>
      <c r="C182" s="7"/>
      <c r="D182" s="7"/>
      <c r="E182" s="7"/>
    </row>
    <row r="183" spans="1:5" x14ac:dyDescent="0.4">
      <c r="A183" s="62"/>
      <c r="B183" s="29"/>
      <c r="C183" s="7"/>
      <c r="D183" s="7"/>
      <c r="E183" s="7"/>
    </row>
    <row r="184" spans="1:5" x14ac:dyDescent="0.4">
      <c r="A184" s="62"/>
      <c r="B184" s="29"/>
      <c r="C184" s="7"/>
      <c r="D184" s="7"/>
      <c r="E184" s="7"/>
    </row>
    <row r="185" spans="1:5" x14ac:dyDescent="0.4">
      <c r="A185" s="62"/>
      <c r="B185" s="28"/>
      <c r="C185" s="7"/>
      <c r="D185" s="7"/>
      <c r="E185" s="7"/>
    </row>
    <row r="186" spans="1:5" x14ac:dyDescent="0.4">
      <c r="A186" s="62"/>
      <c r="B186" s="27"/>
      <c r="C186" s="7"/>
      <c r="D186" s="7"/>
      <c r="E186" s="7"/>
    </row>
    <row r="187" spans="1:5" x14ac:dyDescent="0.4">
      <c r="A187" s="62"/>
      <c r="B187" s="27"/>
      <c r="C187" s="7"/>
      <c r="D187" s="7"/>
      <c r="E187" s="7"/>
    </row>
    <row r="188" spans="1:5" x14ac:dyDescent="0.4">
      <c r="A188" s="62"/>
      <c r="B188" s="27"/>
      <c r="C188" s="30"/>
      <c r="D188" s="7"/>
      <c r="E188" s="7"/>
    </row>
    <row r="189" spans="1:5" x14ac:dyDescent="0.4">
      <c r="A189" s="62"/>
      <c r="B189" s="27"/>
      <c r="C189" s="30"/>
      <c r="D189" s="7"/>
      <c r="E189" s="7"/>
    </row>
    <row r="190" spans="1:5" x14ac:dyDescent="0.4">
      <c r="A190" s="62"/>
      <c r="B190" s="28"/>
      <c r="C190" s="7"/>
      <c r="D190" s="7"/>
      <c r="E190" s="7"/>
    </row>
    <row r="191" spans="1:5" x14ac:dyDescent="0.4">
      <c r="A191" s="62"/>
      <c r="B191" s="29"/>
      <c r="C191" s="7"/>
      <c r="D191" s="7"/>
      <c r="E191" s="7"/>
    </row>
    <row r="192" spans="1:5" x14ac:dyDescent="0.4">
      <c r="A192" s="62"/>
      <c r="B192" s="29"/>
      <c r="C192" s="7"/>
      <c r="D192" s="7"/>
      <c r="E192" s="7"/>
    </row>
    <row r="193" spans="1:5" x14ac:dyDescent="0.4">
      <c r="A193" s="62"/>
      <c r="B193" s="28"/>
      <c r="C193" s="7"/>
      <c r="D193" s="7"/>
      <c r="E193" s="7"/>
    </row>
    <row r="194" spans="1:5" x14ac:dyDescent="0.4">
      <c r="A194" s="62"/>
      <c r="B194" s="27"/>
      <c r="C194" s="7"/>
      <c r="D194" s="7"/>
      <c r="E194" s="7"/>
    </row>
    <row r="195" spans="1:5" x14ac:dyDescent="0.4">
      <c r="A195" s="62"/>
      <c r="B195" s="27"/>
      <c r="C195" s="30"/>
      <c r="D195" s="7"/>
      <c r="E195" s="7"/>
    </row>
    <row r="196" spans="1:5" x14ac:dyDescent="0.4">
      <c r="A196" s="62"/>
      <c r="B196" s="27"/>
      <c r="C196" s="30"/>
      <c r="D196" s="7"/>
      <c r="E196" s="7"/>
    </row>
    <row r="197" spans="1:5" x14ac:dyDescent="0.4">
      <c r="A197" s="62"/>
      <c r="B197" s="27"/>
      <c r="C197" s="30"/>
      <c r="D197" s="7"/>
      <c r="E197" s="7"/>
    </row>
    <row r="198" spans="1:5" x14ac:dyDescent="0.4">
      <c r="A198" s="62"/>
      <c r="B198" s="31"/>
      <c r="C198" s="7"/>
      <c r="D198" s="7"/>
      <c r="E198" s="7"/>
    </row>
    <row r="199" spans="1:5" x14ac:dyDescent="0.4">
      <c r="A199" s="62"/>
      <c r="B199" s="29"/>
      <c r="C199" s="7"/>
      <c r="D199" s="7"/>
      <c r="E199" s="7"/>
    </row>
    <row r="200" spans="1:5" x14ac:dyDescent="0.4">
      <c r="A200" s="62"/>
      <c r="B200" s="27"/>
      <c r="C200" s="7"/>
      <c r="D200" s="7"/>
      <c r="E200" s="7"/>
    </row>
    <row r="201" spans="1:5" x14ac:dyDescent="0.4">
      <c r="A201" s="62"/>
      <c r="B201" s="27"/>
      <c r="C201" s="7"/>
      <c r="D201" s="7"/>
      <c r="E201" s="7"/>
    </row>
    <row r="202" spans="1:5" x14ac:dyDescent="0.4">
      <c r="A202" s="62"/>
      <c r="B202" s="27"/>
      <c r="C202" s="7"/>
      <c r="D202" s="7"/>
      <c r="E202" s="7"/>
    </row>
  </sheetData>
  <mergeCells count="5">
    <mergeCell ref="A1:E1"/>
    <mergeCell ref="D2:E2"/>
    <mergeCell ref="A4:A75"/>
    <mergeCell ref="A76:A147"/>
    <mergeCell ref="A148:A20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0"/>
  <sheetViews>
    <sheetView tabSelected="1" topLeftCell="A57" zoomScale="85" zoomScaleNormal="85" workbookViewId="0">
      <selection activeCell="D67" sqref="D67"/>
    </sheetView>
  </sheetViews>
  <sheetFormatPr defaultRowHeight="18.75" x14ac:dyDescent="0.4"/>
  <cols>
    <col min="2" max="2" width="53.75" customWidth="1"/>
    <col min="3" max="3" width="14.25" customWidth="1"/>
    <col min="10" max="10" width="4.625" customWidth="1"/>
    <col min="11" max="11" width="5.125" customWidth="1"/>
    <col min="12" max="12" width="4.625" customWidth="1"/>
    <col min="13" max="13" width="5.125" customWidth="1"/>
    <col min="14" max="14" width="4.875" customWidth="1"/>
    <col min="15" max="15" width="4.625" customWidth="1"/>
    <col min="16" max="16" width="4.5" customWidth="1"/>
    <col min="17" max="17" width="4.625" customWidth="1"/>
    <col min="18" max="18" width="5.125" customWidth="1"/>
    <col min="20" max="20" width="15.625" customWidth="1"/>
  </cols>
  <sheetData>
    <row r="1" spans="1:30" x14ac:dyDescent="0.4">
      <c r="A1" s="66" t="s">
        <v>15</v>
      </c>
      <c r="B1" s="66" t="s">
        <v>16</v>
      </c>
      <c r="C1" s="66" t="s">
        <v>17</v>
      </c>
      <c r="D1" s="66" t="s">
        <v>18</v>
      </c>
      <c r="E1" s="72" t="s">
        <v>19</v>
      </c>
      <c r="F1" s="72" t="s">
        <v>20</v>
      </c>
      <c r="G1" s="64" t="s">
        <v>21</v>
      </c>
      <c r="H1" s="64" t="s">
        <v>22</v>
      </c>
      <c r="I1" s="66" t="s">
        <v>23</v>
      </c>
      <c r="J1" s="67" t="s">
        <v>24</v>
      </c>
      <c r="K1" s="68"/>
      <c r="L1" s="68"/>
      <c r="M1" s="68"/>
      <c r="N1" s="68"/>
      <c r="O1" s="68"/>
      <c r="P1" s="68"/>
      <c r="Q1" s="68"/>
      <c r="R1" s="69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4">
      <c r="A2" s="66"/>
      <c r="B2" s="70"/>
      <c r="C2" s="70"/>
      <c r="D2" s="66"/>
      <c r="E2" s="72"/>
      <c r="F2" s="72"/>
      <c r="G2" s="65"/>
      <c r="H2" s="65"/>
      <c r="I2" s="66"/>
      <c r="J2" s="35" t="s">
        <v>30</v>
      </c>
      <c r="K2" s="35" t="s">
        <v>31</v>
      </c>
      <c r="L2" s="35" t="s">
        <v>32</v>
      </c>
      <c r="M2" s="35" t="s">
        <v>33</v>
      </c>
      <c r="N2" s="35" t="s">
        <v>34</v>
      </c>
      <c r="O2" s="35" t="s">
        <v>35</v>
      </c>
      <c r="P2" s="35" t="s">
        <v>36</v>
      </c>
      <c r="Q2" s="35"/>
      <c r="R2" s="35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 x14ac:dyDescent="0.4">
      <c r="A3" s="66"/>
      <c r="B3" s="70"/>
      <c r="C3" s="70"/>
      <c r="D3" s="66"/>
      <c r="E3" s="72"/>
      <c r="F3" s="72"/>
      <c r="G3" s="65"/>
      <c r="H3" s="65"/>
      <c r="I3" s="66"/>
      <c r="J3" s="36">
        <f t="shared" ref="J3:P3" si="0">INT(($J$4-(COLUMN()-COLUMN($J4))*($J$4/COUNTA($J$2:$R$2))))</f>
        <v>0</v>
      </c>
      <c r="K3" s="36">
        <f t="shared" si="0"/>
        <v>0</v>
      </c>
      <c r="L3" s="36">
        <f t="shared" si="0"/>
        <v>0</v>
      </c>
      <c r="M3" s="36">
        <f t="shared" si="0"/>
        <v>0</v>
      </c>
      <c r="N3" s="36">
        <f t="shared" si="0"/>
        <v>0</v>
      </c>
      <c r="O3" s="36">
        <f t="shared" si="0"/>
        <v>0</v>
      </c>
      <c r="P3" s="36">
        <f t="shared" si="0"/>
        <v>0</v>
      </c>
      <c r="Q3" s="36"/>
      <c r="R3" s="36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4" spans="1:30" x14ac:dyDescent="0.4">
      <c r="A4" s="66"/>
      <c r="B4" s="70"/>
      <c r="C4" s="71"/>
      <c r="D4" s="66"/>
      <c r="E4" s="72"/>
      <c r="F4" s="72"/>
      <c r="G4" s="65"/>
      <c r="H4" s="65"/>
      <c r="I4" s="66"/>
      <c r="J4" s="37">
        <f>SUM(J5:J104)</f>
        <v>0</v>
      </c>
      <c r="K4" s="37"/>
      <c r="L4" s="37"/>
      <c r="M4" s="37"/>
      <c r="N4" s="37"/>
      <c r="O4" s="37"/>
      <c r="P4" s="37"/>
      <c r="Q4" s="37"/>
      <c r="R4" s="37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0" x14ac:dyDescent="0.4">
      <c r="A5" s="38">
        <v>1</v>
      </c>
      <c r="B5" s="39" t="s">
        <v>45</v>
      </c>
      <c r="C5" s="40" t="s">
        <v>85</v>
      </c>
      <c r="D5" s="41" t="str">
        <f>IF(ISBLANK($B5),"",IF(ISBLANK($F5),"未着手",IF($I5=0,"完了","作業中")))</f>
        <v>未着手</v>
      </c>
      <c r="E5" s="42">
        <v>42510</v>
      </c>
      <c r="F5" s="42"/>
      <c r="G5" s="43"/>
      <c r="H5" s="43"/>
      <c r="I5" s="41" t="str">
        <f t="shared" ref="I5:I68" ca="1" si="1">IF(ISBLANK(J5)=FALSE,OFFSET(I5,0,COUNTA(J5:R5)),"")</f>
        <v/>
      </c>
      <c r="J5" s="44"/>
      <c r="K5" s="44"/>
      <c r="L5" s="44"/>
      <c r="M5" s="44"/>
      <c r="N5" s="44"/>
      <c r="O5" s="44"/>
      <c r="P5" s="44"/>
      <c r="Q5" s="44"/>
      <c r="R5" s="44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1:30" x14ac:dyDescent="0.4">
      <c r="A6" s="38">
        <v>2</v>
      </c>
      <c r="B6" s="39" t="s">
        <v>46</v>
      </c>
      <c r="C6" s="40" t="s">
        <v>86</v>
      </c>
      <c r="D6" s="41" t="str">
        <f t="shared" ref="D6:D67" si="2">IF(ISBLANK($B6),"",IF(ISBLANK($F6),"未着手",IF($I6=0,"完了","作業中")))</f>
        <v>未着手</v>
      </c>
      <c r="E6" s="42">
        <v>42517</v>
      </c>
      <c r="F6" s="42"/>
      <c r="G6" s="43"/>
      <c r="H6" s="43"/>
      <c r="I6" s="41" t="str">
        <f t="shared" ca="1" si="1"/>
        <v/>
      </c>
      <c r="J6" s="44"/>
      <c r="K6" s="44"/>
      <c r="L6" s="44"/>
      <c r="M6" s="44"/>
      <c r="N6" s="44"/>
      <c r="O6" s="44"/>
      <c r="P6" s="44"/>
      <c r="Q6" s="44"/>
      <c r="R6" s="44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x14ac:dyDescent="0.4">
      <c r="A7" s="38">
        <v>3</v>
      </c>
      <c r="B7" s="39" t="s">
        <v>75</v>
      </c>
      <c r="C7" s="40" t="s">
        <v>86</v>
      </c>
      <c r="D7" s="41" t="str">
        <f t="shared" si="2"/>
        <v>未着手</v>
      </c>
      <c r="E7" s="42">
        <v>42517</v>
      </c>
      <c r="F7" s="42"/>
      <c r="G7" s="43"/>
      <c r="H7" s="43"/>
      <c r="I7" s="41" t="str">
        <f t="shared" ca="1" si="1"/>
        <v/>
      </c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x14ac:dyDescent="0.4">
      <c r="A8" s="38">
        <v>4</v>
      </c>
      <c r="B8" s="39" t="s">
        <v>47</v>
      </c>
      <c r="C8" s="40" t="s">
        <v>87</v>
      </c>
      <c r="D8" s="41" t="str">
        <f t="shared" si="2"/>
        <v>未着手</v>
      </c>
      <c r="E8" s="42">
        <v>42510</v>
      </c>
      <c r="F8" s="42"/>
      <c r="G8" s="43"/>
      <c r="H8" s="43"/>
      <c r="I8" s="41" t="str">
        <f t="shared" ca="1" si="1"/>
        <v/>
      </c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x14ac:dyDescent="0.4">
      <c r="A9" s="38">
        <v>5</v>
      </c>
      <c r="B9" s="46" t="s">
        <v>48</v>
      </c>
      <c r="C9" s="40" t="s">
        <v>87</v>
      </c>
      <c r="D9" s="41" t="str">
        <f t="shared" si="2"/>
        <v>未着手</v>
      </c>
      <c r="E9" s="42">
        <v>42510</v>
      </c>
      <c r="F9" s="42"/>
      <c r="G9" s="43"/>
      <c r="H9" s="43"/>
      <c r="I9" s="41" t="str">
        <f t="shared" ca="1" si="1"/>
        <v/>
      </c>
      <c r="J9" s="44"/>
      <c r="K9" s="44"/>
      <c r="L9" s="44"/>
      <c r="M9" s="44"/>
      <c r="N9" s="44"/>
      <c r="O9" s="44"/>
      <c r="P9" s="44"/>
      <c r="Q9" s="44"/>
      <c r="R9" s="44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x14ac:dyDescent="0.4">
      <c r="A10" s="38">
        <v>6</v>
      </c>
      <c r="B10" s="39" t="s">
        <v>49</v>
      </c>
      <c r="C10" s="40" t="s">
        <v>87</v>
      </c>
      <c r="D10" s="41" t="str">
        <f t="shared" si="2"/>
        <v>未着手</v>
      </c>
      <c r="E10" s="42">
        <v>42510</v>
      </c>
      <c r="F10" s="42"/>
      <c r="G10" s="43"/>
      <c r="H10" s="43"/>
      <c r="I10" s="41" t="str">
        <f t="shared" ca="1" si="1"/>
        <v/>
      </c>
      <c r="J10" s="44"/>
      <c r="K10" s="44"/>
      <c r="L10" s="44"/>
      <c r="M10" s="44"/>
      <c r="N10" s="44"/>
      <c r="O10" s="44"/>
      <c r="P10" s="44"/>
      <c r="Q10" s="44"/>
      <c r="R10" s="44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x14ac:dyDescent="0.4">
      <c r="A11" s="38">
        <v>7</v>
      </c>
      <c r="B11" s="46" t="s">
        <v>74</v>
      </c>
      <c r="C11" s="40" t="s">
        <v>86</v>
      </c>
      <c r="D11" s="41" t="str">
        <f t="shared" si="2"/>
        <v>未着手</v>
      </c>
      <c r="E11" s="42">
        <v>42517</v>
      </c>
      <c r="F11" s="42"/>
      <c r="G11" s="43"/>
      <c r="H11" s="43"/>
      <c r="I11" s="41" t="str">
        <f t="shared" ca="1" si="1"/>
        <v/>
      </c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x14ac:dyDescent="0.4">
      <c r="A12" s="38">
        <v>8</v>
      </c>
      <c r="B12" s="39" t="s">
        <v>50</v>
      </c>
      <c r="C12" s="40" t="s">
        <v>86</v>
      </c>
      <c r="D12" s="41" t="str">
        <f t="shared" si="2"/>
        <v>未着手</v>
      </c>
      <c r="E12" s="42">
        <v>42517</v>
      </c>
      <c r="F12" s="42"/>
      <c r="G12" s="43"/>
      <c r="H12" s="43"/>
      <c r="I12" s="41" t="str">
        <f t="shared" ca="1" si="1"/>
        <v/>
      </c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x14ac:dyDescent="0.4">
      <c r="A13" s="38">
        <v>9</v>
      </c>
      <c r="B13" s="39" t="s">
        <v>51</v>
      </c>
      <c r="C13" s="40" t="s">
        <v>86</v>
      </c>
      <c r="D13" s="41" t="str">
        <f t="shared" si="2"/>
        <v>未着手</v>
      </c>
      <c r="E13" s="42">
        <v>42517</v>
      </c>
      <c r="F13" s="42"/>
      <c r="G13" s="43"/>
      <c r="H13" s="43"/>
      <c r="I13" s="41" t="str">
        <f t="shared" ca="1" si="1"/>
        <v/>
      </c>
      <c r="J13" s="44"/>
      <c r="K13" s="44"/>
      <c r="L13" s="44"/>
      <c r="M13" s="44"/>
      <c r="N13" s="44"/>
      <c r="O13" s="44"/>
      <c r="P13" s="44"/>
      <c r="Q13" s="44"/>
      <c r="R13" s="44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x14ac:dyDescent="0.4">
      <c r="A14" s="38">
        <v>10</v>
      </c>
      <c r="B14" s="39" t="s">
        <v>52</v>
      </c>
      <c r="C14" s="40" t="s">
        <v>86</v>
      </c>
      <c r="D14" s="41" t="str">
        <f t="shared" si="2"/>
        <v>未着手</v>
      </c>
      <c r="E14" s="42">
        <v>42524</v>
      </c>
      <c r="F14" s="42"/>
      <c r="G14" s="43"/>
      <c r="H14" s="43"/>
      <c r="I14" s="41" t="str">
        <f t="shared" ca="1" si="1"/>
        <v/>
      </c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x14ac:dyDescent="0.4">
      <c r="A15" s="38">
        <v>11</v>
      </c>
      <c r="B15" s="39" t="s">
        <v>59</v>
      </c>
      <c r="C15" s="40" t="s">
        <v>86</v>
      </c>
      <c r="D15" s="41" t="str">
        <f t="shared" si="2"/>
        <v>未着手</v>
      </c>
      <c r="E15" s="42">
        <v>42524</v>
      </c>
      <c r="F15" s="42"/>
      <c r="G15" s="43"/>
      <c r="H15" s="43"/>
      <c r="I15" s="41" t="str">
        <f t="shared" ca="1" si="1"/>
        <v/>
      </c>
      <c r="J15" s="44"/>
      <c r="K15" s="44"/>
      <c r="L15" s="44"/>
      <c r="M15" s="44"/>
      <c r="N15" s="44"/>
      <c r="O15" s="44"/>
      <c r="P15" s="44"/>
      <c r="Q15" s="44"/>
      <c r="R15" s="44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x14ac:dyDescent="0.4">
      <c r="A16" s="38">
        <v>12</v>
      </c>
      <c r="B16" s="39" t="s">
        <v>54</v>
      </c>
      <c r="C16" s="40" t="s">
        <v>86</v>
      </c>
      <c r="D16" s="41" t="str">
        <f t="shared" si="2"/>
        <v>未着手</v>
      </c>
      <c r="E16" s="42">
        <v>42524</v>
      </c>
      <c r="F16" s="42"/>
      <c r="G16" s="43"/>
      <c r="H16" s="43"/>
      <c r="I16" s="41" t="str">
        <f t="shared" ca="1" si="1"/>
        <v/>
      </c>
      <c r="J16" s="44"/>
      <c r="K16" s="44"/>
      <c r="L16" s="44"/>
      <c r="M16" s="44"/>
      <c r="N16" s="44"/>
      <c r="O16" s="44"/>
      <c r="P16" s="44"/>
      <c r="Q16" s="44"/>
      <c r="R16" s="44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x14ac:dyDescent="0.4">
      <c r="A17" s="38">
        <v>13</v>
      </c>
      <c r="B17" s="39" t="s">
        <v>53</v>
      </c>
      <c r="C17" s="40" t="s">
        <v>86</v>
      </c>
      <c r="D17" s="41" t="str">
        <f t="shared" si="2"/>
        <v>未着手</v>
      </c>
      <c r="E17" s="42">
        <v>42524</v>
      </c>
      <c r="F17" s="42"/>
      <c r="G17" s="43"/>
      <c r="H17" s="43"/>
      <c r="I17" s="41" t="str">
        <f t="shared" ca="1" si="1"/>
        <v/>
      </c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x14ac:dyDescent="0.4">
      <c r="A18" s="38">
        <v>14</v>
      </c>
      <c r="B18" s="39" t="s">
        <v>55</v>
      </c>
      <c r="C18" s="40" t="s">
        <v>86</v>
      </c>
      <c r="D18" s="41" t="str">
        <f t="shared" si="2"/>
        <v>未着手</v>
      </c>
      <c r="E18" s="42">
        <v>42517</v>
      </c>
      <c r="F18" s="42"/>
      <c r="G18" s="43"/>
      <c r="H18" s="43"/>
      <c r="I18" s="41" t="str">
        <f t="shared" ca="1" si="1"/>
        <v/>
      </c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x14ac:dyDescent="0.4">
      <c r="A19" s="38">
        <v>15</v>
      </c>
      <c r="B19" s="39" t="s">
        <v>56</v>
      </c>
      <c r="C19" s="40" t="s">
        <v>86</v>
      </c>
      <c r="D19" s="41" t="str">
        <f t="shared" si="2"/>
        <v>未着手</v>
      </c>
      <c r="E19" s="42">
        <v>42517</v>
      </c>
      <c r="F19" s="42"/>
      <c r="G19" s="43"/>
      <c r="H19" s="43"/>
      <c r="I19" s="41" t="str">
        <f t="shared" ca="1" si="1"/>
        <v/>
      </c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x14ac:dyDescent="0.4">
      <c r="A20" s="38">
        <v>16</v>
      </c>
      <c r="B20" s="39" t="s">
        <v>57</v>
      </c>
      <c r="C20" s="40" t="s">
        <v>86</v>
      </c>
      <c r="D20" s="41" t="str">
        <f t="shared" si="2"/>
        <v>未着手</v>
      </c>
      <c r="E20" s="42">
        <v>42517</v>
      </c>
      <c r="F20" s="42"/>
      <c r="G20" s="43"/>
      <c r="H20" s="43"/>
      <c r="I20" s="41" t="str">
        <f t="shared" ca="1" si="1"/>
        <v/>
      </c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x14ac:dyDescent="0.4">
      <c r="A21" s="38">
        <v>17</v>
      </c>
      <c r="B21" s="39" t="s">
        <v>58</v>
      </c>
      <c r="C21" s="40" t="s">
        <v>86</v>
      </c>
      <c r="D21" s="41" t="str">
        <f t="shared" si="2"/>
        <v>未着手</v>
      </c>
      <c r="E21" s="42">
        <v>42517</v>
      </c>
      <c r="F21" s="42"/>
      <c r="G21" s="43"/>
      <c r="H21" s="43"/>
      <c r="I21" s="41" t="str">
        <f t="shared" ca="1" si="1"/>
        <v/>
      </c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x14ac:dyDescent="0.4">
      <c r="A22" s="38">
        <v>18</v>
      </c>
      <c r="B22" s="39" t="s">
        <v>60</v>
      </c>
      <c r="C22" s="40" t="s">
        <v>86</v>
      </c>
      <c r="D22" s="41" t="str">
        <f t="shared" si="2"/>
        <v>未着手</v>
      </c>
      <c r="E22" s="42">
        <v>42531</v>
      </c>
      <c r="F22" s="42"/>
      <c r="G22" s="43"/>
      <c r="H22" s="43"/>
      <c r="I22" s="41" t="str">
        <f t="shared" ca="1" si="1"/>
        <v/>
      </c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x14ac:dyDescent="0.4">
      <c r="A23" s="38">
        <v>19</v>
      </c>
      <c r="B23" s="39" t="s">
        <v>61</v>
      </c>
      <c r="C23" s="40" t="s">
        <v>86</v>
      </c>
      <c r="D23" s="41" t="str">
        <f t="shared" si="2"/>
        <v>未着手</v>
      </c>
      <c r="E23" s="42">
        <v>42531</v>
      </c>
      <c r="F23" s="42"/>
      <c r="G23" s="43"/>
      <c r="H23" s="43"/>
      <c r="I23" s="41" t="str">
        <f t="shared" ca="1" si="1"/>
        <v/>
      </c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x14ac:dyDescent="0.4">
      <c r="A24" s="38">
        <v>20</v>
      </c>
      <c r="B24" s="39"/>
      <c r="C24" s="40"/>
      <c r="D24" s="41" t="str">
        <f t="shared" si="2"/>
        <v/>
      </c>
      <c r="E24" s="42"/>
      <c r="F24" s="42"/>
      <c r="G24" s="43"/>
      <c r="H24" s="43"/>
      <c r="I24" s="41" t="str">
        <f t="shared" ca="1" si="1"/>
        <v/>
      </c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x14ac:dyDescent="0.4">
      <c r="A25" s="38">
        <v>21</v>
      </c>
      <c r="B25" s="39" t="s">
        <v>62</v>
      </c>
      <c r="C25" s="40" t="s">
        <v>86</v>
      </c>
      <c r="D25" s="41" t="str">
        <f t="shared" si="2"/>
        <v>未着手</v>
      </c>
      <c r="E25" s="42">
        <v>42510</v>
      </c>
      <c r="F25" s="42"/>
      <c r="G25" s="43"/>
      <c r="H25" s="43"/>
      <c r="I25" s="41" t="str">
        <f t="shared" ca="1" si="1"/>
        <v/>
      </c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x14ac:dyDescent="0.4">
      <c r="A26" s="38">
        <v>22</v>
      </c>
      <c r="B26" s="39" t="s">
        <v>63</v>
      </c>
      <c r="C26" s="40" t="s">
        <v>28</v>
      </c>
      <c r="D26" s="41" t="str">
        <f t="shared" si="2"/>
        <v>未着手</v>
      </c>
      <c r="E26" s="42">
        <v>42517</v>
      </c>
      <c r="F26" s="42"/>
      <c r="G26" s="43"/>
      <c r="H26" s="43"/>
      <c r="I26" s="41" t="str">
        <f t="shared" ca="1" si="1"/>
        <v/>
      </c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52" t="s">
        <v>25</v>
      </c>
      <c r="U26" s="52" t="s">
        <v>21</v>
      </c>
      <c r="V26" s="52" t="s">
        <v>23</v>
      </c>
      <c r="W26" s="52" t="s">
        <v>22</v>
      </c>
      <c r="X26" s="52" t="s">
        <v>26</v>
      </c>
      <c r="Y26" s="52" t="s">
        <v>27</v>
      </c>
      <c r="Z26" s="45"/>
      <c r="AA26" s="45"/>
      <c r="AB26" s="45"/>
      <c r="AC26" s="45"/>
      <c r="AD26" s="45"/>
    </row>
    <row r="27" spans="1:30" x14ac:dyDescent="0.4">
      <c r="A27" s="38">
        <v>23</v>
      </c>
      <c r="B27" s="39" t="s">
        <v>64</v>
      </c>
      <c r="C27" s="40" t="s">
        <v>28</v>
      </c>
      <c r="D27" s="41" t="str">
        <f t="shared" si="2"/>
        <v>未着手</v>
      </c>
      <c r="E27" s="42">
        <v>42511</v>
      </c>
      <c r="F27" s="42"/>
      <c r="G27" s="43"/>
      <c r="H27" s="43"/>
      <c r="I27" s="41" t="str">
        <f t="shared" ca="1" si="1"/>
        <v/>
      </c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53" t="s">
        <v>29</v>
      </c>
      <c r="U27" s="54">
        <f>SUMIF($C$5:$C$104,T27,$G$5:$G$104)</f>
        <v>0</v>
      </c>
      <c r="V27" s="54">
        <f>SUMIF($C$5:$C$104,T27,$I$5:$I$104)</f>
        <v>0</v>
      </c>
      <c r="W27" s="54">
        <f>SUMIF($C$5:$C$104,T27,$H$5:$H$104)</f>
        <v>0</v>
      </c>
      <c r="X27" s="55">
        <f>COUNTA($J$2:$P$2)*6-COUNTA($J$4:$P$4)*6</f>
        <v>36</v>
      </c>
      <c r="Y27" s="56">
        <f>IF(X27&gt;V27,0,V27-X27)</f>
        <v>0</v>
      </c>
      <c r="Z27" s="45"/>
      <c r="AA27" s="45"/>
      <c r="AB27" s="45"/>
      <c r="AC27" s="45"/>
      <c r="AD27" s="45"/>
    </row>
    <row r="28" spans="1:30" x14ac:dyDescent="0.4">
      <c r="A28" s="38">
        <v>24</v>
      </c>
      <c r="B28" s="39"/>
      <c r="C28" s="40"/>
      <c r="D28" s="41" t="str">
        <f t="shared" si="2"/>
        <v/>
      </c>
      <c r="E28" s="42"/>
      <c r="F28" s="42"/>
      <c r="G28" s="43"/>
      <c r="H28" s="43"/>
      <c r="I28" s="41" t="str">
        <f t="shared" ca="1" si="1"/>
        <v/>
      </c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53" t="s">
        <v>28</v>
      </c>
      <c r="U28" s="54">
        <f t="shared" ref="U28:U36" si="3">SUMIF($C$5:$C$104,T28,$G$5:$G$104)</f>
        <v>0</v>
      </c>
      <c r="V28" s="54">
        <f t="shared" ref="V28:V36" ca="1" si="4">SUMIF($C$5:$C$104,T28,$I$5:$I$104)</f>
        <v>0</v>
      </c>
      <c r="W28" s="54">
        <f t="shared" ref="W28:W36" si="5">SUMIF($C$5:$C$104,T28,$H$5:$H$104)</f>
        <v>0</v>
      </c>
      <c r="X28" s="55">
        <f t="shared" ref="X28:X36" si="6">COUNTA($J$2:$R$2)*6-COUNTA($J$4:$R$4)*6</f>
        <v>36</v>
      </c>
      <c r="Y28" s="56">
        <f t="shared" ref="Y28:Y36" ca="1" si="7">IF(X28&gt;V28,0,V28-X28)</f>
        <v>0</v>
      </c>
      <c r="Z28" s="45"/>
      <c r="AA28" s="45"/>
      <c r="AB28" s="45"/>
      <c r="AC28" s="45"/>
      <c r="AD28" s="45"/>
    </row>
    <row r="29" spans="1:30" x14ac:dyDescent="0.4">
      <c r="A29" s="38">
        <v>25</v>
      </c>
      <c r="B29" s="39" t="s">
        <v>65</v>
      </c>
      <c r="C29" s="40" t="s">
        <v>87</v>
      </c>
      <c r="D29" s="41" t="str">
        <f t="shared" si="2"/>
        <v>未着手</v>
      </c>
      <c r="E29" s="42">
        <v>42503</v>
      </c>
      <c r="F29" s="42"/>
      <c r="G29" s="43"/>
      <c r="H29" s="43"/>
      <c r="I29" s="41" t="str">
        <f t="shared" ca="1" si="1"/>
        <v/>
      </c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53" t="s">
        <v>37</v>
      </c>
      <c r="U29" s="54">
        <f t="shared" si="3"/>
        <v>0</v>
      </c>
      <c r="V29" s="54">
        <f t="shared" ca="1" si="4"/>
        <v>0</v>
      </c>
      <c r="W29" s="54">
        <f t="shared" si="5"/>
        <v>0</v>
      </c>
      <c r="X29" s="55">
        <f t="shared" si="6"/>
        <v>36</v>
      </c>
      <c r="Y29" s="56">
        <f t="shared" ca="1" si="7"/>
        <v>0</v>
      </c>
      <c r="Z29" s="45"/>
      <c r="AA29" s="45"/>
      <c r="AB29" s="45"/>
      <c r="AC29" s="45"/>
      <c r="AD29" s="45"/>
    </row>
    <row r="30" spans="1:30" x14ac:dyDescent="0.4">
      <c r="A30" s="38">
        <v>26</v>
      </c>
      <c r="B30" s="39" t="s">
        <v>66</v>
      </c>
      <c r="C30" s="40" t="s">
        <v>87</v>
      </c>
      <c r="D30" s="41" t="str">
        <f t="shared" si="2"/>
        <v>未着手</v>
      </c>
      <c r="E30" s="42">
        <v>42503</v>
      </c>
      <c r="F30" s="42"/>
      <c r="G30" s="43"/>
      <c r="H30" s="43"/>
      <c r="I30" s="41" t="str">
        <f t="shared" ca="1" si="1"/>
        <v/>
      </c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53" t="s">
        <v>38</v>
      </c>
      <c r="U30" s="54">
        <f t="shared" si="3"/>
        <v>0</v>
      </c>
      <c r="V30" s="54">
        <f t="shared" si="4"/>
        <v>0</v>
      </c>
      <c r="W30" s="54">
        <f t="shared" si="5"/>
        <v>0</v>
      </c>
      <c r="X30" s="55">
        <f t="shared" si="6"/>
        <v>36</v>
      </c>
      <c r="Y30" s="56">
        <f t="shared" si="7"/>
        <v>0</v>
      </c>
      <c r="Z30" s="45"/>
      <c r="AA30" s="45"/>
      <c r="AB30" s="45"/>
      <c r="AC30" s="45"/>
      <c r="AD30" s="45"/>
    </row>
    <row r="31" spans="1:30" x14ac:dyDescent="0.4">
      <c r="A31" s="38">
        <v>27</v>
      </c>
      <c r="B31" s="39" t="s">
        <v>67</v>
      </c>
      <c r="C31" s="40" t="s">
        <v>87</v>
      </c>
      <c r="D31" s="41" t="str">
        <f t="shared" si="2"/>
        <v>未着手</v>
      </c>
      <c r="E31" s="42">
        <v>42503</v>
      </c>
      <c r="F31" s="42"/>
      <c r="G31" s="43"/>
      <c r="H31" s="43"/>
      <c r="I31" s="41" t="str">
        <f t="shared" ca="1" si="1"/>
        <v/>
      </c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53" t="s">
        <v>39</v>
      </c>
      <c r="U31" s="54">
        <f t="shared" si="3"/>
        <v>0</v>
      </c>
      <c r="V31" s="54">
        <f t="shared" si="4"/>
        <v>0</v>
      </c>
      <c r="W31" s="54">
        <f t="shared" si="5"/>
        <v>0</v>
      </c>
      <c r="X31" s="55">
        <f t="shared" si="6"/>
        <v>36</v>
      </c>
      <c r="Y31" s="56">
        <f t="shared" si="7"/>
        <v>0</v>
      </c>
      <c r="Z31" s="45"/>
      <c r="AA31" s="45"/>
      <c r="AB31" s="45"/>
      <c r="AC31" s="45"/>
      <c r="AD31" s="45"/>
    </row>
    <row r="32" spans="1:30" x14ac:dyDescent="0.4">
      <c r="A32" s="38">
        <v>28</v>
      </c>
      <c r="B32" s="39" t="s">
        <v>68</v>
      </c>
      <c r="C32" s="40" t="s">
        <v>87</v>
      </c>
      <c r="D32" s="41" t="str">
        <f t="shared" si="2"/>
        <v>未着手</v>
      </c>
      <c r="E32" s="42">
        <v>42503</v>
      </c>
      <c r="F32" s="42"/>
      <c r="G32" s="43"/>
      <c r="H32" s="43"/>
      <c r="I32" s="41" t="str">
        <f t="shared" ca="1" si="1"/>
        <v/>
      </c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53" t="s">
        <v>40</v>
      </c>
      <c r="U32" s="54">
        <f t="shared" si="3"/>
        <v>0</v>
      </c>
      <c r="V32" s="54">
        <f t="shared" si="4"/>
        <v>0</v>
      </c>
      <c r="W32" s="54">
        <f t="shared" si="5"/>
        <v>0</v>
      </c>
      <c r="X32" s="55">
        <f>COUNTA($J$2:$R$2)*6-COUNTA($J$4:$R$4)*6</f>
        <v>36</v>
      </c>
      <c r="Y32" s="56">
        <f t="shared" si="7"/>
        <v>0</v>
      </c>
      <c r="Z32" s="45"/>
      <c r="AA32" s="45"/>
      <c r="AB32" s="45"/>
      <c r="AC32" s="45"/>
      <c r="AD32" s="45"/>
    </row>
    <row r="33" spans="1:30" x14ac:dyDescent="0.4">
      <c r="A33" s="38">
        <v>29</v>
      </c>
      <c r="B33" s="39" t="s">
        <v>69</v>
      </c>
      <c r="C33" s="40" t="s">
        <v>87</v>
      </c>
      <c r="D33" s="41" t="str">
        <f t="shared" si="2"/>
        <v>未着手</v>
      </c>
      <c r="E33" s="42">
        <v>42503</v>
      </c>
      <c r="F33" s="42"/>
      <c r="G33" s="43"/>
      <c r="H33" s="43"/>
      <c r="I33" s="41" t="str">
        <f t="shared" ca="1" si="1"/>
        <v/>
      </c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53" t="s">
        <v>41</v>
      </c>
      <c r="U33" s="54">
        <f t="shared" si="3"/>
        <v>0</v>
      </c>
      <c r="V33" s="54">
        <f t="shared" si="4"/>
        <v>0</v>
      </c>
      <c r="W33" s="54">
        <f t="shared" si="5"/>
        <v>0</v>
      </c>
      <c r="X33" s="55">
        <f>COUNTA($J$2:$P$2)*6-COUNTA($J$4:$P$4)*6</f>
        <v>36</v>
      </c>
      <c r="Y33" s="56">
        <f t="shared" si="7"/>
        <v>0</v>
      </c>
      <c r="Z33" s="45"/>
      <c r="AA33" s="45"/>
      <c r="AB33" s="45"/>
      <c r="AC33" s="45"/>
      <c r="AD33" s="45"/>
    </row>
    <row r="34" spans="1:30" x14ac:dyDescent="0.4">
      <c r="A34" s="38">
        <v>30</v>
      </c>
      <c r="B34" s="39" t="s">
        <v>70</v>
      </c>
      <c r="C34" s="40" t="s">
        <v>87</v>
      </c>
      <c r="D34" s="41" t="str">
        <f t="shared" si="2"/>
        <v>未着手</v>
      </c>
      <c r="E34" s="42">
        <v>42510</v>
      </c>
      <c r="F34" s="42"/>
      <c r="G34" s="43"/>
      <c r="H34" s="43"/>
      <c r="I34" s="41" t="str">
        <f t="shared" ca="1" si="1"/>
        <v/>
      </c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53" t="s">
        <v>42</v>
      </c>
      <c r="U34" s="54">
        <f t="shared" si="3"/>
        <v>0</v>
      </c>
      <c r="V34" s="54">
        <f t="shared" si="4"/>
        <v>0</v>
      </c>
      <c r="W34" s="54">
        <f t="shared" si="5"/>
        <v>0</v>
      </c>
      <c r="X34" s="55">
        <f>COUNTA($J$2:$R$2)*6-COUNTA($J$4:$R$4)*6</f>
        <v>36</v>
      </c>
      <c r="Y34" s="56">
        <f t="shared" si="7"/>
        <v>0</v>
      </c>
      <c r="Z34" s="45"/>
      <c r="AA34" s="45"/>
      <c r="AB34" s="45"/>
      <c r="AC34" s="45"/>
      <c r="AD34" s="45"/>
    </row>
    <row r="35" spans="1:30" x14ac:dyDescent="0.4">
      <c r="A35" s="38">
        <v>31</v>
      </c>
      <c r="B35" s="39" t="s">
        <v>71</v>
      </c>
      <c r="C35" s="40" t="s">
        <v>87</v>
      </c>
      <c r="D35" s="41" t="str">
        <f t="shared" si="2"/>
        <v>未着手</v>
      </c>
      <c r="E35" s="42">
        <v>42510</v>
      </c>
      <c r="F35" s="42"/>
      <c r="G35" s="43"/>
      <c r="H35" s="43"/>
      <c r="I35" s="41" t="str">
        <f t="shared" ca="1" si="1"/>
        <v/>
      </c>
      <c r="J35" s="44"/>
      <c r="K35" s="44"/>
      <c r="L35" s="44"/>
      <c r="M35" s="44"/>
      <c r="N35" s="44"/>
      <c r="O35" s="44"/>
      <c r="P35" s="44"/>
      <c r="Q35" s="44"/>
      <c r="R35" s="44"/>
      <c r="S35" s="45"/>
      <c r="T35" s="53" t="s">
        <v>43</v>
      </c>
      <c r="U35" s="54">
        <f t="shared" si="3"/>
        <v>0</v>
      </c>
      <c r="V35" s="54">
        <f t="shared" si="4"/>
        <v>0</v>
      </c>
      <c r="W35" s="54">
        <f t="shared" si="5"/>
        <v>0</v>
      </c>
      <c r="X35" s="55">
        <f t="shared" si="6"/>
        <v>36</v>
      </c>
      <c r="Y35" s="56">
        <f t="shared" si="7"/>
        <v>0</v>
      </c>
      <c r="Z35" s="45"/>
      <c r="AA35" s="45"/>
      <c r="AB35" s="45"/>
      <c r="AC35" s="45"/>
      <c r="AD35" s="45"/>
    </row>
    <row r="36" spans="1:30" x14ac:dyDescent="0.4">
      <c r="A36" s="38">
        <v>32</v>
      </c>
      <c r="B36" s="39" t="s">
        <v>72</v>
      </c>
      <c r="C36" s="40" t="s">
        <v>87</v>
      </c>
      <c r="D36" s="41" t="str">
        <f t="shared" si="2"/>
        <v>未着手</v>
      </c>
      <c r="E36" s="42">
        <v>42517</v>
      </c>
      <c r="F36" s="42"/>
      <c r="G36" s="43"/>
      <c r="H36" s="43"/>
      <c r="I36" s="41" t="str">
        <f t="shared" ca="1" si="1"/>
        <v/>
      </c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53" t="s">
        <v>44</v>
      </c>
      <c r="U36" s="54">
        <f t="shared" si="3"/>
        <v>0</v>
      </c>
      <c r="V36" s="54">
        <f t="shared" si="4"/>
        <v>0</v>
      </c>
      <c r="W36" s="54">
        <f t="shared" si="5"/>
        <v>0</v>
      </c>
      <c r="X36" s="55">
        <f t="shared" si="6"/>
        <v>36</v>
      </c>
      <c r="Y36" s="56">
        <f t="shared" si="7"/>
        <v>0</v>
      </c>
      <c r="Z36" s="45"/>
      <c r="AA36" s="45"/>
      <c r="AB36" s="45"/>
      <c r="AC36" s="45"/>
      <c r="AD36" s="45"/>
    </row>
    <row r="37" spans="1:30" x14ac:dyDescent="0.4">
      <c r="A37" s="38">
        <v>33</v>
      </c>
      <c r="B37" s="39" t="s">
        <v>73</v>
      </c>
      <c r="C37" s="40" t="s">
        <v>28</v>
      </c>
      <c r="D37" s="41" t="str">
        <f t="shared" ca="1" si="2"/>
        <v>作業中</v>
      </c>
      <c r="E37" s="42">
        <v>42518</v>
      </c>
      <c r="F37" s="42">
        <v>42510</v>
      </c>
      <c r="G37" s="43"/>
      <c r="H37" s="43"/>
      <c r="I37" s="41" t="str">
        <f t="shared" ca="1" si="1"/>
        <v/>
      </c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1:30" x14ac:dyDescent="0.4">
      <c r="A38" s="38">
        <v>34</v>
      </c>
      <c r="B38" s="39"/>
      <c r="C38" s="40"/>
      <c r="D38" s="41" t="str">
        <f t="shared" si="2"/>
        <v/>
      </c>
      <c r="E38" s="42"/>
      <c r="F38" s="42"/>
      <c r="G38" s="43"/>
      <c r="H38" s="43"/>
      <c r="I38" s="41" t="str">
        <f t="shared" ca="1" si="1"/>
        <v/>
      </c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30" x14ac:dyDescent="0.4">
      <c r="A39" s="38">
        <v>35</v>
      </c>
      <c r="B39" s="39" t="s">
        <v>88</v>
      </c>
      <c r="C39" s="40" t="s">
        <v>28</v>
      </c>
      <c r="D39" s="41" t="str">
        <f t="shared" ca="1" si="2"/>
        <v>作業中</v>
      </c>
      <c r="E39" s="42">
        <v>42503</v>
      </c>
      <c r="F39" s="42">
        <v>42503</v>
      </c>
      <c r="G39" s="43"/>
      <c r="H39" s="43"/>
      <c r="I39" s="41" t="str">
        <f t="shared" ca="1" si="1"/>
        <v/>
      </c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1:30" x14ac:dyDescent="0.4">
      <c r="A40" s="38">
        <v>36</v>
      </c>
      <c r="B40" s="39" t="s">
        <v>76</v>
      </c>
      <c r="C40" s="40" t="s">
        <v>28</v>
      </c>
      <c r="D40" s="41" t="str">
        <f t="shared" ca="1" si="2"/>
        <v>作業中</v>
      </c>
      <c r="E40" s="42">
        <v>42503</v>
      </c>
      <c r="F40" s="42">
        <v>42503</v>
      </c>
      <c r="G40" s="43"/>
      <c r="H40" s="43"/>
      <c r="I40" s="41" t="str">
        <f t="shared" ca="1" si="1"/>
        <v/>
      </c>
      <c r="J40" s="44"/>
      <c r="K40" s="44"/>
      <c r="L40" s="44"/>
      <c r="M40" s="44"/>
      <c r="N40" s="44"/>
      <c r="O40" s="44"/>
      <c r="P40" s="44"/>
      <c r="Q40" s="44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1:30" x14ac:dyDescent="0.4">
      <c r="A41" s="38">
        <v>37</v>
      </c>
      <c r="B41" s="39" t="s">
        <v>77</v>
      </c>
      <c r="C41" s="40" t="s">
        <v>28</v>
      </c>
      <c r="D41" s="41" t="str">
        <f t="shared" ca="1" si="2"/>
        <v>作業中</v>
      </c>
      <c r="E41" s="42">
        <v>42510</v>
      </c>
      <c r="F41" s="42">
        <v>42503</v>
      </c>
      <c r="G41" s="43"/>
      <c r="H41" s="43"/>
      <c r="I41" s="41" t="str">
        <f t="shared" ca="1" si="1"/>
        <v/>
      </c>
      <c r="J41" s="44"/>
      <c r="K41" s="44"/>
      <c r="L41" s="44"/>
      <c r="M41" s="44"/>
      <c r="N41" s="44"/>
      <c r="O41" s="44"/>
      <c r="P41" s="44"/>
      <c r="Q41" s="44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spans="1:30" x14ac:dyDescent="0.4">
      <c r="A42" s="38">
        <v>38</v>
      </c>
      <c r="B42" s="39" t="s">
        <v>78</v>
      </c>
      <c r="C42" s="40" t="s">
        <v>28</v>
      </c>
      <c r="D42" s="41" t="str">
        <f t="shared" ca="1" si="2"/>
        <v>作業中</v>
      </c>
      <c r="E42" s="42">
        <v>42517</v>
      </c>
      <c r="F42" s="42">
        <v>42503</v>
      </c>
      <c r="G42" s="43"/>
      <c r="H42" s="43"/>
      <c r="I42" s="41" t="str">
        <f t="shared" ca="1" si="1"/>
        <v/>
      </c>
      <c r="J42" s="44"/>
      <c r="K42" s="44"/>
      <c r="L42" s="44"/>
      <c r="M42" s="44"/>
      <c r="N42" s="44"/>
      <c r="O42" s="44"/>
      <c r="P42" s="44"/>
      <c r="Q42" s="44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spans="1:30" x14ac:dyDescent="0.4">
      <c r="A43" s="38">
        <v>39</v>
      </c>
      <c r="B43" s="39"/>
      <c r="C43" s="40"/>
      <c r="D43" s="41" t="str">
        <f t="shared" si="2"/>
        <v/>
      </c>
      <c r="E43" s="42"/>
      <c r="F43" s="42"/>
      <c r="G43" s="43"/>
      <c r="H43" s="43"/>
      <c r="I43" s="41" t="str">
        <f t="shared" ca="1" si="1"/>
        <v/>
      </c>
      <c r="J43" s="44"/>
      <c r="K43" s="44"/>
      <c r="L43" s="44"/>
      <c r="M43" s="44"/>
      <c r="N43" s="44"/>
      <c r="O43" s="44"/>
      <c r="P43" s="44"/>
      <c r="Q43" s="44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spans="1:30" x14ac:dyDescent="0.4">
      <c r="A44" s="38">
        <v>40</v>
      </c>
      <c r="B44" s="39" t="s">
        <v>79</v>
      </c>
      <c r="C44" s="40" t="s">
        <v>87</v>
      </c>
      <c r="D44" s="41" t="str">
        <f t="shared" si="2"/>
        <v>未着手</v>
      </c>
      <c r="E44" s="42"/>
      <c r="F44" s="42"/>
      <c r="G44" s="43"/>
      <c r="H44" s="43"/>
      <c r="I44" s="41" t="str">
        <f t="shared" ca="1" si="1"/>
        <v/>
      </c>
      <c r="J44" s="44"/>
      <c r="K44" s="44"/>
      <c r="L44" s="44"/>
      <c r="M44" s="44"/>
      <c r="N44" s="44"/>
      <c r="O44" s="44"/>
      <c r="P44" s="44"/>
      <c r="Q44" s="44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 spans="1:30" x14ac:dyDescent="0.4">
      <c r="A45" s="38">
        <v>41</v>
      </c>
      <c r="B45" s="39" t="s">
        <v>80</v>
      </c>
      <c r="C45" s="40" t="s">
        <v>87</v>
      </c>
      <c r="D45" s="41" t="str">
        <f t="shared" si="2"/>
        <v>未着手</v>
      </c>
      <c r="E45" s="42"/>
      <c r="F45" s="42"/>
      <c r="G45" s="43"/>
      <c r="H45" s="43"/>
      <c r="I45" s="41" t="str">
        <f t="shared" ca="1" si="1"/>
        <v/>
      </c>
      <c r="J45" s="44"/>
      <c r="K45" s="44"/>
      <c r="L45" s="44"/>
      <c r="M45" s="44"/>
      <c r="N45" s="44"/>
      <c r="O45" s="44"/>
      <c r="P45" s="44"/>
      <c r="Q45" s="44"/>
      <c r="R45" s="4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x14ac:dyDescent="0.4">
      <c r="A46" s="38">
        <v>42</v>
      </c>
      <c r="B46" s="39"/>
      <c r="C46" s="40"/>
      <c r="D46" s="41" t="str">
        <f t="shared" si="2"/>
        <v/>
      </c>
      <c r="E46" s="42"/>
      <c r="F46" s="42"/>
      <c r="G46" s="43"/>
      <c r="H46" s="43"/>
      <c r="I46" s="41" t="str">
        <f t="shared" ca="1" si="1"/>
        <v/>
      </c>
      <c r="J46" s="44"/>
      <c r="K46" s="44"/>
      <c r="L46" s="44"/>
      <c r="M46" s="44"/>
      <c r="N46" s="44"/>
      <c r="O46" s="44"/>
      <c r="P46" s="44"/>
      <c r="Q46" s="44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x14ac:dyDescent="0.4">
      <c r="A47" s="38">
        <v>43</v>
      </c>
      <c r="B47" s="39" t="s">
        <v>81</v>
      </c>
      <c r="C47" s="40" t="s">
        <v>86</v>
      </c>
      <c r="D47" s="41" t="str">
        <f t="shared" si="2"/>
        <v>未着手</v>
      </c>
      <c r="E47" s="42"/>
      <c r="F47" s="42"/>
      <c r="G47" s="43"/>
      <c r="H47" s="43"/>
      <c r="I47" s="41" t="str">
        <f t="shared" ca="1" si="1"/>
        <v/>
      </c>
      <c r="J47" s="44"/>
      <c r="K47" s="44"/>
      <c r="L47" s="44"/>
      <c r="M47" s="44"/>
      <c r="N47" s="44"/>
      <c r="O47" s="44"/>
      <c r="P47" s="44"/>
      <c r="Q47" s="44"/>
      <c r="R47" s="44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spans="1:30" x14ac:dyDescent="0.4">
      <c r="A48" s="38">
        <v>44</v>
      </c>
      <c r="B48" s="39" t="s">
        <v>82</v>
      </c>
      <c r="C48" s="40" t="s">
        <v>86</v>
      </c>
      <c r="D48" s="41" t="str">
        <f t="shared" si="2"/>
        <v>未着手</v>
      </c>
      <c r="E48" s="42"/>
      <c r="F48" s="42"/>
      <c r="G48" s="43"/>
      <c r="H48" s="43"/>
      <c r="I48" s="41" t="str">
        <f t="shared" ca="1" si="1"/>
        <v/>
      </c>
      <c r="J48" s="44"/>
      <c r="K48" s="44"/>
      <c r="L48" s="44"/>
      <c r="M48" s="44"/>
      <c r="N48" s="44"/>
      <c r="O48" s="44"/>
      <c r="P48" s="44"/>
      <c r="Q48" s="44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0" x14ac:dyDescent="0.4">
      <c r="A49" s="38">
        <v>45</v>
      </c>
      <c r="B49" s="39" t="s">
        <v>83</v>
      </c>
      <c r="C49" s="40" t="s">
        <v>86</v>
      </c>
      <c r="D49" s="41" t="str">
        <f t="shared" si="2"/>
        <v>未着手</v>
      </c>
      <c r="E49" s="42"/>
      <c r="F49" s="42"/>
      <c r="G49" s="43"/>
      <c r="H49" s="43"/>
      <c r="I49" s="41" t="str">
        <f t="shared" ca="1" si="1"/>
        <v/>
      </c>
      <c r="J49" s="44"/>
      <c r="K49" s="44"/>
      <c r="L49" s="44"/>
      <c r="M49" s="44"/>
      <c r="N49" s="44"/>
      <c r="O49" s="44"/>
      <c r="P49" s="44"/>
      <c r="Q49" s="44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4">
      <c r="A50" s="38">
        <v>46</v>
      </c>
      <c r="B50" s="39" t="s">
        <v>84</v>
      </c>
      <c r="C50" s="40" t="s">
        <v>86</v>
      </c>
      <c r="D50" s="41" t="str">
        <f t="shared" si="2"/>
        <v>未着手</v>
      </c>
      <c r="E50" s="42"/>
      <c r="F50" s="42"/>
      <c r="G50" s="43"/>
      <c r="H50" s="43"/>
      <c r="I50" s="41" t="str">
        <f t="shared" ca="1" si="1"/>
        <v/>
      </c>
      <c r="J50" s="44"/>
      <c r="K50" s="44"/>
      <c r="L50" s="44"/>
      <c r="M50" s="44"/>
      <c r="N50" s="44"/>
      <c r="O50" s="44"/>
      <c r="P50" s="44"/>
      <c r="Q50" s="44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 spans="1:30" x14ac:dyDescent="0.4">
      <c r="A51" s="38">
        <v>47</v>
      </c>
      <c r="B51" s="39"/>
      <c r="C51" s="40"/>
      <c r="D51" s="41" t="str">
        <f t="shared" si="2"/>
        <v/>
      </c>
      <c r="E51" s="42"/>
      <c r="F51" s="42"/>
      <c r="G51" s="43"/>
      <c r="H51" s="43"/>
      <c r="I51" s="41" t="str">
        <f t="shared" ca="1" si="1"/>
        <v/>
      </c>
      <c r="J51" s="44"/>
      <c r="K51" s="44"/>
      <c r="L51" s="44"/>
      <c r="M51" s="44"/>
      <c r="N51" s="44"/>
      <c r="O51" s="44"/>
      <c r="P51" s="44"/>
      <c r="Q51" s="44"/>
      <c r="R51" s="44"/>
      <c r="S51" s="45"/>
      <c r="Z51" s="45"/>
      <c r="AA51" s="45"/>
      <c r="AB51" s="45"/>
      <c r="AC51" s="45"/>
      <c r="AD51" s="45"/>
    </row>
    <row r="52" spans="1:30" x14ac:dyDescent="0.4">
      <c r="A52" s="38">
        <v>48</v>
      </c>
      <c r="B52" s="39" t="s">
        <v>89</v>
      </c>
      <c r="C52" s="40" t="s">
        <v>90</v>
      </c>
      <c r="D52" s="41" t="str">
        <f t="shared" si="2"/>
        <v>未着手</v>
      </c>
      <c r="E52" s="42"/>
      <c r="F52" s="42"/>
      <c r="G52" s="43"/>
      <c r="H52" s="43"/>
      <c r="I52" s="41" t="str">
        <f t="shared" ca="1" si="1"/>
        <v/>
      </c>
      <c r="J52" s="44"/>
      <c r="K52" s="44"/>
      <c r="L52" s="44"/>
      <c r="M52" s="44"/>
      <c r="N52" s="44"/>
      <c r="O52" s="44"/>
      <c r="P52" s="44"/>
      <c r="Q52" s="44"/>
      <c r="R52" s="44"/>
      <c r="S52" s="45"/>
      <c r="Z52" s="45"/>
      <c r="AA52" s="45"/>
      <c r="AB52" s="45"/>
      <c r="AC52" s="45"/>
      <c r="AD52" s="45"/>
    </row>
    <row r="53" spans="1:30" x14ac:dyDescent="0.4">
      <c r="A53" s="38">
        <v>49</v>
      </c>
      <c r="B53" s="39"/>
      <c r="C53" s="40"/>
      <c r="D53" s="41" t="str">
        <f t="shared" si="2"/>
        <v/>
      </c>
      <c r="E53" s="42"/>
      <c r="F53" s="42"/>
      <c r="G53" s="43"/>
      <c r="H53" s="43"/>
      <c r="I53" s="41" t="str">
        <f t="shared" ca="1" si="1"/>
        <v/>
      </c>
      <c r="J53" s="44"/>
      <c r="K53" s="44"/>
      <c r="L53" s="44"/>
      <c r="M53" s="44"/>
      <c r="N53" s="44"/>
      <c r="O53" s="44"/>
      <c r="P53" s="44"/>
      <c r="Q53" s="44"/>
      <c r="R53" s="44"/>
      <c r="S53" s="45"/>
      <c r="Z53" s="45"/>
      <c r="AA53" s="45"/>
      <c r="AB53" s="45"/>
      <c r="AC53" s="45"/>
      <c r="AD53" s="45"/>
    </row>
    <row r="54" spans="1:30" x14ac:dyDescent="0.4">
      <c r="A54" s="38">
        <v>50</v>
      </c>
      <c r="B54" s="39"/>
      <c r="C54" s="40"/>
      <c r="D54" s="41" t="str">
        <f t="shared" si="2"/>
        <v/>
      </c>
      <c r="E54" s="42"/>
      <c r="F54" s="42"/>
      <c r="G54" s="43"/>
      <c r="H54" s="43"/>
      <c r="I54" s="41" t="str">
        <f t="shared" ca="1" si="1"/>
        <v/>
      </c>
      <c r="J54" s="44"/>
      <c r="K54" s="44"/>
      <c r="L54" s="44"/>
      <c r="M54" s="44"/>
      <c r="N54" s="44"/>
      <c r="O54" s="44"/>
      <c r="P54" s="44"/>
      <c r="Q54" s="44"/>
      <c r="R54" s="44"/>
      <c r="S54" s="45"/>
      <c r="Z54" s="45"/>
      <c r="AA54" s="45"/>
      <c r="AB54" s="45"/>
      <c r="AC54" s="45"/>
      <c r="AD54" s="45"/>
    </row>
    <row r="55" spans="1:30" x14ac:dyDescent="0.4">
      <c r="A55" s="38">
        <v>51</v>
      </c>
      <c r="B55" s="39" t="s">
        <v>104</v>
      </c>
      <c r="C55" s="40"/>
      <c r="D55" s="41" t="s">
        <v>97</v>
      </c>
      <c r="E55" s="42"/>
      <c r="F55" s="42"/>
      <c r="G55" s="43"/>
      <c r="H55" s="43"/>
      <c r="I55" s="41" t="str">
        <f t="shared" ca="1" si="1"/>
        <v/>
      </c>
      <c r="J55" s="44"/>
      <c r="K55" s="44"/>
      <c r="L55" s="44"/>
      <c r="M55" s="44"/>
      <c r="N55" s="44"/>
      <c r="O55" s="44"/>
      <c r="P55" s="44"/>
      <c r="Q55" s="44"/>
      <c r="R55" s="44"/>
      <c r="S55" s="45"/>
      <c r="Z55" s="45"/>
      <c r="AA55" s="45"/>
      <c r="AB55" s="45"/>
      <c r="AC55" s="45"/>
      <c r="AD55" s="45"/>
    </row>
    <row r="56" spans="1:30" x14ac:dyDescent="0.4">
      <c r="A56" s="38">
        <v>52</v>
      </c>
      <c r="B56" s="39" t="s">
        <v>91</v>
      </c>
      <c r="C56" s="40" t="s">
        <v>87</v>
      </c>
      <c r="D56" s="41" t="s">
        <v>98</v>
      </c>
      <c r="E56" s="42"/>
      <c r="F56" s="42"/>
      <c r="G56" s="43"/>
      <c r="H56" s="43"/>
      <c r="I56" s="41" t="str">
        <f t="shared" ca="1" si="1"/>
        <v/>
      </c>
      <c r="J56" s="44"/>
      <c r="K56" s="44"/>
      <c r="L56" s="44"/>
      <c r="M56" s="44"/>
      <c r="N56" s="44"/>
      <c r="O56" s="44"/>
      <c r="P56" s="44"/>
      <c r="Q56" s="44"/>
      <c r="R56" s="44"/>
      <c r="S56" s="45"/>
      <c r="Z56" s="45"/>
      <c r="AA56" s="45"/>
      <c r="AB56" s="45"/>
      <c r="AC56" s="45"/>
      <c r="AD56" s="45"/>
    </row>
    <row r="57" spans="1:30" x14ac:dyDescent="0.4">
      <c r="A57" s="38">
        <v>53</v>
      </c>
      <c r="B57" s="39" t="s">
        <v>92</v>
      </c>
      <c r="C57" s="40" t="s">
        <v>87</v>
      </c>
      <c r="D57" s="41" t="s">
        <v>98</v>
      </c>
      <c r="E57" s="42"/>
      <c r="F57" s="42"/>
      <c r="G57" s="43"/>
      <c r="H57" s="43"/>
      <c r="I57" s="41" t="str">
        <f t="shared" ca="1" si="1"/>
        <v/>
      </c>
      <c r="J57" s="44"/>
      <c r="K57" s="44"/>
      <c r="L57" s="44"/>
      <c r="M57" s="44"/>
      <c r="N57" s="44"/>
      <c r="O57" s="44"/>
      <c r="P57" s="44"/>
      <c r="Q57" s="44"/>
      <c r="R57" s="44"/>
      <c r="S57" s="45"/>
      <c r="Z57" s="45"/>
      <c r="AA57" s="45"/>
      <c r="AB57" s="45"/>
      <c r="AC57" s="45"/>
      <c r="AD57" s="45"/>
    </row>
    <row r="58" spans="1:30" x14ac:dyDescent="0.4">
      <c r="A58" s="38">
        <v>54</v>
      </c>
      <c r="B58" s="39" t="s">
        <v>93</v>
      </c>
      <c r="C58" s="40" t="s">
        <v>109</v>
      </c>
      <c r="D58" s="41" t="s">
        <v>111</v>
      </c>
      <c r="E58" s="42"/>
      <c r="F58" s="42"/>
      <c r="G58" s="43"/>
      <c r="H58" s="43"/>
      <c r="I58" s="41" t="str">
        <f t="shared" ca="1" si="1"/>
        <v/>
      </c>
      <c r="J58" s="44"/>
      <c r="K58" s="44"/>
      <c r="L58" s="44"/>
      <c r="M58" s="44"/>
      <c r="N58" s="44"/>
      <c r="O58" s="44"/>
      <c r="P58" s="44"/>
      <c r="Q58" s="44"/>
      <c r="R58" s="44"/>
      <c r="S58" s="45"/>
      <c r="Z58" s="45"/>
      <c r="AA58" s="45"/>
      <c r="AB58" s="45"/>
      <c r="AC58" s="45"/>
      <c r="AD58" s="45"/>
    </row>
    <row r="59" spans="1:30" x14ac:dyDescent="0.4">
      <c r="A59" s="38">
        <v>55</v>
      </c>
      <c r="B59" s="39" t="s">
        <v>94</v>
      </c>
      <c r="C59" s="40" t="s">
        <v>87</v>
      </c>
      <c r="D59" s="41" t="s">
        <v>98</v>
      </c>
      <c r="E59" s="42"/>
      <c r="F59" s="42"/>
      <c r="G59" s="43"/>
      <c r="H59" s="43"/>
      <c r="I59" s="41" t="str">
        <f t="shared" ca="1" si="1"/>
        <v/>
      </c>
      <c r="J59" s="44"/>
      <c r="K59" s="44"/>
      <c r="L59" s="44"/>
      <c r="M59" s="44"/>
      <c r="N59" s="44"/>
      <c r="O59" s="44"/>
      <c r="P59" s="44"/>
      <c r="Q59" s="44"/>
      <c r="R59" s="44"/>
      <c r="S59" s="45"/>
      <c r="Z59" s="45"/>
      <c r="AA59" s="45"/>
      <c r="AB59" s="45"/>
      <c r="AC59" s="45"/>
      <c r="AD59" s="45"/>
    </row>
    <row r="60" spans="1:30" x14ac:dyDescent="0.4">
      <c r="A60" s="38">
        <v>56</v>
      </c>
      <c r="B60" s="39" t="s">
        <v>95</v>
      </c>
      <c r="C60" s="40"/>
      <c r="D60" s="41" t="s">
        <v>97</v>
      </c>
      <c r="E60" s="42"/>
      <c r="F60" s="42"/>
      <c r="G60" s="43"/>
      <c r="H60" s="43"/>
      <c r="I60" s="41" t="str">
        <f t="shared" ca="1" si="1"/>
        <v/>
      </c>
      <c r="J60" s="44"/>
      <c r="K60" s="44"/>
      <c r="L60" s="44"/>
      <c r="M60" s="44"/>
      <c r="N60" s="44"/>
      <c r="O60" s="44"/>
      <c r="P60" s="44"/>
      <c r="Q60" s="44"/>
      <c r="R60" s="44"/>
      <c r="S60" s="45"/>
      <c r="Z60" s="45"/>
      <c r="AA60" s="45"/>
      <c r="AB60" s="45"/>
      <c r="AC60" s="45"/>
      <c r="AD60" s="45"/>
    </row>
    <row r="61" spans="1:30" x14ac:dyDescent="0.4">
      <c r="A61" s="38">
        <v>57</v>
      </c>
      <c r="B61" s="39" t="s">
        <v>96</v>
      </c>
      <c r="C61" s="40" t="s">
        <v>109</v>
      </c>
      <c r="D61" s="41" t="s">
        <v>97</v>
      </c>
      <c r="E61" s="42"/>
      <c r="F61" s="42"/>
      <c r="G61" s="43"/>
      <c r="H61" s="43"/>
      <c r="I61" s="41" t="str">
        <f t="shared" ca="1" si="1"/>
        <v/>
      </c>
      <c r="J61" s="44"/>
      <c r="K61" s="44"/>
      <c r="L61" s="44"/>
      <c r="M61" s="44"/>
      <c r="N61" s="44"/>
      <c r="O61" s="44"/>
      <c r="P61" s="44"/>
      <c r="Q61" s="44"/>
      <c r="R61" s="44"/>
      <c r="S61" s="45"/>
      <c r="Z61" s="45"/>
      <c r="AA61" s="45"/>
      <c r="AB61" s="45"/>
      <c r="AC61" s="45"/>
      <c r="AD61" s="45"/>
    </row>
    <row r="62" spans="1:30" x14ac:dyDescent="0.4">
      <c r="A62" s="38">
        <v>58</v>
      </c>
      <c r="B62" s="57" t="s">
        <v>102</v>
      </c>
      <c r="C62" s="40"/>
      <c r="D62" s="41" t="str">
        <f>IF(ISBLANK($B69),"",IF(ISBLANK($F62),"未着手",IF($I62=0,"完了","作業中")))</f>
        <v>未着手</v>
      </c>
      <c r="E62" s="42"/>
      <c r="F62" s="42"/>
      <c r="G62" s="43"/>
      <c r="H62" s="43"/>
      <c r="I62" s="41" t="str">
        <f t="shared" ca="1" si="1"/>
        <v/>
      </c>
      <c r="J62" s="44"/>
      <c r="K62" s="44"/>
      <c r="L62" s="44"/>
      <c r="M62" s="44"/>
      <c r="N62" s="44"/>
      <c r="O62" s="44"/>
      <c r="P62" s="44"/>
      <c r="Q62" s="44"/>
      <c r="R62" s="44"/>
      <c r="S62" s="45"/>
      <c r="Z62" s="45"/>
      <c r="AA62" s="45"/>
      <c r="AB62" s="45"/>
      <c r="AC62" s="45"/>
      <c r="AD62" s="45"/>
    </row>
    <row r="63" spans="1:30" x14ac:dyDescent="0.4">
      <c r="A63" s="38">
        <v>59</v>
      </c>
      <c r="B63" s="39" t="s">
        <v>103</v>
      </c>
      <c r="C63" s="40" t="s">
        <v>87</v>
      </c>
      <c r="D63" s="41" t="str">
        <f t="shared" si="2"/>
        <v>未着手</v>
      </c>
      <c r="E63" s="42"/>
      <c r="F63" s="42"/>
      <c r="G63" s="43"/>
      <c r="H63" s="43"/>
      <c r="I63" s="41" t="str">
        <f t="shared" ca="1" si="1"/>
        <v/>
      </c>
      <c r="J63" s="44"/>
      <c r="K63" s="44"/>
      <c r="L63" s="44"/>
      <c r="M63" s="44"/>
      <c r="N63" s="44"/>
      <c r="O63" s="44"/>
      <c r="P63" s="44"/>
      <c r="Q63" s="44"/>
      <c r="R63" s="44"/>
      <c r="S63" s="45"/>
      <c r="Z63" s="45"/>
      <c r="AA63" s="45"/>
      <c r="AB63" s="45"/>
      <c r="AC63" s="45"/>
      <c r="AD63" s="45"/>
    </row>
    <row r="64" spans="1:30" x14ac:dyDescent="0.4">
      <c r="A64" s="38">
        <v>60</v>
      </c>
      <c r="B64" s="39" t="s">
        <v>105</v>
      </c>
      <c r="C64" s="40" t="s">
        <v>87</v>
      </c>
      <c r="D64" s="41" t="str">
        <f t="shared" si="2"/>
        <v>未着手</v>
      </c>
      <c r="E64" s="42"/>
      <c r="F64" s="42"/>
      <c r="G64" s="43"/>
      <c r="H64" s="43"/>
      <c r="I64" s="41" t="str">
        <f t="shared" ca="1" si="1"/>
        <v/>
      </c>
      <c r="J64" s="44"/>
      <c r="K64" s="44"/>
      <c r="L64" s="44"/>
      <c r="M64" s="44"/>
      <c r="N64" s="44"/>
      <c r="O64" s="44"/>
      <c r="P64" s="44"/>
      <c r="Q64" s="44"/>
      <c r="R64" s="44"/>
      <c r="S64" s="45"/>
      <c r="Z64" s="45"/>
      <c r="AA64" s="45"/>
      <c r="AB64" s="45"/>
      <c r="AC64" s="45"/>
      <c r="AD64" s="45"/>
    </row>
    <row r="65" spans="1:30" x14ac:dyDescent="0.4">
      <c r="A65" s="38">
        <v>61</v>
      </c>
      <c r="B65" s="39" t="s">
        <v>106</v>
      </c>
      <c r="C65" s="40" t="s">
        <v>109</v>
      </c>
      <c r="D65" s="41" t="str">
        <f t="shared" si="2"/>
        <v>未着手</v>
      </c>
      <c r="E65" s="42"/>
      <c r="F65" s="42"/>
      <c r="G65" s="43"/>
      <c r="H65" s="43"/>
      <c r="I65" s="41" t="str">
        <f t="shared" ca="1" si="1"/>
        <v/>
      </c>
      <c r="J65" s="44"/>
      <c r="K65" s="44"/>
      <c r="L65" s="44"/>
      <c r="M65" s="44"/>
      <c r="N65" s="44"/>
      <c r="O65" s="44"/>
      <c r="P65" s="44"/>
      <c r="Q65" s="44"/>
      <c r="R65" s="44"/>
      <c r="S65" s="45"/>
      <c r="Z65" s="45"/>
      <c r="AA65" s="45"/>
      <c r="AB65" s="45"/>
      <c r="AC65" s="45"/>
      <c r="AD65" s="45"/>
    </row>
    <row r="66" spans="1:30" x14ac:dyDescent="0.4">
      <c r="A66" s="38">
        <v>62</v>
      </c>
      <c r="B66" s="39" t="s">
        <v>107</v>
      </c>
      <c r="C66" s="40" t="s">
        <v>109</v>
      </c>
      <c r="D66" s="41" t="s">
        <v>112</v>
      </c>
      <c r="E66" s="42"/>
      <c r="F66" s="42"/>
      <c r="G66" s="43"/>
      <c r="H66" s="43"/>
      <c r="I66" s="41" t="str">
        <f t="shared" ca="1" si="1"/>
        <v/>
      </c>
      <c r="J66" s="44"/>
      <c r="K66" s="44"/>
      <c r="L66" s="44"/>
      <c r="M66" s="44"/>
      <c r="N66" s="44"/>
      <c r="O66" s="44"/>
      <c r="P66" s="44"/>
      <c r="Q66" s="44"/>
      <c r="R66" s="44"/>
      <c r="S66" s="45"/>
      <c r="Z66" s="45"/>
      <c r="AA66" s="45"/>
      <c r="AB66" s="45"/>
      <c r="AC66" s="45"/>
      <c r="AD66" s="45"/>
    </row>
    <row r="67" spans="1:30" x14ac:dyDescent="0.4">
      <c r="A67" s="38">
        <v>63</v>
      </c>
      <c r="B67" s="39" t="s">
        <v>108</v>
      </c>
      <c r="C67" s="40" t="s">
        <v>109</v>
      </c>
      <c r="D67" s="41" t="str">
        <f t="shared" si="2"/>
        <v>未着手</v>
      </c>
      <c r="E67" s="42"/>
      <c r="F67" s="42"/>
      <c r="G67" s="43"/>
      <c r="H67" s="43"/>
      <c r="I67" s="41" t="str">
        <f t="shared" ca="1" si="1"/>
        <v/>
      </c>
      <c r="J67" s="44"/>
      <c r="K67" s="44"/>
      <c r="L67" s="44"/>
      <c r="M67" s="44"/>
      <c r="N67" s="44"/>
      <c r="O67" s="44"/>
      <c r="P67" s="44"/>
      <c r="Q67" s="44"/>
      <c r="R67" s="44"/>
      <c r="S67" s="45"/>
      <c r="Z67" s="45"/>
      <c r="AA67" s="45"/>
      <c r="AB67" s="45"/>
      <c r="AC67" s="45"/>
      <c r="AD67" s="45"/>
    </row>
    <row r="68" spans="1:30" x14ac:dyDescent="0.4">
      <c r="A68" s="38">
        <v>64</v>
      </c>
      <c r="B68" s="39" t="s">
        <v>100</v>
      </c>
      <c r="C68" s="40"/>
      <c r="D68" s="41" t="s">
        <v>97</v>
      </c>
      <c r="E68" s="42"/>
      <c r="F68" s="42"/>
      <c r="G68" s="43"/>
      <c r="H68" s="43"/>
      <c r="I68" s="41" t="str">
        <f t="shared" ca="1" si="1"/>
        <v/>
      </c>
      <c r="J68" s="44"/>
      <c r="K68" s="44"/>
      <c r="L68" s="44"/>
      <c r="M68" s="44"/>
      <c r="N68" s="44"/>
      <c r="O68" s="44"/>
      <c r="P68" s="44"/>
      <c r="Q68" s="44"/>
      <c r="R68" s="44"/>
      <c r="S68" s="45"/>
      <c r="Z68" s="45"/>
      <c r="AA68" s="45"/>
      <c r="AB68" s="45"/>
      <c r="AC68" s="45"/>
      <c r="AD68" s="45"/>
    </row>
    <row r="69" spans="1:30" x14ac:dyDescent="0.4">
      <c r="A69" s="38">
        <v>65</v>
      </c>
      <c r="B69" s="39" t="s">
        <v>99</v>
      </c>
      <c r="C69" s="40" t="s">
        <v>109</v>
      </c>
      <c r="D69" s="41" t="str">
        <f>IF(ISBLANK(#REF!),"",IF(ISBLANK($F69),"未着手",IF($I69=0,"完了","作業中")))</f>
        <v>未着手</v>
      </c>
      <c r="E69" s="42"/>
      <c r="F69" s="42"/>
      <c r="G69" s="43"/>
      <c r="H69" s="43"/>
      <c r="I69" s="41" t="str">
        <f t="shared" ref="I69:I100" ca="1" si="8">IF(ISBLANK(J69)=FALSE,OFFSET(I69,0,COUNTA(J69:R69)),"")</f>
        <v/>
      </c>
      <c r="J69" s="44"/>
      <c r="K69" s="44"/>
      <c r="L69" s="44"/>
      <c r="M69" s="44"/>
      <c r="N69" s="44"/>
      <c r="O69" s="44"/>
      <c r="P69" s="44"/>
      <c r="Q69" s="44"/>
      <c r="R69" s="44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spans="1:30" x14ac:dyDescent="0.4">
      <c r="A70" s="38">
        <v>66</v>
      </c>
      <c r="B70" s="39" t="s">
        <v>101</v>
      </c>
      <c r="C70" s="40" t="s">
        <v>109</v>
      </c>
      <c r="D70" s="41" t="str">
        <f t="shared" ref="D70:D104" si="9">IF(ISBLANK($B70),"",IF(ISBLANK($F70),"未着手",IF($I70=0,"完了","作業中")))</f>
        <v>未着手</v>
      </c>
      <c r="E70" s="42"/>
      <c r="F70" s="42"/>
      <c r="G70" s="43"/>
      <c r="H70" s="43"/>
      <c r="I70" s="41" t="str">
        <f t="shared" ca="1" si="8"/>
        <v/>
      </c>
      <c r="J70" s="44"/>
      <c r="K70" s="44"/>
      <c r="L70" s="44"/>
      <c r="M70" s="44"/>
      <c r="N70" s="44"/>
      <c r="O70" s="44"/>
      <c r="P70" s="44"/>
      <c r="Q70" s="44"/>
      <c r="R70" s="44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spans="1:30" x14ac:dyDescent="0.4">
      <c r="A71" s="38">
        <v>67</v>
      </c>
      <c r="B71" s="39"/>
      <c r="C71" s="40"/>
      <c r="D71" s="41" t="str">
        <f t="shared" si="9"/>
        <v/>
      </c>
      <c r="E71" s="42"/>
      <c r="F71" s="42"/>
      <c r="G71" s="43"/>
      <c r="H71" s="43"/>
      <c r="I71" s="41" t="str">
        <f t="shared" ca="1" si="8"/>
        <v/>
      </c>
      <c r="J71" s="44"/>
      <c r="K71" s="44"/>
      <c r="L71" s="44"/>
      <c r="M71" s="44"/>
      <c r="N71" s="44"/>
      <c r="O71" s="44"/>
      <c r="P71" s="44"/>
      <c r="Q71" s="44"/>
      <c r="R71" s="44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1:30" x14ac:dyDescent="0.4">
      <c r="A72" s="38">
        <v>68</v>
      </c>
      <c r="B72" s="39"/>
      <c r="C72" s="40"/>
      <c r="D72" s="41" t="str">
        <f t="shared" si="9"/>
        <v/>
      </c>
      <c r="E72" s="42"/>
      <c r="F72" s="42"/>
      <c r="G72" s="43"/>
      <c r="H72" s="43"/>
      <c r="I72" s="41" t="str">
        <f t="shared" ca="1" si="8"/>
        <v/>
      </c>
      <c r="J72" s="44"/>
      <c r="K72" s="44"/>
      <c r="L72" s="44"/>
      <c r="M72" s="44"/>
      <c r="N72" s="44"/>
      <c r="O72" s="44"/>
      <c r="P72" s="44"/>
      <c r="Q72" s="44"/>
      <c r="R72" s="44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spans="1:30" x14ac:dyDescent="0.4">
      <c r="A73" s="38">
        <v>69</v>
      </c>
      <c r="B73" s="39" t="s">
        <v>110</v>
      </c>
      <c r="C73" s="40"/>
      <c r="D73" s="41" t="str">
        <f t="shared" si="9"/>
        <v>未着手</v>
      </c>
      <c r="E73" s="42"/>
      <c r="F73" s="42"/>
      <c r="G73" s="43"/>
      <c r="H73" s="43"/>
      <c r="I73" s="41" t="str">
        <f t="shared" ca="1" si="8"/>
        <v/>
      </c>
      <c r="J73" s="44"/>
      <c r="K73" s="44"/>
      <c r="L73" s="44"/>
      <c r="M73" s="44"/>
      <c r="N73" s="44"/>
      <c r="O73" s="44"/>
      <c r="P73" s="44"/>
      <c r="Q73" s="44"/>
      <c r="R73" s="44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x14ac:dyDescent="0.4">
      <c r="A74" s="38">
        <v>70</v>
      </c>
      <c r="B74" s="39"/>
      <c r="C74" s="40"/>
      <c r="D74" s="41" t="str">
        <f t="shared" si="9"/>
        <v/>
      </c>
      <c r="E74" s="42"/>
      <c r="F74" s="42"/>
      <c r="G74" s="43"/>
      <c r="H74" s="43"/>
      <c r="I74" s="41" t="str">
        <f t="shared" ca="1" si="8"/>
        <v/>
      </c>
      <c r="J74" s="44"/>
      <c r="K74" s="44"/>
      <c r="L74" s="44"/>
      <c r="M74" s="44"/>
      <c r="N74" s="44"/>
      <c r="O74" s="44"/>
      <c r="P74" s="44"/>
      <c r="Q74" s="44"/>
      <c r="R74" s="44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x14ac:dyDescent="0.4">
      <c r="A75" s="38">
        <v>71</v>
      </c>
      <c r="B75" s="39"/>
      <c r="C75" s="40"/>
      <c r="D75" s="41" t="str">
        <f t="shared" si="9"/>
        <v/>
      </c>
      <c r="E75" s="42"/>
      <c r="F75" s="42"/>
      <c r="G75" s="43"/>
      <c r="H75" s="43"/>
      <c r="I75" s="41" t="str">
        <f t="shared" ca="1" si="8"/>
        <v/>
      </c>
      <c r="J75" s="44"/>
      <c r="K75" s="44"/>
      <c r="L75" s="44"/>
      <c r="M75" s="44"/>
      <c r="N75" s="44"/>
      <c r="O75" s="44"/>
      <c r="P75" s="44"/>
      <c r="Q75" s="44"/>
      <c r="R75" s="44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</row>
    <row r="76" spans="1:30" x14ac:dyDescent="0.4">
      <c r="A76" s="38">
        <v>72</v>
      </c>
      <c r="B76" s="39"/>
      <c r="C76" s="40"/>
      <c r="D76" s="41" t="str">
        <f t="shared" si="9"/>
        <v/>
      </c>
      <c r="E76" s="42"/>
      <c r="F76" s="42"/>
      <c r="G76" s="43"/>
      <c r="H76" s="43"/>
      <c r="I76" s="41" t="str">
        <f t="shared" ca="1" si="8"/>
        <v/>
      </c>
      <c r="J76" s="44"/>
      <c r="K76" s="44"/>
      <c r="L76" s="44"/>
      <c r="M76" s="44"/>
      <c r="N76" s="44"/>
      <c r="O76" s="44"/>
      <c r="P76" s="44"/>
      <c r="Q76" s="44"/>
      <c r="R76" s="44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spans="1:30" x14ac:dyDescent="0.4">
      <c r="A77" s="38">
        <v>73</v>
      </c>
      <c r="B77" s="39"/>
      <c r="C77" s="40"/>
      <c r="D77" s="41" t="str">
        <f t="shared" si="9"/>
        <v/>
      </c>
      <c r="E77" s="42"/>
      <c r="F77" s="42"/>
      <c r="G77" s="43"/>
      <c r="H77" s="43"/>
      <c r="I77" s="41" t="str">
        <f t="shared" ca="1" si="8"/>
        <v/>
      </c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spans="1:30" x14ac:dyDescent="0.4">
      <c r="A78" s="38">
        <v>74</v>
      </c>
      <c r="B78" s="39"/>
      <c r="C78" s="40"/>
      <c r="D78" s="41" t="str">
        <f t="shared" si="9"/>
        <v/>
      </c>
      <c r="E78" s="42"/>
      <c r="F78" s="42"/>
      <c r="G78" s="43"/>
      <c r="H78" s="43"/>
      <c r="I78" s="41" t="str">
        <f t="shared" ca="1" si="8"/>
        <v/>
      </c>
      <c r="J78" s="44"/>
      <c r="K78" s="44"/>
      <c r="L78" s="44"/>
      <c r="M78" s="44"/>
      <c r="N78" s="44"/>
      <c r="O78" s="44"/>
      <c r="P78" s="44"/>
      <c r="Q78" s="44"/>
      <c r="R78" s="44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spans="1:30" x14ac:dyDescent="0.4">
      <c r="A79" s="38">
        <v>75</v>
      </c>
      <c r="B79" s="39"/>
      <c r="C79" s="40"/>
      <c r="D79" s="41" t="str">
        <f t="shared" si="9"/>
        <v/>
      </c>
      <c r="E79" s="42"/>
      <c r="F79" s="42"/>
      <c r="G79" s="43"/>
      <c r="H79" s="43"/>
      <c r="I79" s="41" t="str">
        <f t="shared" ca="1" si="8"/>
        <v/>
      </c>
      <c r="J79" s="44"/>
      <c r="K79" s="44"/>
      <c r="L79" s="44"/>
      <c r="M79" s="44"/>
      <c r="N79" s="44"/>
      <c r="O79" s="44"/>
      <c r="P79" s="44"/>
      <c r="Q79" s="44"/>
      <c r="R79" s="44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 spans="1:30" x14ac:dyDescent="0.4">
      <c r="A80" s="38">
        <v>76</v>
      </c>
      <c r="B80" s="39"/>
      <c r="C80" s="40"/>
      <c r="D80" s="41" t="str">
        <f t="shared" si="9"/>
        <v/>
      </c>
      <c r="E80" s="42"/>
      <c r="F80" s="42"/>
      <c r="G80" s="43"/>
      <c r="H80" s="43"/>
      <c r="I80" s="41" t="str">
        <f t="shared" ca="1" si="8"/>
        <v/>
      </c>
      <c r="J80" s="44"/>
      <c r="K80" s="44"/>
      <c r="L80" s="44"/>
      <c r="M80" s="44"/>
      <c r="N80" s="44"/>
      <c r="O80" s="44"/>
      <c r="P80" s="44"/>
      <c r="Q80" s="44"/>
      <c r="R80" s="44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1:30" x14ac:dyDescent="0.4">
      <c r="A81" s="38">
        <v>77</v>
      </c>
      <c r="B81" s="39"/>
      <c r="C81" s="40"/>
      <c r="D81" s="41" t="str">
        <f t="shared" si="9"/>
        <v/>
      </c>
      <c r="E81" s="42"/>
      <c r="F81" s="42"/>
      <c r="G81" s="43"/>
      <c r="H81" s="43"/>
      <c r="I81" s="41" t="str">
        <f t="shared" ca="1" si="8"/>
        <v/>
      </c>
      <c r="J81" s="44"/>
      <c r="K81" s="44"/>
      <c r="L81" s="44"/>
      <c r="M81" s="44"/>
      <c r="N81" s="44"/>
      <c r="O81" s="44"/>
      <c r="P81" s="44"/>
      <c r="Q81" s="44"/>
      <c r="R81" s="44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1:30" x14ac:dyDescent="0.4">
      <c r="A82" s="38">
        <v>78</v>
      </c>
      <c r="B82" s="39"/>
      <c r="C82" s="40"/>
      <c r="D82" s="41" t="str">
        <f t="shared" si="9"/>
        <v/>
      </c>
      <c r="E82" s="42"/>
      <c r="F82" s="42"/>
      <c r="G82" s="43"/>
      <c r="H82" s="43"/>
      <c r="I82" s="41" t="str">
        <f t="shared" ca="1" si="8"/>
        <v/>
      </c>
      <c r="J82" s="44"/>
      <c r="K82" s="44"/>
      <c r="L82" s="44"/>
      <c r="M82" s="44"/>
      <c r="N82" s="44"/>
      <c r="O82" s="44"/>
      <c r="P82" s="44"/>
      <c r="Q82" s="44"/>
      <c r="R82" s="44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spans="1:30" x14ac:dyDescent="0.4">
      <c r="A83" s="38">
        <v>79</v>
      </c>
      <c r="B83" s="39"/>
      <c r="C83" s="40"/>
      <c r="D83" s="41" t="str">
        <f t="shared" si="9"/>
        <v/>
      </c>
      <c r="E83" s="42"/>
      <c r="F83" s="42"/>
      <c r="G83" s="43"/>
      <c r="H83" s="43"/>
      <c r="I83" s="41" t="str">
        <f t="shared" ca="1" si="8"/>
        <v/>
      </c>
      <c r="J83" s="44"/>
      <c r="K83" s="44"/>
      <c r="L83" s="44"/>
      <c r="M83" s="44"/>
      <c r="N83" s="44"/>
      <c r="O83" s="44"/>
      <c r="P83" s="44"/>
      <c r="Q83" s="44"/>
      <c r="R83" s="44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spans="1:30" x14ac:dyDescent="0.4">
      <c r="A84" s="38">
        <v>80</v>
      </c>
      <c r="B84" s="39"/>
      <c r="C84" s="40"/>
      <c r="D84" s="41" t="str">
        <f t="shared" si="9"/>
        <v/>
      </c>
      <c r="E84" s="42"/>
      <c r="F84" s="42"/>
      <c r="G84" s="43"/>
      <c r="H84" s="43"/>
      <c r="I84" s="41" t="str">
        <f t="shared" ca="1" si="8"/>
        <v/>
      </c>
      <c r="J84" s="44"/>
      <c r="K84" s="44"/>
      <c r="L84" s="44"/>
      <c r="M84" s="44"/>
      <c r="N84" s="44"/>
      <c r="O84" s="44"/>
      <c r="P84" s="44"/>
      <c r="Q84" s="44"/>
      <c r="R84" s="44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spans="1:30" x14ac:dyDescent="0.4">
      <c r="A85" s="38">
        <v>81</v>
      </c>
      <c r="B85" s="39"/>
      <c r="C85" s="40"/>
      <c r="D85" s="41" t="str">
        <f t="shared" si="9"/>
        <v/>
      </c>
      <c r="E85" s="42"/>
      <c r="F85" s="42"/>
      <c r="G85" s="43"/>
      <c r="H85" s="43"/>
      <c r="I85" s="41" t="str">
        <f t="shared" ca="1" si="8"/>
        <v/>
      </c>
      <c r="J85" s="44"/>
      <c r="K85" s="44"/>
      <c r="L85" s="44"/>
      <c r="M85" s="44"/>
      <c r="N85" s="44"/>
      <c r="O85" s="44"/>
      <c r="P85" s="44"/>
      <c r="Q85" s="44"/>
      <c r="R85" s="44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1:30" x14ac:dyDescent="0.4">
      <c r="A86" s="38">
        <v>82</v>
      </c>
      <c r="B86" s="39"/>
      <c r="C86" s="40"/>
      <c r="D86" s="41" t="str">
        <f t="shared" si="9"/>
        <v/>
      </c>
      <c r="E86" s="42"/>
      <c r="F86" s="42"/>
      <c r="G86" s="43"/>
      <c r="H86" s="43"/>
      <c r="I86" s="41" t="str">
        <f t="shared" ca="1" si="8"/>
        <v/>
      </c>
      <c r="J86" s="44"/>
      <c r="K86" s="44"/>
      <c r="L86" s="44"/>
      <c r="M86" s="44"/>
      <c r="N86" s="44"/>
      <c r="O86" s="44"/>
      <c r="P86" s="44"/>
      <c r="Q86" s="44"/>
      <c r="R86" s="44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</row>
    <row r="87" spans="1:30" x14ac:dyDescent="0.4">
      <c r="A87" s="38">
        <v>83</v>
      </c>
      <c r="B87" s="39"/>
      <c r="C87" s="40"/>
      <c r="D87" s="41" t="str">
        <f t="shared" si="9"/>
        <v/>
      </c>
      <c r="E87" s="42"/>
      <c r="F87" s="42"/>
      <c r="G87" s="43"/>
      <c r="H87" s="43"/>
      <c r="I87" s="41" t="str">
        <f t="shared" ca="1" si="8"/>
        <v/>
      </c>
      <c r="J87" s="44"/>
      <c r="K87" s="44"/>
      <c r="L87" s="44"/>
      <c r="M87" s="44"/>
      <c r="N87" s="44"/>
      <c r="O87" s="44"/>
      <c r="P87" s="44"/>
      <c r="Q87" s="44"/>
      <c r="R87" s="44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x14ac:dyDescent="0.4">
      <c r="A88" s="38">
        <v>84</v>
      </c>
      <c r="B88" s="39"/>
      <c r="C88" s="40"/>
      <c r="D88" s="41" t="str">
        <f t="shared" si="9"/>
        <v/>
      </c>
      <c r="E88" s="42"/>
      <c r="F88" s="42"/>
      <c r="G88" s="43"/>
      <c r="H88" s="43"/>
      <c r="I88" s="41" t="str">
        <f t="shared" ca="1" si="8"/>
        <v/>
      </c>
      <c r="J88" s="44"/>
      <c r="K88" s="44"/>
      <c r="L88" s="44"/>
      <c r="M88" s="44"/>
      <c r="N88" s="44"/>
      <c r="O88" s="44"/>
      <c r="P88" s="44"/>
      <c r="Q88" s="44"/>
      <c r="R88" s="44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x14ac:dyDescent="0.4">
      <c r="A89" s="38">
        <v>85</v>
      </c>
      <c r="B89" s="39"/>
      <c r="C89" s="40"/>
      <c r="D89" s="41" t="str">
        <f t="shared" si="9"/>
        <v/>
      </c>
      <c r="E89" s="42"/>
      <c r="F89" s="42"/>
      <c r="G89" s="43"/>
      <c r="H89" s="43"/>
      <c r="I89" s="41" t="str">
        <f t="shared" ca="1" si="8"/>
        <v/>
      </c>
      <c r="J89" s="44"/>
      <c r="K89" s="44"/>
      <c r="L89" s="44"/>
      <c r="M89" s="44"/>
      <c r="N89" s="44"/>
      <c r="O89" s="44"/>
      <c r="P89" s="44"/>
      <c r="Q89" s="44"/>
      <c r="R89" s="44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1:30" x14ac:dyDescent="0.4">
      <c r="A90" s="38">
        <v>86</v>
      </c>
      <c r="B90" s="39"/>
      <c r="C90" s="40"/>
      <c r="D90" s="41" t="str">
        <f t="shared" si="9"/>
        <v/>
      </c>
      <c r="E90" s="42"/>
      <c r="F90" s="42"/>
      <c r="G90" s="43"/>
      <c r="H90" s="43"/>
      <c r="I90" s="41" t="str">
        <f t="shared" ca="1" si="8"/>
        <v/>
      </c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</row>
    <row r="91" spans="1:30" x14ac:dyDescent="0.4">
      <c r="A91" s="38">
        <v>87</v>
      </c>
      <c r="B91" s="39"/>
      <c r="C91" s="40"/>
      <c r="D91" s="41" t="str">
        <f t="shared" si="9"/>
        <v/>
      </c>
      <c r="E91" s="42"/>
      <c r="F91" s="42"/>
      <c r="G91" s="43"/>
      <c r="H91" s="43"/>
      <c r="I91" s="41" t="str">
        <f t="shared" ca="1" si="8"/>
        <v/>
      </c>
      <c r="J91" s="44"/>
      <c r="K91" s="44"/>
      <c r="L91" s="44"/>
      <c r="M91" s="44"/>
      <c r="N91" s="44"/>
      <c r="O91" s="44"/>
      <c r="P91" s="44"/>
      <c r="Q91" s="44"/>
      <c r="R91" s="44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</row>
    <row r="92" spans="1:30" x14ac:dyDescent="0.4">
      <c r="A92" s="38">
        <v>88</v>
      </c>
      <c r="B92" s="39"/>
      <c r="C92" s="40"/>
      <c r="D92" s="41" t="str">
        <f t="shared" si="9"/>
        <v/>
      </c>
      <c r="E92" s="42"/>
      <c r="F92" s="42"/>
      <c r="G92" s="43"/>
      <c r="H92" s="43"/>
      <c r="I92" s="41" t="str">
        <f t="shared" ca="1" si="8"/>
        <v/>
      </c>
      <c r="J92" s="44"/>
      <c r="K92" s="44"/>
      <c r="L92" s="44"/>
      <c r="M92" s="44"/>
      <c r="N92" s="44"/>
      <c r="O92" s="44"/>
      <c r="P92" s="44"/>
      <c r="Q92" s="44"/>
      <c r="R92" s="44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1:30" x14ac:dyDescent="0.4">
      <c r="A93" s="38">
        <v>89</v>
      </c>
      <c r="B93" s="39"/>
      <c r="C93" s="40"/>
      <c r="D93" s="41" t="str">
        <f t="shared" si="9"/>
        <v/>
      </c>
      <c r="E93" s="42"/>
      <c r="F93" s="42"/>
      <c r="G93" s="43"/>
      <c r="H93" s="43"/>
      <c r="I93" s="41" t="str">
        <f t="shared" ca="1" si="8"/>
        <v/>
      </c>
      <c r="J93" s="44"/>
      <c r="K93" s="44"/>
      <c r="L93" s="44"/>
      <c r="M93" s="44"/>
      <c r="N93" s="44"/>
      <c r="O93" s="44"/>
      <c r="P93" s="44"/>
      <c r="Q93" s="44"/>
      <c r="R93" s="44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spans="1:30" x14ac:dyDescent="0.4">
      <c r="A94" s="38">
        <v>90</v>
      </c>
      <c r="B94" s="39"/>
      <c r="C94" s="40"/>
      <c r="D94" s="41" t="str">
        <f t="shared" si="9"/>
        <v/>
      </c>
      <c r="E94" s="42"/>
      <c r="F94" s="42"/>
      <c r="G94" s="43"/>
      <c r="H94" s="43"/>
      <c r="I94" s="41" t="str">
        <f t="shared" ca="1" si="8"/>
        <v/>
      </c>
      <c r="J94" s="44"/>
      <c r="K94" s="44"/>
      <c r="L94" s="44"/>
      <c r="M94" s="44"/>
      <c r="N94" s="44"/>
      <c r="O94" s="44"/>
      <c r="P94" s="44"/>
      <c r="Q94" s="44"/>
      <c r="R94" s="44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spans="1:30" x14ac:dyDescent="0.4">
      <c r="A95" s="38">
        <v>91</v>
      </c>
      <c r="B95" s="39"/>
      <c r="C95" s="40"/>
      <c r="D95" s="41" t="str">
        <f t="shared" si="9"/>
        <v/>
      </c>
      <c r="E95" s="42"/>
      <c r="F95" s="42"/>
      <c r="G95" s="43"/>
      <c r="H95" s="43"/>
      <c r="I95" s="41" t="str">
        <f t="shared" ca="1" si="8"/>
        <v/>
      </c>
      <c r="J95" s="44"/>
      <c r="K95" s="44"/>
      <c r="L95" s="44"/>
      <c r="M95" s="44"/>
      <c r="N95" s="44"/>
      <c r="O95" s="44"/>
      <c r="P95" s="44"/>
      <c r="Q95" s="44"/>
      <c r="R95" s="44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spans="1:30" x14ac:dyDescent="0.4">
      <c r="A96" s="38">
        <v>92</v>
      </c>
      <c r="B96" s="39"/>
      <c r="C96" s="40"/>
      <c r="D96" s="41" t="str">
        <f t="shared" si="9"/>
        <v/>
      </c>
      <c r="E96" s="42"/>
      <c r="F96" s="42"/>
      <c r="G96" s="43"/>
      <c r="H96" s="43"/>
      <c r="I96" s="41" t="str">
        <f t="shared" ca="1" si="8"/>
        <v/>
      </c>
      <c r="J96" s="44"/>
      <c r="K96" s="44"/>
      <c r="L96" s="44"/>
      <c r="M96" s="44"/>
      <c r="N96" s="44"/>
      <c r="O96" s="44"/>
      <c r="P96" s="44"/>
      <c r="Q96" s="44"/>
      <c r="R96" s="44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1:30" x14ac:dyDescent="0.4">
      <c r="A97" s="38">
        <v>93</v>
      </c>
      <c r="B97" s="39"/>
      <c r="C97" s="40"/>
      <c r="D97" s="41" t="str">
        <f t="shared" si="9"/>
        <v/>
      </c>
      <c r="E97" s="42"/>
      <c r="F97" s="42"/>
      <c r="G97" s="43"/>
      <c r="H97" s="43"/>
      <c r="I97" s="41" t="str">
        <f t="shared" ca="1" si="8"/>
        <v/>
      </c>
      <c r="J97" s="44"/>
      <c r="K97" s="44"/>
      <c r="L97" s="44"/>
      <c r="M97" s="44"/>
      <c r="N97" s="44"/>
      <c r="O97" s="44"/>
      <c r="P97" s="44"/>
      <c r="Q97" s="44"/>
      <c r="R97" s="44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spans="1:30" x14ac:dyDescent="0.4">
      <c r="A98" s="38">
        <v>94</v>
      </c>
      <c r="B98" s="39"/>
      <c r="C98" s="40"/>
      <c r="D98" s="41" t="str">
        <f t="shared" si="9"/>
        <v/>
      </c>
      <c r="E98" s="42"/>
      <c r="F98" s="42"/>
      <c r="G98" s="43"/>
      <c r="H98" s="43"/>
      <c r="I98" s="41" t="str">
        <f t="shared" ca="1" si="8"/>
        <v/>
      </c>
      <c r="J98" s="44"/>
      <c r="K98" s="44"/>
      <c r="L98" s="44"/>
      <c r="M98" s="44"/>
      <c r="N98" s="44"/>
      <c r="O98" s="44"/>
      <c r="P98" s="44"/>
      <c r="Q98" s="44"/>
      <c r="R98" s="44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spans="1:30" x14ac:dyDescent="0.4">
      <c r="A99" s="38">
        <v>95</v>
      </c>
      <c r="B99" s="39"/>
      <c r="C99" s="40"/>
      <c r="D99" s="41" t="str">
        <f t="shared" si="9"/>
        <v/>
      </c>
      <c r="E99" s="42"/>
      <c r="F99" s="42"/>
      <c r="G99" s="43"/>
      <c r="H99" s="43"/>
      <c r="I99" s="41" t="str">
        <f t="shared" ca="1" si="8"/>
        <v/>
      </c>
      <c r="J99" s="44"/>
      <c r="K99" s="44"/>
      <c r="L99" s="44"/>
      <c r="M99" s="44"/>
      <c r="N99" s="44"/>
      <c r="O99" s="44"/>
      <c r="P99" s="44"/>
      <c r="Q99" s="44"/>
      <c r="R99" s="44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1:30" x14ac:dyDescent="0.4">
      <c r="A100" s="38">
        <v>96</v>
      </c>
      <c r="B100" s="39"/>
      <c r="C100" s="40"/>
      <c r="D100" s="41" t="str">
        <f t="shared" si="9"/>
        <v/>
      </c>
      <c r="E100" s="42"/>
      <c r="F100" s="42"/>
      <c r="G100" s="43"/>
      <c r="H100" s="43"/>
      <c r="I100" s="41" t="str">
        <f t="shared" ca="1" si="8"/>
        <v/>
      </c>
      <c r="J100" s="44"/>
      <c r="K100" s="44"/>
      <c r="L100" s="44"/>
      <c r="M100" s="44"/>
      <c r="N100" s="44"/>
      <c r="O100" s="44"/>
      <c r="P100" s="44"/>
      <c r="Q100" s="44"/>
      <c r="R100" s="44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spans="1:30" x14ac:dyDescent="0.4">
      <c r="A101" s="38">
        <v>97</v>
      </c>
      <c r="B101" s="39"/>
      <c r="C101" s="40"/>
      <c r="D101" s="41" t="str">
        <f t="shared" si="9"/>
        <v/>
      </c>
      <c r="E101" s="42"/>
      <c r="F101" s="42"/>
      <c r="G101" s="43"/>
      <c r="H101" s="43"/>
      <c r="I101" s="41" t="str">
        <f ca="1">IF(ISBLANK(J101)=FALSE,OFFSET(I101,0,COUNTA(J101:R101)),"")</f>
        <v/>
      </c>
      <c r="J101" s="44"/>
      <c r="K101" s="44"/>
      <c r="L101" s="44"/>
      <c r="M101" s="44"/>
      <c r="N101" s="44"/>
      <c r="O101" s="44"/>
      <c r="P101" s="44"/>
      <c r="Q101" s="44"/>
      <c r="R101" s="44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x14ac:dyDescent="0.4">
      <c r="A102" s="38">
        <v>98</v>
      </c>
      <c r="B102" s="39"/>
      <c r="C102" s="40"/>
      <c r="D102" s="41" t="str">
        <f t="shared" si="9"/>
        <v/>
      </c>
      <c r="E102" s="42"/>
      <c r="F102" s="42"/>
      <c r="G102" s="43"/>
      <c r="H102" s="43"/>
      <c r="I102" s="41" t="str">
        <f ca="1">IF(ISBLANK(J102)=FALSE,OFFSET(I102,0,COUNTA(J102:R102)),"")</f>
        <v/>
      </c>
      <c r="J102" s="44"/>
      <c r="K102" s="44"/>
      <c r="L102" s="44"/>
      <c r="M102" s="44"/>
      <c r="N102" s="44"/>
      <c r="O102" s="44"/>
      <c r="P102" s="44"/>
      <c r="Q102" s="44"/>
      <c r="R102" s="44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x14ac:dyDescent="0.4">
      <c r="A103" s="38">
        <v>99</v>
      </c>
      <c r="B103" s="39"/>
      <c r="C103" s="40"/>
      <c r="D103" s="41" t="str">
        <f t="shared" si="9"/>
        <v/>
      </c>
      <c r="E103" s="42"/>
      <c r="F103" s="42"/>
      <c r="G103" s="43"/>
      <c r="H103" s="43"/>
      <c r="I103" s="41" t="str">
        <f ca="1">IF(ISBLANK(J103)=FALSE,OFFSET(I103,0,COUNTA(J103:R103)),"")</f>
        <v/>
      </c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1:30" x14ac:dyDescent="0.4">
      <c r="A104" s="38">
        <v>100</v>
      </c>
      <c r="B104" s="39"/>
      <c r="C104" s="40"/>
      <c r="D104" s="41" t="str">
        <f t="shared" si="9"/>
        <v/>
      </c>
      <c r="E104" s="42"/>
      <c r="F104" s="42"/>
      <c r="G104" s="43"/>
      <c r="H104" s="43"/>
      <c r="I104" s="41" t="str">
        <f ca="1">IF(ISBLANK(J104)=FALSE,OFFSET(I104,0,COUNTA(J104:R104)),"")</f>
        <v/>
      </c>
      <c r="J104" s="44"/>
      <c r="K104" s="44"/>
      <c r="L104" s="44"/>
      <c r="M104" s="44"/>
      <c r="N104" s="44"/>
      <c r="O104" s="44"/>
      <c r="P104" s="44"/>
      <c r="Q104" s="44"/>
      <c r="R104" s="44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spans="1:30" x14ac:dyDescent="0.4">
      <c r="A105" s="45"/>
      <c r="B105" s="46"/>
      <c r="C105" s="46"/>
      <c r="D105" s="47"/>
      <c r="E105" s="48"/>
      <c r="F105" s="48"/>
      <c r="G105" s="49"/>
      <c r="H105" s="49"/>
      <c r="I105" s="50"/>
      <c r="J105" s="51"/>
      <c r="K105" s="51"/>
      <c r="L105" s="51"/>
      <c r="M105" s="51"/>
      <c r="N105" s="51"/>
      <c r="O105" s="51"/>
      <c r="P105" s="51"/>
      <c r="Q105" s="51"/>
      <c r="R105" s="5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</row>
    <row r="106" spans="1:30" x14ac:dyDescent="0.4">
      <c r="A106" s="45"/>
      <c r="B106" s="46"/>
      <c r="C106" s="46"/>
      <c r="D106" s="47"/>
      <c r="E106" s="48"/>
      <c r="F106" s="48"/>
      <c r="G106" s="49"/>
      <c r="H106" s="49"/>
      <c r="I106" s="50"/>
      <c r="J106" s="51"/>
      <c r="K106" s="51"/>
      <c r="L106" s="51"/>
      <c r="M106" s="51"/>
      <c r="N106" s="51"/>
      <c r="O106" s="51"/>
      <c r="P106" s="51"/>
      <c r="Q106" s="51"/>
      <c r="R106" s="51"/>
      <c r="S106" s="45"/>
      <c r="Z106" s="45"/>
      <c r="AA106" s="45"/>
      <c r="AB106" s="45"/>
      <c r="AC106" s="45"/>
      <c r="AD106" s="45"/>
    </row>
    <row r="107" spans="1:30" x14ac:dyDescent="0.4">
      <c r="A107" s="45"/>
      <c r="B107" s="46"/>
      <c r="C107" s="46"/>
      <c r="D107" s="47"/>
      <c r="E107" s="48"/>
      <c r="F107" s="48"/>
      <c r="G107" s="49"/>
      <c r="H107" s="49"/>
      <c r="I107" s="50"/>
      <c r="J107" s="51"/>
      <c r="K107" s="51"/>
      <c r="L107" s="51"/>
      <c r="M107" s="51"/>
      <c r="N107" s="51"/>
      <c r="O107" s="51"/>
      <c r="P107" s="51"/>
      <c r="Q107" s="51"/>
      <c r="R107" s="51"/>
      <c r="S107" s="45"/>
      <c r="Z107" s="45"/>
      <c r="AA107" s="45"/>
      <c r="AB107" s="45"/>
      <c r="AC107" s="45"/>
      <c r="AD107" s="45"/>
    </row>
    <row r="108" spans="1:30" x14ac:dyDescent="0.4">
      <c r="A108" s="45"/>
      <c r="B108" s="46"/>
      <c r="C108" s="46"/>
      <c r="D108" s="47"/>
      <c r="E108" s="48"/>
      <c r="F108" s="48"/>
      <c r="G108" s="49"/>
      <c r="H108" s="49"/>
      <c r="I108" s="50"/>
      <c r="J108" s="51"/>
      <c r="K108" s="51"/>
      <c r="L108" s="51"/>
      <c r="M108" s="51"/>
      <c r="N108" s="51"/>
      <c r="O108" s="51"/>
      <c r="P108" s="51"/>
      <c r="Q108" s="51"/>
      <c r="R108" s="51"/>
      <c r="S108" s="45"/>
      <c r="Z108" s="45"/>
      <c r="AA108" s="45"/>
      <c r="AB108" s="45"/>
      <c r="AC108" s="45"/>
      <c r="AD108" s="45"/>
    </row>
    <row r="109" spans="1:30" x14ac:dyDescent="0.4">
      <c r="A109" s="45"/>
      <c r="B109" s="46"/>
      <c r="C109" s="46"/>
      <c r="D109" s="47"/>
      <c r="E109" s="48"/>
      <c r="F109" s="48"/>
      <c r="G109" s="49"/>
      <c r="H109" s="49"/>
      <c r="I109" s="50"/>
      <c r="J109" s="51"/>
      <c r="K109" s="51"/>
      <c r="L109" s="51"/>
      <c r="M109" s="51"/>
      <c r="N109" s="51"/>
      <c r="O109" s="51"/>
      <c r="P109" s="51"/>
      <c r="Q109" s="51"/>
      <c r="R109" s="51"/>
      <c r="S109" s="45"/>
      <c r="Z109" s="45"/>
      <c r="AA109" s="45"/>
      <c r="AB109" s="45"/>
      <c r="AC109" s="45"/>
      <c r="AD109" s="45"/>
    </row>
    <row r="110" spans="1:30" x14ac:dyDescent="0.4">
      <c r="A110" s="45"/>
      <c r="B110" s="46"/>
      <c r="C110" s="46"/>
      <c r="D110" s="47"/>
      <c r="E110" s="48"/>
      <c r="F110" s="48"/>
      <c r="G110" s="49"/>
      <c r="H110" s="49"/>
      <c r="I110" s="50"/>
      <c r="J110" s="51"/>
      <c r="K110" s="51"/>
      <c r="L110" s="51"/>
      <c r="M110" s="51"/>
      <c r="N110" s="51"/>
      <c r="O110" s="51"/>
      <c r="P110" s="51"/>
      <c r="Q110" s="51"/>
      <c r="R110" s="51"/>
      <c r="S110" s="45"/>
      <c r="Z110" s="45"/>
      <c r="AA110" s="45"/>
      <c r="AB110" s="45"/>
      <c r="AC110" s="45"/>
      <c r="AD110" s="45"/>
    </row>
    <row r="111" spans="1:30" x14ac:dyDescent="0.4">
      <c r="A111" s="45"/>
      <c r="B111" s="46"/>
      <c r="C111" s="46"/>
      <c r="D111" s="47"/>
      <c r="E111" s="48"/>
      <c r="F111" s="48"/>
      <c r="G111" s="49"/>
      <c r="H111" s="49"/>
      <c r="I111" s="50"/>
      <c r="J111" s="51"/>
      <c r="K111" s="51"/>
      <c r="L111" s="51"/>
      <c r="M111" s="51"/>
      <c r="N111" s="51"/>
      <c r="O111" s="51"/>
      <c r="P111" s="51"/>
      <c r="Q111" s="51"/>
      <c r="R111" s="51"/>
      <c r="S111" s="45"/>
      <c r="Z111" s="45"/>
      <c r="AA111" s="45"/>
      <c r="AB111" s="45"/>
      <c r="AC111" s="45"/>
      <c r="AD111" s="45"/>
    </row>
    <row r="112" spans="1:30" x14ac:dyDescent="0.4">
      <c r="A112" s="45"/>
      <c r="B112" s="46"/>
      <c r="C112" s="46"/>
      <c r="D112" s="47"/>
      <c r="E112" s="48"/>
      <c r="F112" s="48"/>
      <c r="G112" s="49"/>
      <c r="H112" s="49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45"/>
      <c r="Z112" s="45"/>
      <c r="AA112" s="45"/>
      <c r="AB112" s="45"/>
      <c r="AC112" s="45"/>
      <c r="AD112" s="45"/>
    </row>
    <row r="113" spans="1:30" x14ac:dyDescent="0.4">
      <c r="A113" s="45"/>
      <c r="B113" s="46"/>
      <c r="C113" s="46"/>
      <c r="D113" s="47"/>
      <c r="E113" s="48"/>
      <c r="F113" s="48"/>
      <c r="G113" s="49"/>
      <c r="H113" s="49"/>
      <c r="I113" s="50"/>
      <c r="J113" s="51"/>
      <c r="K113" s="51"/>
      <c r="L113" s="51"/>
      <c r="M113" s="51"/>
      <c r="N113" s="51"/>
      <c r="O113" s="51"/>
      <c r="P113" s="51"/>
      <c r="Q113" s="51"/>
      <c r="R113" s="51"/>
      <c r="S113" s="45"/>
      <c r="Z113" s="45"/>
      <c r="AA113" s="45"/>
      <c r="AB113" s="45"/>
      <c r="AC113" s="45"/>
      <c r="AD113" s="45"/>
    </row>
    <row r="114" spans="1:30" x14ac:dyDescent="0.4">
      <c r="A114" s="45"/>
      <c r="B114" s="46"/>
      <c r="C114" s="46"/>
      <c r="D114" s="47"/>
      <c r="E114" s="48"/>
      <c r="F114" s="48"/>
      <c r="G114" s="49"/>
      <c r="H114" s="49"/>
      <c r="I114" s="50"/>
      <c r="J114" s="51"/>
      <c r="K114" s="51"/>
      <c r="L114" s="51"/>
      <c r="M114" s="51"/>
      <c r="N114" s="51"/>
      <c r="O114" s="51"/>
      <c r="P114" s="51"/>
      <c r="Q114" s="51"/>
      <c r="R114" s="51"/>
      <c r="S114" s="45"/>
      <c r="Z114" s="45"/>
      <c r="AA114" s="45"/>
      <c r="AB114" s="45"/>
      <c r="AC114" s="45"/>
      <c r="AD114" s="45"/>
    </row>
    <row r="115" spans="1:30" x14ac:dyDescent="0.4">
      <c r="A115" s="45"/>
      <c r="B115" s="46"/>
      <c r="C115" s="46"/>
      <c r="D115" s="47"/>
      <c r="E115" s="48"/>
      <c r="F115" s="48"/>
      <c r="G115" s="49"/>
      <c r="H115" s="49"/>
      <c r="I115" s="50"/>
      <c r="J115" s="51"/>
      <c r="K115" s="51"/>
      <c r="L115" s="51"/>
      <c r="M115" s="51"/>
      <c r="N115" s="51"/>
      <c r="O115" s="51"/>
      <c r="P115" s="51"/>
      <c r="Q115" s="51"/>
      <c r="R115" s="51"/>
      <c r="S115" s="45"/>
      <c r="Z115" s="45"/>
      <c r="AA115" s="45"/>
      <c r="AB115" s="45"/>
      <c r="AC115" s="45"/>
      <c r="AD115" s="45"/>
    </row>
    <row r="116" spans="1:30" x14ac:dyDescent="0.4">
      <c r="A116" s="45"/>
      <c r="B116" s="46"/>
      <c r="C116" s="46"/>
      <c r="D116" s="47"/>
      <c r="E116" s="48"/>
      <c r="F116" s="48"/>
      <c r="G116" s="49"/>
      <c r="H116" s="49"/>
      <c r="I116" s="50"/>
      <c r="J116" s="51"/>
      <c r="K116" s="51"/>
      <c r="L116" s="51"/>
      <c r="M116" s="51"/>
      <c r="N116" s="51"/>
      <c r="O116" s="51"/>
      <c r="P116" s="51"/>
      <c r="Q116" s="51"/>
      <c r="R116" s="51"/>
      <c r="S116" s="45"/>
      <c r="Z116" s="45"/>
      <c r="AA116" s="45"/>
      <c r="AB116" s="45"/>
      <c r="AC116" s="45"/>
      <c r="AD116" s="45"/>
    </row>
    <row r="117" spans="1:30" x14ac:dyDescent="0.4">
      <c r="A117" s="45"/>
      <c r="B117" s="46"/>
      <c r="C117" s="46"/>
      <c r="D117" s="47"/>
      <c r="E117" s="48"/>
      <c r="F117" s="48"/>
      <c r="G117" s="49"/>
      <c r="H117" s="49"/>
      <c r="I117" s="50"/>
      <c r="J117" s="51"/>
      <c r="K117" s="51"/>
      <c r="L117" s="51"/>
      <c r="M117" s="51"/>
      <c r="N117" s="51"/>
      <c r="O117" s="51"/>
      <c r="P117" s="51"/>
      <c r="Q117" s="51"/>
      <c r="R117" s="5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</row>
    <row r="118" spans="1:30" x14ac:dyDescent="0.4">
      <c r="A118" s="45"/>
      <c r="B118" s="46"/>
      <c r="C118" s="46"/>
      <c r="D118" s="47"/>
      <c r="E118" s="48"/>
      <c r="F118" s="48"/>
      <c r="G118" s="49"/>
      <c r="H118" s="49"/>
      <c r="I118" s="50"/>
      <c r="J118" s="51"/>
      <c r="K118" s="51"/>
      <c r="L118" s="51"/>
      <c r="M118" s="51"/>
      <c r="N118" s="51"/>
      <c r="O118" s="51"/>
      <c r="P118" s="51"/>
      <c r="Q118" s="51"/>
      <c r="R118" s="5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 spans="1:30" x14ac:dyDescent="0.4">
      <c r="A119" s="45"/>
      <c r="B119" s="46"/>
      <c r="C119" s="46"/>
      <c r="D119" s="47"/>
      <c r="E119" s="48"/>
      <c r="F119" s="48"/>
      <c r="G119" s="49"/>
      <c r="H119" s="49"/>
      <c r="I119" s="50"/>
      <c r="J119" s="51"/>
      <c r="K119" s="51"/>
      <c r="L119" s="51"/>
      <c r="M119" s="51"/>
      <c r="N119" s="51"/>
      <c r="O119" s="51"/>
      <c r="P119" s="51"/>
      <c r="Q119" s="51"/>
      <c r="R119" s="5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 spans="1:30" x14ac:dyDescent="0.4">
      <c r="A120" s="45"/>
      <c r="B120" s="46"/>
      <c r="C120" s="46"/>
      <c r="D120" s="47"/>
      <c r="E120" s="48"/>
      <c r="F120" s="48"/>
      <c r="G120" s="49"/>
      <c r="H120" s="49"/>
      <c r="I120" s="50"/>
      <c r="J120" s="51"/>
      <c r="K120" s="51"/>
      <c r="L120" s="51"/>
      <c r="M120" s="51"/>
      <c r="N120" s="51"/>
      <c r="O120" s="51"/>
      <c r="P120" s="51"/>
      <c r="Q120" s="51"/>
      <c r="R120" s="5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3"/>
  <conditionalFormatting sqref="D105:D120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AD25 A70:AD104 Z51:AD68 A37:AD50 A26:S36 Z26:AD36 A69 C69:AD69 A51:S68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120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120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120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conditionalFormatting sqref="B69">
    <cfRule type="expression" dxfId="2" priority="19" stopIfTrue="1">
      <formula>$D62="未着手"</formula>
    </cfRule>
    <cfRule type="expression" dxfId="1" priority="20" stopIfTrue="1">
      <formula>$D62="作業中"</formula>
    </cfRule>
    <cfRule type="expression" dxfId="0" priority="21" stopIfTrue="1">
      <formula>OR($D62="終了",$D62="完了")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ストーリーシート</vt:lpstr>
      <vt:lpstr>スプリントバックログ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2016-06-17T05:45:47Z</dcterms:modified>
</cp:coreProperties>
</file>