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BUT SD1\BUT SD1\Semestre 2\SAE\SAE 201\"/>
    </mc:Choice>
  </mc:AlternateContent>
  <xr:revisionPtr revIDLastSave="0" documentId="13_ncr:1_{037C7B76-30DA-48C5-B640-FD2CD6869ED7}" xr6:coauthVersionLast="36" xr6:coauthVersionMax="47" xr10:uidLastSave="{00000000-0000-0000-0000-000000000000}"/>
  <bookViews>
    <workbookView xWindow="-105" yWindow="0" windowWidth="14610" windowHeight="15585" tabRatio="500" activeTab="2" xr2:uid="{00000000-000D-0000-FFFF-FFFF00000000}"/>
  </bookViews>
  <sheets>
    <sheet name="ADRESSE" sheetId="13" r:id="rId1"/>
    <sheet name="VILLE" sheetId="12" r:id="rId2"/>
    <sheet name="ADHESION " sheetId="5" r:id="rId3"/>
    <sheet name="ADHERENT_BASE" sheetId="2" r:id="rId4"/>
  </sheets>
  <definedNames>
    <definedName name="_xlnm._FilterDatabase" localSheetId="2" hidden="1">'ADHESION '!$A$1:$F$343</definedName>
    <definedName name="Requête_Anonymisation_Données">#REF!</definedName>
  </definedNames>
  <calcPr calcId="191029" iterateDelta="1E-4"/>
  <pivotCaches>
    <pivotCache cacheId="29" r:id="rId5"/>
    <pivotCache cacheId="32" r:id="rId6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3" i="5" l="1"/>
  <c r="T4" i="5"/>
  <c r="T5" i="5"/>
  <c r="T6" i="5"/>
  <c r="T7" i="5"/>
  <c r="T8" i="5"/>
  <c r="T2" i="5"/>
  <c r="B343" i="5" l="1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<sst xmlns="http://schemas.openxmlformats.org/spreadsheetml/2006/main" count="1486" uniqueCount="484">
  <si>
    <t>Nom</t>
  </si>
  <si>
    <t>Prenom</t>
  </si>
  <si>
    <t>Rue</t>
  </si>
  <si>
    <t>Ville</t>
  </si>
  <si>
    <t>Etat</t>
  </si>
  <si>
    <t>Madison</t>
  </si>
  <si>
    <t>Warren</t>
  </si>
  <si>
    <t>South Highway</t>
  </si>
  <si>
    <t>Nashville</t>
  </si>
  <si>
    <t>36.174465</t>
  </si>
  <si>
    <t>-86.767960</t>
  </si>
  <si>
    <t>Washington</t>
  </si>
  <si>
    <t>06 49 82 65 01</t>
  </si>
  <si>
    <t>espèces</t>
  </si>
  <si>
    <t>helloasso</t>
  </si>
  <si>
    <t>Pierce</t>
  </si>
  <si>
    <t>Steele Lane</t>
  </si>
  <si>
    <t>Dover</t>
  </si>
  <si>
    <t>51.126369</t>
  </si>
  <si>
    <t>1.316198</t>
  </si>
  <si>
    <t>Florida</t>
  </si>
  <si>
    <t>06 98 03 24 55</t>
  </si>
  <si>
    <t>Van Buren</t>
  </si>
  <si>
    <t>James</t>
  </si>
  <si>
    <t>Richmond Hill</t>
  </si>
  <si>
    <t>Lincoln</t>
  </si>
  <si>
    <t>40.8257625</t>
  </si>
  <si>
    <t>-96.6851982</t>
  </si>
  <si>
    <t>Alaska</t>
  </si>
  <si>
    <t>07 78 07 62 74</t>
  </si>
  <si>
    <t>Harrison</t>
  </si>
  <si>
    <t>Richard</t>
  </si>
  <si>
    <t>South Roosevelt Drive</t>
  </si>
  <si>
    <t>Harrisburg</t>
  </si>
  <si>
    <t>40.263680</t>
  </si>
  <si>
    <t>-76.890739</t>
  </si>
  <si>
    <t>Hawaii</t>
  </si>
  <si>
    <t>06 77 73 52 05</t>
  </si>
  <si>
    <t>McKinley</t>
  </si>
  <si>
    <t>Harry S Truman Blvd</t>
  </si>
  <si>
    <t>Atlanta</t>
  </si>
  <si>
    <t>33.7489954</t>
  </si>
  <si>
    <t>-84.3879824</t>
  </si>
  <si>
    <t>Kentucky</t>
  </si>
  <si>
    <t>06 49 88 54 76</t>
  </si>
  <si>
    <t>Carter</t>
  </si>
  <si>
    <t>Jimmy</t>
  </si>
  <si>
    <t>Saint Paul</t>
  </si>
  <si>
    <t>44.953703</t>
  </si>
  <si>
    <t>-93.089958</t>
  </si>
  <si>
    <t>Ohio</t>
  </si>
  <si>
    <t>06 77 21 85 11</t>
  </si>
  <si>
    <t>chèque</t>
  </si>
  <si>
    <t>Chèque</t>
  </si>
  <si>
    <t>Roosevelt</t>
  </si>
  <si>
    <t>Benjamin</t>
  </si>
  <si>
    <t>Cleveland Ave.</t>
  </si>
  <si>
    <t>Bismarck</t>
  </si>
  <si>
    <t>46.808327</t>
  </si>
  <si>
    <t>-100.783739</t>
  </si>
  <si>
    <t>Iowa</t>
  </si>
  <si>
    <t>Polk</t>
  </si>
  <si>
    <t>Herbert</t>
  </si>
  <si>
    <t>Bailard Avenue</t>
  </si>
  <si>
    <t>Topeka</t>
  </si>
  <si>
    <t>39.055824</t>
  </si>
  <si>
    <t>-95.689019</t>
  </si>
  <si>
    <t>Kansas</t>
  </si>
  <si>
    <t>06 84 52 97 56</t>
  </si>
  <si>
    <t>George</t>
  </si>
  <si>
    <t>E Fowler Avenue</t>
  </si>
  <si>
    <t>Richmond</t>
  </si>
  <si>
    <t>37.540725</t>
  </si>
  <si>
    <t>-77.436048</t>
  </si>
  <si>
    <t>Montana</t>
  </si>
  <si>
    <t>07 53 99 70 66</t>
  </si>
  <si>
    <t>Grant</t>
  </si>
  <si>
    <t>Zachary</t>
  </si>
  <si>
    <t>Bayshore Freeway</t>
  </si>
  <si>
    <t>Frankfort</t>
  </si>
  <si>
    <t>38.200905</t>
  </si>
  <si>
    <t>-84.873283</t>
  </si>
  <si>
    <t>Connecticut</t>
  </si>
  <si>
    <t>06 74 68 57 23</t>
  </si>
  <si>
    <t>Garfield</t>
  </si>
  <si>
    <t>Thomas</t>
  </si>
  <si>
    <t>Tully Road East</t>
  </si>
  <si>
    <t>Oregon</t>
  </si>
  <si>
    <t>06 64 51 34 39</t>
  </si>
  <si>
    <t>Johnson</t>
  </si>
  <si>
    <t>William</t>
  </si>
  <si>
    <t>East Fry Blvd.</t>
  </si>
  <si>
    <t>06 80 13 35 51</t>
  </si>
  <si>
    <t>Wilson</t>
  </si>
  <si>
    <t>Calvin</t>
  </si>
  <si>
    <t>Corona Del Mar</t>
  </si>
  <si>
    <t>Concord</t>
  </si>
  <si>
    <t>37.977978</t>
  </si>
  <si>
    <t>-122.031073</t>
  </si>
  <si>
    <t>Delaware</t>
  </si>
  <si>
    <t>06 19 50 53 61</t>
  </si>
  <si>
    <t>Martin</t>
  </si>
  <si>
    <t>Via Real</t>
  </si>
  <si>
    <t>Providence</t>
  </si>
  <si>
    <t>41.823989</t>
  </si>
  <si>
    <t>-71.412834</t>
  </si>
  <si>
    <t>07 77 93 21 47</t>
  </si>
  <si>
    <t>Grover</t>
  </si>
  <si>
    <t>Little Rock</t>
  </si>
  <si>
    <t>34.746481</t>
  </si>
  <si>
    <t>-92.289595</t>
  </si>
  <si>
    <t>Georgia</t>
  </si>
  <si>
    <t>06 68 03 61 58</t>
  </si>
  <si>
    <t>virement bancaire</t>
  </si>
  <si>
    <t>Ulysses</t>
  </si>
  <si>
    <t>Pacific Hwy S</t>
  </si>
  <si>
    <t>Montpelier</t>
  </si>
  <si>
    <t>44.260059</t>
  </si>
  <si>
    <t>-72.575387</t>
  </si>
  <si>
    <t>Pennsylvania</t>
  </si>
  <si>
    <t>06 15 76 35 33</t>
  </si>
  <si>
    <t>Buchanan</t>
  </si>
  <si>
    <t>Gerald</t>
  </si>
  <si>
    <t>Raleigh</t>
  </si>
  <si>
    <t>35.779590</t>
  </si>
  <si>
    <t>-78.638179</t>
  </si>
  <si>
    <t>Massachusetts</t>
  </si>
  <si>
    <t>06 05 31 66 18</t>
  </si>
  <si>
    <t>Franklin</t>
  </si>
  <si>
    <t>Annapolis</t>
  </si>
  <si>
    <t>38.978445</t>
  </si>
  <si>
    <t>-76.492183</t>
  </si>
  <si>
    <t>06 11 76 03 91</t>
  </si>
  <si>
    <t>Rutherford</t>
  </si>
  <si>
    <t>Carpinteria Avenue</t>
  </si>
  <si>
    <t>Trenton</t>
  </si>
  <si>
    <t>40.217053</t>
  </si>
  <si>
    <t>-74.742938</t>
  </si>
  <si>
    <t>Idaho</t>
  </si>
  <si>
    <t>06 83 53 07 14</t>
  </si>
  <si>
    <t>Cabrillo Highway</t>
  </si>
  <si>
    <t>Columbia</t>
  </si>
  <si>
    <t>4.570868</t>
  </si>
  <si>
    <t>-74.297333</t>
  </si>
  <si>
    <t>05 55 85 00 32</t>
  </si>
  <si>
    <t>Quincy</t>
  </si>
  <si>
    <t>North Erringer Road</t>
  </si>
  <si>
    <t>06 79 29 60 16</t>
  </si>
  <si>
    <t>Ronald</t>
  </si>
  <si>
    <t>Phoenix</t>
  </si>
  <si>
    <t>33.448377</t>
  </si>
  <si>
    <t>-112.074037</t>
  </si>
  <si>
    <t>Missouri</t>
  </si>
  <si>
    <t>Cleveland</t>
  </si>
  <si>
    <t>John</t>
  </si>
  <si>
    <t>Springfield</t>
  </si>
  <si>
    <t>42.101483</t>
  </si>
  <si>
    <t>-72.589811</t>
  </si>
  <si>
    <t>New Mexico</t>
  </si>
  <si>
    <t>Eisenhower</t>
  </si>
  <si>
    <t>Lindbergh Blvd</t>
  </si>
  <si>
    <t>06 38 36 52 16</t>
  </si>
  <si>
    <t>Woodrow</t>
  </si>
  <si>
    <t>North Broadway Street</t>
  </si>
  <si>
    <t>Clinton</t>
  </si>
  <si>
    <t>Millard</t>
  </si>
  <si>
    <t>California</t>
  </si>
  <si>
    <t>06 44 73 79 89</t>
  </si>
  <si>
    <t>Tyler</t>
  </si>
  <si>
    <t>Timberlane Drive</t>
  </si>
  <si>
    <t>06 05 51 22 39</t>
  </si>
  <si>
    <t>06 78 96 66 13</t>
  </si>
  <si>
    <t>Hoover</t>
  </si>
  <si>
    <t>Andrew</t>
  </si>
  <si>
    <t>Salt Lake City</t>
  </si>
  <si>
    <t>40.760779</t>
  </si>
  <si>
    <t>-111.891047</t>
  </si>
  <si>
    <t>Wisconsin</t>
  </si>
  <si>
    <t>06 87 68 70 01</t>
  </si>
  <si>
    <t>Adams</t>
  </si>
  <si>
    <t>Chester</t>
  </si>
  <si>
    <t>Lawrenceville Suwanee</t>
  </si>
  <si>
    <t>Carson City</t>
  </si>
  <si>
    <t>39.163798</t>
  </si>
  <si>
    <t>-119.767403</t>
  </si>
  <si>
    <t>Indiana</t>
  </si>
  <si>
    <t>06 59 65 66 07</t>
  </si>
  <si>
    <t>New York</t>
  </si>
  <si>
    <t>06 73 62 98 16</t>
  </si>
  <si>
    <t>Padre Boulevard</t>
  </si>
  <si>
    <t>Jackson</t>
  </si>
  <si>
    <t>32.298757</t>
  </si>
  <si>
    <t>-90.184810</t>
  </si>
  <si>
    <t>06 81 84 66 86</t>
  </si>
  <si>
    <t>Taylor</t>
  </si>
  <si>
    <t>Lyndon</t>
  </si>
  <si>
    <t>Hutchinson Rd</t>
  </si>
  <si>
    <t>Baton Rouge</t>
  </si>
  <si>
    <t>30.458283</t>
  </si>
  <si>
    <t>-91.140320</t>
  </si>
  <si>
    <t>06 49 82 68 73</t>
  </si>
  <si>
    <t>Olympia</t>
  </si>
  <si>
    <t>47.037874</t>
  </si>
  <si>
    <t>-122.900695</t>
  </si>
  <si>
    <t>06 28 27 32 74</t>
  </si>
  <si>
    <t>43.073052</t>
  </si>
  <si>
    <t>-89.401230</t>
  </si>
  <si>
    <t>Colorado</t>
  </si>
  <si>
    <t>06 34 62 35 72</t>
  </si>
  <si>
    <t>Harry</t>
  </si>
  <si>
    <t>Carpinteria South</t>
  </si>
  <si>
    <t>Lansing</t>
  </si>
  <si>
    <t>42.732535</t>
  </si>
  <si>
    <t>-84.555535</t>
  </si>
  <si>
    <t>Louisiana</t>
  </si>
  <si>
    <t>06 64 77 93 68</t>
  </si>
  <si>
    <t>OUI</t>
  </si>
  <si>
    <t>El Camino Real</t>
  </si>
  <si>
    <t>Sacramento</t>
  </si>
  <si>
    <t>38.581572</t>
  </si>
  <si>
    <t>-121.494400</t>
  </si>
  <si>
    <t>South Carolina</t>
  </si>
  <si>
    <t>06 63 25 92 97</t>
  </si>
  <si>
    <t>Hayes</t>
  </si>
  <si>
    <t>06 86 01 74 62</t>
  </si>
  <si>
    <t>Theodore</t>
  </si>
  <si>
    <t>S Rustle St</t>
  </si>
  <si>
    <t>06 89 56 83 41</t>
  </si>
  <si>
    <t>Arthur</t>
  </si>
  <si>
    <t>Lake Tahoe Blvd.</t>
  </si>
  <si>
    <t>06 15 30 18 22</t>
  </si>
  <si>
    <t>North Preisker Lane</t>
  </si>
  <si>
    <t>06 52 44 19 43</t>
  </si>
  <si>
    <t>Burnett Road</t>
  </si>
  <si>
    <t>Albany</t>
  </si>
  <si>
    <t>42.652579</t>
  </si>
  <si>
    <t>-73.756232</t>
  </si>
  <si>
    <t>Abraham</t>
  </si>
  <si>
    <t>Newbury Road</t>
  </si>
  <si>
    <t>Fairview Avenue</t>
  </si>
  <si>
    <t>Monroe Street</t>
  </si>
  <si>
    <t>Boise</t>
  </si>
  <si>
    <t>43.618710</t>
  </si>
  <si>
    <t>-116.214607</t>
  </si>
  <si>
    <t>07 68 95 72 89</t>
  </si>
  <si>
    <t>06 45 61 53 22</t>
  </si>
  <si>
    <t>San Luis Obispo North</t>
  </si>
  <si>
    <t>07 81 62 73 76</t>
  </si>
  <si>
    <t>East Main Street</t>
  </si>
  <si>
    <t>0049 15734926068</t>
  </si>
  <si>
    <t>East 1st Street</t>
  </si>
  <si>
    <t>06 64 111179</t>
  </si>
  <si>
    <t>Castillo Drive</t>
  </si>
  <si>
    <t>07 67 50 34 38</t>
  </si>
  <si>
    <t>06 61 35 47 70</t>
  </si>
  <si>
    <t>Truman</t>
  </si>
  <si>
    <t>W. Russell St.</t>
  </si>
  <si>
    <t>06 18 17 10 41</t>
  </si>
  <si>
    <t>Nixon</t>
  </si>
  <si>
    <t>Bowles Avenue</t>
  </si>
  <si>
    <t>Honolulu</t>
  </si>
  <si>
    <t>21.306944</t>
  </si>
  <si>
    <t>-157.858333</t>
  </si>
  <si>
    <t>06 62 42 08 69</t>
  </si>
  <si>
    <t>North Ventu Park Road</t>
  </si>
  <si>
    <t>07 49 79 98 36</t>
  </si>
  <si>
    <t>Coolidge</t>
  </si>
  <si>
    <t>Santa Fe</t>
  </si>
  <si>
    <t>35.686975</t>
  </si>
  <si>
    <t>-105.937799</t>
  </si>
  <si>
    <t>06 50 08 09 34</t>
  </si>
  <si>
    <t>Austin</t>
  </si>
  <si>
    <t>30.267153</t>
  </si>
  <si>
    <t>-97.743061</t>
  </si>
  <si>
    <t>06 68 81 38 44</t>
  </si>
  <si>
    <t>Santa Ana Freeway</t>
  </si>
  <si>
    <t>06 26 58 39 29</t>
  </si>
  <si>
    <t>Reagan</t>
  </si>
  <si>
    <t>San Diego Freeway</t>
  </si>
  <si>
    <t>Hartford</t>
  </si>
  <si>
    <t>41.763711</t>
  </si>
  <si>
    <t>-72.685093</t>
  </si>
  <si>
    <t>06 84 29 87 76</t>
  </si>
  <si>
    <t>Denver</t>
  </si>
  <si>
    <t>39.739236</t>
  </si>
  <si>
    <t>-104.990251</t>
  </si>
  <si>
    <t>06 19 39 04 14</t>
  </si>
  <si>
    <t>Ford</t>
  </si>
  <si>
    <t>06 67 68 97 87</t>
  </si>
  <si>
    <t>Taft</t>
  </si>
  <si>
    <t>San Simeon</t>
  </si>
  <si>
    <t>Rhode Island</t>
  </si>
  <si>
    <t>06 72 69 67 24</t>
  </si>
  <si>
    <t>Montgomery</t>
  </si>
  <si>
    <t>32.366805</t>
  </si>
  <si>
    <t>-86.299969</t>
  </si>
  <si>
    <t>06 44 04 49 91</t>
  </si>
  <si>
    <t>Erringer Road</t>
  </si>
  <si>
    <t>Juneau</t>
  </si>
  <si>
    <t>58.301944</t>
  </si>
  <si>
    <t>-134.419722</t>
  </si>
  <si>
    <t>06 22 92 83 51</t>
  </si>
  <si>
    <t>San Ysidro Blvd</t>
  </si>
  <si>
    <t>06 28 07 04 50</t>
  </si>
  <si>
    <t>Monroe</t>
  </si>
  <si>
    <t>07 70 15 22 63</t>
  </si>
  <si>
    <t>Fontaine Road</t>
  </si>
  <si>
    <t>06 81 70 93 95</t>
  </si>
  <si>
    <t>06 12 85 51 81</t>
  </si>
  <si>
    <t>East Calle Primera</t>
  </si>
  <si>
    <t>07 82 16 38 11</t>
  </si>
  <si>
    <t>06 60 23 81 83</t>
  </si>
  <si>
    <t>Bill</t>
  </si>
  <si>
    <t>Santa Rosa South</t>
  </si>
  <si>
    <t>Jefferson City</t>
  </si>
  <si>
    <t>38.576702</t>
  </si>
  <si>
    <t>-92.173516</t>
  </si>
  <si>
    <t>Michigan</t>
  </si>
  <si>
    <t>Tanger Blvd</t>
  </si>
  <si>
    <t>Tallahassee</t>
  </si>
  <si>
    <t>30.438256</t>
  </si>
  <si>
    <t>-84.280733</t>
  </si>
  <si>
    <t>06 01 45 07 58</t>
  </si>
  <si>
    <t>Fillmore</t>
  </si>
  <si>
    <t>06 85 32 51 84</t>
  </si>
  <si>
    <t>07 66 74 10 91</t>
  </si>
  <si>
    <t>Greenwood Road</t>
  </si>
  <si>
    <t>07 51 60 87 86</t>
  </si>
  <si>
    <t>Woodson Rd.</t>
  </si>
  <si>
    <t>Columbus</t>
  </si>
  <si>
    <t>39.961176</t>
  </si>
  <si>
    <t>-82.998794</t>
  </si>
  <si>
    <t>Augusta</t>
  </si>
  <si>
    <t>33.473498</t>
  </si>
  <si>
    <t>-82.010515</t>
  </si>
  <si>
    <t>Harding</t>
  </si>
  <si>
    <t>06 80 41 76 25</t>
  </si>
  <si>
    <t>N Kentwood</t>
  </si>
  <si>
    <t>06 49 82 45 74</t>
  </si>
  <si>
    <t>Camelback Rd</t>
  </si>
  <si>
    <t>06 95 82 47 05</t>
  </si>
  <si>
    <t>07 64 47 52 19</t>
  </si>
  <si>
    <t>Dwight</t>
  </si>
  <si>
    <t>N Harrison St</t>
  </si>
  <si>
    <t>06 63 67 98 43</t>
  </si>
  <si>
    <t>06 63 84 24 62</t>
  </si>
  <si>
    <t>Boston</t>
  </si>
  <si>
    <t>42.360082</t>
  </si>
  <si>
    <t>-71.058880</t>
  </si>
  <si>
    <t>07 85 64 91 01</t>
  </si>
  <si>
    <t>09 83 90 45 00</t>
  </si>
  <si>
    <t>06 18 30 56 98</t>
  </si>
  <si>
    <t>Milpas Street</t>
  </si>
  <si>
    <t>North Dakota</t>
  </si>
  <si>
    <t>06 68 67 98 82</t>
  </si>
  <si>
    <t>South Dakota</t>
  </si>
  <si>
    <t>Westside Freeway</t>
  </si>
  <si>
    <t>Salem</t>
  </si>
  <si>
    <t>42.519540</t>
  </si>
  <si>
    <t>-70.896715</t>
  </si>
  <si>
    <t>06 95 95 57 96</t>
  </si>
  <si>
    <t>Apalachee Parkway</t>
  </si>
  <si>
    <t>06 45 16 34 50</t>
  </si>
  <si>
    <t>06 08 26 31 50</t>
  </si>
  <si>
    <t>06 88 00 10 65</t>
  </si>
  <si>
    <t>06 08 76 39 45</t>
  </si>
  <si>
    <t>06 27 23 65 38</t>
  </si>
  <si>
    <t>Katella Avenue</t>
  </si>
  <si>
    <t>Charleston</t>
  </si>
  <si>
    <t>32.776475</t>
  </si>
  <si>
    <t>-79.931051</t>
  </si>
  <si>
    <t>New Hampshire</t>
  </si>
  <si>
    <t>06 48 61 27 60</t>
  </si>
  <si>
    <t>Helena</t>
  </si>
  <si>
    <t>46.588371</t>
  </si>
  <si>
    <t>-112.024505</t>
  </si>
  <si>
    <t>06 17 57 87 32</t>
  </si>
  <si>
    <t>Jefferson</t>
  </si>
  <si>
    <t>Cerrillos Road</t>
  </si>
  <si>
    <t>06 46 09 55 80</t>
  </si>
  <si>
    <t>San Marcos</t>
  </si>
  <si>
    <t>06 08 84 71 25</t>
  </si>
  <si>
    <t>06 89 61 59 87</t>
  </si>
  <si>
    <t>Indianapolis</t>
  </si>
  <si>
    <t>39.768403</t>
  </si>
  <si>
    <t>-86.158068</t>
  </si>
  <si>
    <t>06 73 64 26 79</t>
  </si>
  <si>
    <t>Des Moines</t>
  </si>
  <si>
    <t>41.600545</t>
  </si>
  <si>
    <t>-93.609106</t>
  </si>
  <si>
    <t>07 88 29 95 81</t>
  </si>
  <si>
    <t>06 29 32 00 38</t>
  </si>
  <si>
    <t>07 64 25 37 96</t>
  </si>
  <si>
    <t>Santa Monica Road</t>
  </si>
  <si>
    <t>06 64 55 75 88</t>
  </si>
  <si>
    <t>06 30 39 90 31</t>
  </si>
  <si>
    <t>North Atherton Street</t>
  </si>
  <si>
    <t>07 81 12 13 04</t>
  </si>
  <si>
    <t>06 77 57 02 70</t>
  </si>
  <si>
    <t>07 70 08 74 56</t>
  </si>
  <si>
    <t>06 30 84 46 94</t>
  </si>
  <si>
    <t>06 42 41 38 73</t>
  </si>
  <si>
    <t>OUI, Ponctuelle</t>
  </si>
  <si>
    <t>07 49 08 59 67</t>
  </si>
  <si>
    <t>06 81 06 40 64</t>
  </si>
  <si>
    <t>07 89 95 62 72</t>
  </si>
  <si>
    <t>06 07 86 15 22</t>
  </si>
  <si>
    <t>Santa Rosa North</t>
  </si>
  <si>
    <t>06 66 06 41 41</t>
  </si>
  <si>
    <t>06 12 41 46 89</t>
  </si>
  <si>
    <t>06 81  35 03 50</t>
  </si>
  <si>
    <t>07 53 68 81 10</t>
  </si>
  <si>
    <t>06 25 88 37 78</t>
  </si>
  <si>
    <t>06 07 87 57 87</t>
  </si>
  <si>
    <t>06 05 88 85 61</t>
  </si>
  <si>
    <t>Kennedy</t>
  </si>
  <si>
    <t>06 71 30 45 10</t>
  </si>
  <si>
    <t>06 04 13 38 55</t>
  </si>
  <si>
    <t>07 49 61 23 21</t>
  </si>
  <si>
    <t>07 81 62 79 81</t>
  </si>
  <si>
    <t>06 32 40 59 19</t>
  </si>
  <si>
    <t>06 28 07 21 68</t>
  </si>
  <si>
    <t>06 45 38 04 94</t>
  </si>
  <si>
    <t>06 81 38 94 61</t>
  </si>
  <si>
    <t>Carpinteria North</t>
  </si>
  <si>
    <t>06 70 31 38 37</t>
  </si>
  <si>
    <t>06 77 09 35 11</t>
  </si>
  <si>
    <t>06 99 37 40 85</t>
  </si>
  <si>
    <t>06 88 08 53 06</t>
  </si>
  <si>
    <t>06 14 37 41 87</t>
  </si>
  <si>
    <t>06 12 18 88 43</t>
  </si>
  <si>
    <t>06 66 26 49 41</t>
  </si>
  <si>
    <t>06 27 02 11 05</t>
  </si>
  <si>
    <t>Pierre</t>
  </si>
  <si>
    <t>44.368316</t>
  </si>
  <si>
    <t>-100.350966</t>
  </si>
  <si>
    <t>06 44 88 12 16</t>
  </si>
  <si>
    <t>06 11 08 39 78</t>
  </si>
  <si>
    <t>06 05 59 75 36</t>
  </si>
  <si>
    <t>Grandview Drive</t>
  </si>
  <si>
    <t>06 79 24 74 74</t>
  </si>
  <si>
    <t>06 81 67 21 50</t>
  </si>
  <si>
    <t>06 61 55 22 49</t>
  </si>
  <si>
    <t>Calle Real</t>
  </si>
  <si>
    <t>Redwood Highway</t>
  </si>
  <si>
    <t>06 60 88 75 68</t>
  </si>
  <si>
    <t>07 53 05 67 37</t>
  </si>
  <si>
    <t>Oklahoma City</t>
  </si>
  <si>
    <t>35.467560</t>
  </si>
  <si>
    <t>-97.516428</t>
  </si>
  <si>
    <t>06 41 37 89 11</t>
  </si>
  <si>
    <t>06 10 96 42 48</t>
  </si>
  <si>
    <t>Oui, Ponctuelle</t>
  </si>
  <si>
    <t>Teléphone Bis</t>
  </si>
  <si>
    <t>05 61 42 55 24</t>
  </si>
  <si>
    <t>07 61 25 78 37</t>
  </si>
  <si>
    <t xml:space="preserve"> </t>
  </si>
  <si>
    <t/>
  </si>
  <si>
    <t>NUMERO_ADHERENT</t>
  </si>
  <si>
    <t>Naissance</t>
  </si>
  <si>
    <t>Telephone</t>
  </si>
  <si>
    <t>Benevole</t>
  </si>
  <si>
    <t>Numero_adherent</t>
  </si>
  <si>
    <t>Latitude_Ville</t>
  </si>
  <si>
    <t>Longitude_Ville</t>
  </si>
  <si>
    <t>Annee</t>
  </si>
  <si>
    <t>Date_adhesion</t>
  </si>
  <si>
    <t>Montant</t>
  </si>
  <si>
    <t>Don</t>
  </si>
  <si>
    <t>Paiement</t>
  </si>
  <si>
    <t>Étiquettes de lignes</t>
  </si>
  <si>
    <t>2015</t>
  </si>
  <si>
    <t>2016</t>
  </si>
  <si>
    <t>2017</t>
  </si>
  <si>
    <t>2018</t>
  </si>
  <si>
    <t>2019</t>
  </si>
  <si>
    <t>2020</t>
  </si>
  <si>
    <t>2021</t>
  </si>
  <si>
    <t>Total général</t>
  </si>
  <si>
    <t>(vide)</t>
  </si>
  <si>
    <t>Nombre de Numero_adherent</t>
  </si>
  <si>
    <t>Nombre d'adhésions</t>
  </si>
  <si>
    <t>Pas précisé</t>
  </si>
  <si>
    <t xml:space="preserve">Nombre d'adhérents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</si>
</sst>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98C37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1A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Croissance</a:t>
            </a:r>
            <a:r>
              <a:rPr lang="en-US" sz="1200" baseline="0"/>
              <a:t> nette du nombre d'adhérents par année</a:t>
            </a:r>
            <a:endParaRPr lang="en-US" sz="1200"/>
          </a:p>
        </c:rich>
      </c:tx>
      <c:overlay val="0"/>
      <c:spPr>
        <a:solidFill>
          <a:srgbClr val="EE1AC1">
            <a:alpha val="22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'ADHESION '!$M$1</c:f>
              <c:strCache>
                <c:ptCount val="1"/>
                <c:pt idx="0">
                  <c:v>Nombre de Numero_adherent</c:v>
                </c:pt>
              </c:strCache>
            </c:strRef>
          </c:tx>
          <c:spPr>
            <a:solidFill>
              <a:srgbClr val="EE1AC1"/>
            </a:solidFill>
            <a:ln>
              <a:noFill/>
            </a:ln>
            <a:effectLst/>
          </c:spPr>
          <c:invertIfNegative val="0"/>
          <c:cat>
            <c:strRef>
              <c:f>'ADHESION '!$L$2:$L$8</c:f>
              <c:strCach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strCache>
            </c:strRef>
          </c:cat>
          <c:val>
            <c:numRef>
              <c:f>'ADHESION '!$M$2:$M$8</c:f>
              <c:numCache>
                <c:formatCode>General</c:formatCode>
                <c:ptCount val="7"/>
                <c:pt idx="0">
                  <c:v>23</c:v>
                </c:pt>
                <c:pt idx="1">
                  <c:v>19</c:v>
                </c:pt>
                <c:pt idx="2">
                  <c:v>13</c:v>
                </c:pt>
                <c:pt idx="3">
                  <c:v>16</c:v>
                </c:pt>
                <c:pt idx="4">
                  <c:v>33</c:v>
                </c:pt>
                <c:pt idx="5">
                  <c:v>59</c:v>
                </c:pt>
                <c:pt idx="6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2-405E-BBCC-17B97FE3D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156255"/>
        <c:axId val="1304894143"/>
      </c:barChart>
      <c:catAx>
        <c:axId val="116115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4894143"/>
        <c:crosses val="autoZero"/>
        <c:auto val="1"/>
        <c:lblAlgn val="ctr"/>
        <c:lblOffset val="100"/>
        <c:noMultiLvlLbl val="0"/>
      </c:catAx>
      <c:valAx>
        <c:axId val="13048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115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Combien de fois</a:t>
            </a:r>
            <a:r>
              <a:rPr lang="fr-FR" baseline="0"/>
              <a:t> un adhérent s'est réinscrit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'ADHESION '!$S$2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'ADHESION '!$T$1</c:f>
              <c:strCache>
                <c:ptCount val="1"/>
                <c:pt idx="0">
                  <c:v>Nombre d'adhésions</c:v>
                </c:pt>
              </c:strCache>
            </c:strRef>
          </c:cat>
          <c:val>
            <c:numRef>
              <c:f>'ADHESION '!$T$2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2-4C1E-8373-C3C19D4C447C}"/>
            </c:ext>
          </c:extLst>
        </c:ser>
        <c:ser>
          <c:idx val="1"/>
          <c:order val="1"/>
          <c:tx>
            <c:strRef>
              <c:f>'ADHESION '!$S$3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'ADHESION '!$T$1</c:f>
              <c:strCache>
                <c:ptCount val="1"/>
                <c:pt idx="0">
                  <c:v>Nombre d'adhésions</c:v>
                </c:pt>
              </c:strCache>
            </c:strRef>
          </c:cat>
          <c:val>
            <c:numRef>
              <c:f>'ADHESION '!$T$3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2-4C1E-8373-C3C19D4C447C}"/>
            </c:ext>
          </c:extLst>
        </c:ser>
        <c:ser>
          <c:idx val="2"/>
          <c:order val="2"/>
          <c:tx>
            <c:strRef>
              <c:f>'ADHESION '!$S$4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'ADHESION '!$T$1</c:f>
              <c:strCache>
                <c:ptCount val="1"/>
                <c:pt idx="0">
                  <c:v>Nombre d'adhésions</c:v>
                </c:pt>
              </c:strCache>
            </c:strRef>
          </c:cat>
          <c:val>
            <c:numRef>
              <c:f>'ADHESION '!$T$4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2-4C1E-8373-C3C19D4C447C}"/>
            </c:ext>
          </c:extLst>
        </c:ser>
        <c:ser>
          <c:idx val="3"/>
          <c:order val="3"/>
          <c:tx>
            <c:strRef>
              <c:f>'ADHESION '!$S$5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'ADHESION '!$T$1</c:f>
              <c:strCache>
                <c:ptCount val="1"/>
                <c:pt idx="0">
                  <c:v>Nombre d'adhésions</c:v>
                </c:pt>
              </c:strCache>
            </c:strRef>
          </c:cat>
          <c:val>
            <c:numRef>
              <c:f>'ADHESION '!$T$5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F2-4C1E-8373-C3C19D4C447C}"/>
            </c:ext>
          </c:extLst>
        </c:ser>
        <c:ser>
          <c:idx val="4"/>
          <c:order val="4"/>
          <c:tx>
            <c:strRef>
              <c:f>'ADHESION '!$S$6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'ADHESION '!$T$1</c:f>
              <c:strCache>
                <c:ptCount val="1"/>
                <c:pt idx="0">
                  <c:v>Nombre d'adhésions</c:v>
                </c:pt>
              </c:strCache>
            </c:strRef>
          </c:cat>
          <c:val>
            <c:numRef>
              <c:f>'ADHESION '!$T$6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F2-4C1E-8373-C3C19D4C447C}"/>
            </c:ext>
          </c:extLst>
        </c:ser>
        <c:ser>
          <c:idx val="5"/>
          <c:order val="5"/>
          <c:tx>
            <c:strRef>
              <c:f>'ADHESION '!$S$7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'ADHESION '!$T$1</c:f>
              <c:strCache>
                <c:ptCount val="1"/>
                <c:pt idx="0">
                  <c:v>Nombre d'adhésions</c:v>
                </c:pt>
              </c:strCache>
            </c:strRef>
          </c:cat>
          <c:val>
            <c:numRef>
              <c:f>'ADHESION '!$T$7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F2-4C1E-8373-C3C19D4C447C}"/>
            </c:ext>
          </c:extLst>
        </c:ser>
        <c:ser>
          <c:idx val="6"/>
          <c:order val="6"/>
          <c:tx>
            <c:strRef>
              <c:f>'ADHESION '!$S$8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'ADHESION '!$T$1</c:f>
              <c:strCache>
                <c:ptCount val="1"/>
                <c:pt idx="0">
                  <c:v>Nombre d'adhésions</c:v>
                </c:pt>
              </c:strCache>
            </c:strRef>
          </c:cat>
          <c:val>
            <c:numRef>
              <c:f>'ADHESION '!$T$8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F2-4C1E-8373-C3C19D4C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705551"/>
        <c:axId val="994273215"/>
      </c:barChart>
      <c:catAx>
        <c:axId val="129770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4273215"/>
        <c:crosses val="autoZero"/>
        <c:auto val="1"/>
        <c:lblAlgn val="ctr"/>
        <c:lblOffset val="100"/>
        <c:noMultiLvlLbl val="0"/>
      </c:catAx>
      <c:valAx>
        <c:axId val="9942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770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 façon de payer la plus courante,</a:t>
            </a:r>
            <a:r>
              <a:rPr lang="fr-FR" baseline="0"/>
              <a:t> beaucoup ne sont pas précisés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'ADHESION '!$P$2</c:f>
              <c:strCache>
                <c:ptCount val="1"/>
                <c:pt idx="0">
                  <c:v>chèque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'ADHESION '!$Q$1</c:f>
              <c:strCache>
                <c:ptCount val="1"/>
                <c:pt idx="0">
                  <c:v>Nombre d'adhérents </c:v>
                </c:pt>
              </c:strCache>
            </c:strRef>
          </c:cat>
          <c:val>
            <c:numRef>
              <c:f>'ADHESION '!$Q$2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4-4B8B-835B-E528838C6B96}"/>
            </c:ext>
          </c:extLst>
        </c:ser>
        <c:ser>
          <c:idx val="1"/>
          <c:order val="1"/>
          <c:tx>
            <c:strRef>
              <c:f>'ADHESION '!$P$3</c:f>
              <c:strCache>
                <c:ptCount val="1"/>
                <c:pt idx="0">
                  <c:v>espèces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'ADHESION '!$Q$1</c:f>
              <c:strCache>
                <c:ptCount val="1"/>
                <c:pt idx="0">
                  <c:v>Nombre d'adhérents </c:v>
                </c:pt>
              </c:strCache>
            </c:strRef>
          </c:cat>
          <c:val>
            <c:numRef>
              <c:f>'ADHESION '!$Q$3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4-4B8B-835B-E528838C6B96}"/>
            </c:ext>
          </c:extLst>
        </c:ser>
        <c:ser>
          <c:idx val="2"/>
          <c:order val="2"/>
          <c:tx>
            <c:strRef>
              <c:f>'ADHESION '!$P$4</c:f>
              <c:strCache>
                <c:ptCount val="1"/>
                <c:pt idx="0">
                  <c:v>helloasso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'ADHESION '!$Q$1</c:f>
              <c:strCache>
                <c:ptCount val="1"/>
                <c:pt idx="0">
                  <c:v>Nombre d'adhérents </c:v>
                </c:pt>
              </c:strCache>
            </c:strRef>
          </c:cat>
          <c:val>
            <c:numRef>
              <c:f>'ADHESION '!$Q$4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4-4B8B-835B-E528838C6B96}"/>
            </c:ext>
          </c:extLst>
        </c:ser>
        <c:ser>
          <c:idx val="3"/>
          <c:order val="3"/>
          <c:tx>
            <c:strRef>
              <c:f>'ADHESION '!$P$5</c:f>
              <c:strCache>
                <c:ptCount val="1"/>
                <c:pt idx="0">
                  <c:v>virement bancaire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'ADHESION '!$Q$1</c:f>
              <c:strCache>
                <c:ptCount val="1"/>
                <c:pt idx="0">
                  <c:v>Nombre d'adhérents </c:v>
                </c:pt>
              </c:strCache>
            </c:strRef>
          </c:cat>
          <c:val>
            <c:numRef>
              <c:f>'ADHESION '!$Q$5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4-4B8B-835B-E528838C6B96}"/>
            </c:ext>
          </c:extLst>
        </c:ser>
        <c:ser>
          <c:idx val="4"/>
          <c:order val="4"/>
          <c:tx>
            <c:strRef>
              <c:f>'ADHESION '!$P$6</c:f>
              <c:strCache>
                <c:ptCount val="1"/>
                <c:pt idx="0">
                  <c:v>Pas précisé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'ADHESION '!$Q$1</c:f>
              <c:strCache>
                <c:ptCount val="1"/>
                <c:pt idx="0">
                  <c:v>Nombre d'adhérents </c:v>
                </c:pt>
              </c:strCache>
            </c:strRef>
          </c:cat>
          <c:val>
            <c:numRef>
              <c:f>'ADHESION '!$Q$6</c:f>
              <c:numCache>
                <c:formatCode>General</c:formatCode>
                <c:ptCount val="1"/>
                <c:pt idx="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4-4B8B-835B-E528838C6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658655"/>
        <c:axId val="1418499695"/>
      </c:barChart>
      <c:catAx>
        <c:axId val="126565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499695"/>
        <c:crosses val="autoZero"/>
        <c:auto val="1"/>
        <c:lblAlgn val="ctr"/>
        <c:lblOffset val="100"/>
        <c:noMultiLvlLbl val="0"/>
      </c:catAx>
      <c:valAx>
        <c:axId val="14184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565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15</xdr:row>
      <xdr:rowOff>4762</xdr:rowOff>
    </xdr:from>
    <xdr:to>
      <xdr:col>16</xdr:col>
      <xdr:colOff>381000</xdr:colOff>
      <xdr:row>29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E96E800-63B3-4AB1-93C5-A45C3F69D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639535</xdr:colOff>
      <xdr:row>31</xdr:row>
      <xdr:rowOff>50345</xdr:rowOff>
    </xdr:from>
    <xdr:to>
      <xdr:col>16</xdr:col>
      <xdr:colOff>639535</xdr:colOff>
      <xdr:row>45</xdr:row>
      <xdr:rowOff>126545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820018A-FF57-458E-BA77-22705366B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117661</xdr:colOff>
      <xdr:row>13</xdr:row>
      <xdr:rowOff>169208</xdr:rowOff>
    </xdr:from>
    <xdr:to>
      <xdr:col>9</xdr:col>
      <xdr:colOff>1764926</xdr:colOff>
      <xdr:row>28</xdr:row>
      <xdr:rowOff>54908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35369E0-90C5-4E4F-8B9E-B5DA85755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am" refreshedDate="45442.786299652777" createdVersion="6" refreshedVersion="6" minRefreshableVersion="3" recordCount="342" xr:uid="{6D75FDCF-66FC-47D1-85A0-C3F3863D585A}">
  <cacheSource type="worksheet">
    <worksheetSource ref="A1:F343" sheet="ADHESION "/>
  </cacheSource>
  <cacheFields count="6">
    <cacheField name="Numero_adherent" numFmtId="0">
      <sharedItems containsSemiMixedTypes="0" containsString="0" containsNumber="1" containsInteger="1" minValue="1" maxValue="179"/>
    </cacheField>
    <cacheField name="Annee" numFmtId="0">
      <sharedItems/>
    </cacheField>
    <cacheField name="Date_adhesion" numFmtId="0">
      <sharedItems containsNonDate="0" containsDate="1" containsString="0" containsBlank="1" minDate="2015-02-14T00:00:00" maxDate="2022-01-01T00:00:00"/>
    </cacheField>
    <cacheField name="Montant" numFmtId="0">
      <sharedItems containsBlank="1" containsMixedTypes="1" containsNumber="1" minValue="0.1" maxValue="1000"/>
    </cacheField>
    <cacheField name="Don" numFmtId="0">
      <sharedItems containsString="0" containsBlank="1" containsNumber="1" containsInteger="1" minValue="5" maxValue="530"/>
    </cacheField>
    <cacheField name="Paiement" numFmtId="0">
      <sharedItems containsBlank="1" count="9">
        <m/>
        <s v="espèces"/>
        <s v="chèque"/>
        <s v="helloasso"/>
        <s v="virement bancaire"/>
        <s v="espece" u="1"/>
        <s v="hello asso" u="1"/>
        <s v="espèce" u="1"/>
        <s v="espèces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am" refreshedDate="45442.786299884261" createdVersion="6" refreshedVersion="6" minRefreshableVersion="3" recordCount="179" xr:uid="{AD04CDBC-2B76-4694-B956-550F70B88AD9}">
  <cacheSource type="worksheet">
    <worksheetSource ref="A1:C180" sheet="ADRESSE"/>
  </cacheSource>
  <cacheFields count="3">
    <cacheField name="Numero_adherent" numFmtId="0">
      <sharedItems containsSemiMixedTypes="0" containsString="0" containsNumber="1" containsInteger="1" minValue="1" maxValue="179"/>
    </cacheField>
    <cacheField name="Rue" numFmtId="0">
      <sharedItems/>
    </cacheField>
    <cacheField name="Ville" numFmtId="0">
      <sharedItems count="49">
        <s v="Nashville"/>
        <s v="Dover"/>
        <s v="Lincoln"/>
        <s v="Harrisburg"/>
        <s v="Atlanta"/>
        <s v="Saint Paul"/>
        <s v="Bismarck"/>
        <s v="Topeka"/>
        <s v="Richmond"/>
        <s v="Frankfort"/>
        <s v="Concord"/>
        <s v="Providence"/>
        <s v="Little Rock"/>
        <s v="Montpelier"/>
        <s v="Raleigh"/>
        <s v="Annapolis"/>
        <s v="Trenton"/>
        <s v="Columbia"/>
        <s v="Phoenix"/>
        <s v="Springfield"/>
        <s v="Salt Lake City"/>
        <s v="Carson City"/>
        <s v="Jackson"/>
        <s v="Baton Rouge"/>
        <s v="Olympia"/>
        <s v="Madison"/>
        <s v="Lansing"/>
        <s v="Sacramento"/>
        <s v="Albany"/>
        <s v="Boise"/>
        <s v="Honolulu"/>
        <s v="Santa Fe"/>
        <s v="Austin"/>
        <s v="Hartford"/>
        <s v="Denver"/>
        <s v="Montgomery"/>
        <s v="Juneau"/>
        <s v="Jefferson City"/>
        <s v="Tallahassee"/>
        <s v="Columbus"/>
        <s v="Augusta"/>
        <s v="Boston"/>
        <s v="Salem"/>
        <s v="Charleston"/>
        <s v="Helena"/>
        <s v="Indianapolis"/>
        <s v="Des Moines"/>
        <s v="Pierre"/>
        <s v="Oklahoma C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n v="1"/>
    <s v="2015"/>
    <d v="2015-02-26T00:00:00"/>
    <n v="5"/>
    <m/>
    <x v="0"/>
  </r>
  <r>
    <n v="2"/>
    <s v="2015"/>
    <d v="2015-02-26T00:00:00"/>
    <n v="5"/>
    <m/>
    <x v="0"/>
  </r>
  <r>
    <n v="3"/>
    <s v="2015"/>
    <d v="2015-03-18T00:00:00"/>
    <n v="5"/>
    <m/>
    <x v="0"/>
  </r>
  <r>
    <n v="4"/>
    <s v="2015"/>
    <m/>
    <n v="5"/>
    <m/>
    <x v="0"/>
  </r>
  <r>
    <n v="5"/>
    <s v="2015"/>
    <d v="2015-06-12T00:00:00"/>
    <n v="10"/>
    <m/>
    <x v="0"/>
  </r>
  <r>
    <n v="6"/>
    <s v="2015"/>
    <d v="2015-02-14T00:00:00"/>
    <n v="15"/>
    <m/>
    <x v="0"/>
  </r>
  <r>
    <n v="7"/>
    <s v="2015"/>
    <d v="2015-02-14T00:00:00"/>
    <n v="15"/>
    <m/>
    <x v="0"/>
  </r>
  <r>
    <n v="8"/>
    <s v="2015"/>
    <d v="2015-02-22T00:00:00"/>
    <n v="10"/>
    <m/>
    <x v="0"/>
  </r>
  <r>
    <n v="9"/>
    <s v="2015"/>
    <d v="2015-02-25T00:00:00"/>
    <n v="1"/>
    <m/>
    <x v="0"/>
  </r>
  <r>
    <n v="10"/>
    <s v="2015"/>
    <d v="2015-03-18T00:00:00"/>
    <n v="5"/>
    <m/>
    <x v="0"/>
  </r>
  <r>
    <n v="11"/>
    <s v="2015"/>
    <d v="2015-03-18T00:00:00"/>
    <n v="1"/>
    <m/>
    <x v="0"/>
  </r>
  <r>
    <n v="12"/>
    <s v="2015"/>
    <d v="2015-03-18T00:00:00"/>
    <n v="1"/>
    <m/>
    <x v="0"/>
  </r>
  <r>
    <n v="13"/>
    <s v="2015"/>
    <m/>
    <m/>
    <n v="40"/>
    <x v="0"/>
  </r>
  <r>
    <n v="14"/>
    <s v="2015"/>
    <d v="2015-04-07T00:00:00"/>
    <n v="20"/>
    <m/>
    <x v="0"/>
  </r>
  <r>
    <n v="15"/>
    <s v="2015"/>
    <d v="2015-03-18T00:00:00"/>
    <n v="50"/>
    <m/>
    <x v="0"/>
  </r>
  <r>
    <n v="16"/>
    <s v="2015"/>
    <d v="2015-03-18T00:00:00"/>
    <n v="50"/>
    <m/>
    <x v="0"/>
  </r>
  <r>
    <n v="17"/>
    <s v="2015"/>
    <d v="2015-05-23T00:00:00"/>
    <n v="5"/>
    <m/>
    <x v="0"/>
  </r>
  <r>
    <n v="18"/>
    <s v="2015"/>
    <d v="2015-09-02T00:00:00"/>
    <n v="10"/>
    <m/>
    <x v="0"/>
  </r>
  <r>
    <n v="19"/>
    <s v="2015"/>
    <d v="2015-11-08T00:00:00"/>
    <n v="5"/>
    <m/>
    <x v="0"/>
  </r>
  <r>
    <n v="20"/>
    <s v="2015"/>
    <m/>
    <m/>
    <n v="50"/>
    <x v="0"/>
  </r>
  <r>
    <n v="21"/>
    <s v="2015"/>
    <m/>
    <m/>
    <n v="30"/>
    <x v="0"/>
  </r>
  <r>
    <n v="22"/>
    <s v="2015"/>
    <m/>
    <m/>
    <n v="50"/>
    <x v="0"/>
  </r>
  <r>
    <n v="23"/>
    <s v="2015"/>
    <m/>
    <m/>
    <n v="10"/>
    <x v="0"/>
  </r>
  <r>
    <n v="1"/>
    <s v="2016"/>
    <d v="2016-02-11T00:00:00"/>
    <n v="10"/>
    <m/>
    <x v="0"/>
  </r>
  <r>
    <n v="2"/>
    <s v="2016"/>
    <d v="2016-01-20T00:00:00"/>
    <n v="5"/>
    <m/>
    <x v="0"/>
  </r>
  <r>
    <n v="3"/>
    <s v="2016"/>
    <d v="2016-02-11T00:00:00"/>
    <n v="10"/>
    <m/>
    <x v="0"/>
  </r>
  <r>
    <n v="4"/>
    <s v="2016"/>
    <d v="2016-02-11T00:00:00"/>
    <n v="4"/>
    <m/>
    <x v="0"/>
  </r>
  <r>
    <n v="9"/>
    <s v="2016"/>
    <d v="2016-09-28T00:00:00"/>
    <n v="2"/>
    <m/>
    <x v="0"/>
  </r>
  <r>
    <n v="12"/>
    <s v="2016"/>
    <d v="2016-02-11T00:00:00"/>
    <n v="1"/>
    <m/>
    <x v="0"/>
  </r>
  <r>
    <n v="13"/>
    <s v="2016"/>
    <d v="2016-01-30T00:00:00"/>
    <n v="20"/>
    <m/>
    <x v="0"/>
  </r>
  <r>
    <n v="15"/>
    <s v="2016"/>
    <d v="2016-03-28T00:00:00"/>
    <m/>
    <n v="25"/>
    <x v="0"/>
  </r>
  <r>
    <n v="16"/>
    <s v="2016"/>
    <m/>
    <m/>
    <n v="25"/>
    <x v="0"/>
  </r>
  <r>
    <n v="17"/>
    <s v="2016"/>
    <d v="2016-01-07T00:00:00"/>
    <n v="10"/>
    <m/>
    <x v="0"/>
  </r>
  <r>
    <n v="18"/>
    <s v="2016"/>
    <d v="2016-01-17T00:00:00"/>
    <n v="10"/>
    <m/>
    <x v="0"/>
  </r>
  <r>
    <n v="21"/>
    <s v="2016"/>
    <d v="2016-01-18T00:00:00"/>
    <n v="50"/>
    <m/>
    <x v="0"/>
  </r>
  <r>
    <n v="24"/>
    <s v="2016"/>
    <d v="2016-01-07T00:00:00"/>
    <n v="15"/>
    <m/>
    <x v="0"/>
  </r>
  <r>
    <n v="25"/>
    <s v="2016"/>
    <d v="2016-05-09T00:00:00"/>
    <n v="20"/>
    <m/>
    <x v="0"/>
  </r>
  <r>
    <n v="26"/>
    <s v="2016"/>
    <d v="2016-03-20T00:00:00"/>
    <n v="10"/>
    <m/>
    <x v="0"/>
  </r>
  <r>
    <n v="27"/>
    <s v="2016"/>
    <m/>
    <n v="5"/>
    <m/>
    <x v="0"/>
  </r>
  <r>
    <n v="28"/>
    <s v="2016"/>
    <d v="2016-03-28T00:00:00"/>
    <m/>
    <n v="5"/>
    <x v="0"/>
  </r>
  <r>
    <n v="29"/>
    <s v="2016"/>
    <d v="2016-03-28T00:00:00"/>
    <m/>
    <n v="5"/>
    <x v="0"/>
  </r>
  <r>
    <n v="30"/>
    <s v="2016"/>
    <d v="2016-03-05T00:00:00"/>
    <m/>
    <n v="20"/>
    <x v="0"/>
  </r>
  <r>
    <n v="1"/>
    <s v="2017"/>
    <d v="2017-03-13T00:00:00"/>
    <n v="10"/>
    <m/>
    <x v="1"/>
  </r>
  <r>
    <n v="2"/>
    <s v="2017"/>
    <d v="2017-12-29T00:00:00"/>
    <n v="10"/>
    <m/>
    <x v="1"/>
  </r>
  <r>
    <n v="4"/>
    <s v="2017"/>
    <m/>
    <n v="1"/>
    <m/>
    <x v="1"/>
  </r>
  <r>
    <n v="5"/>
    <s v="2017"/>
    <m/>
    <n v="1"/>
    <m/>
    <x v="1"/>
  </r>
  <r>
    <n v="9"/>
    <s v="2017"/>
    <d v="2017-05-23T00:00:00"/>
    <n v="1"/>
    <m/>
    <x v="1"/>
  </r>
  <r>
    <n v="14"/>
    <s v="2017"/>
    <d v="2017-03-20T00:00:00"/>
    <n v="20"/>
    <m/>
    <x v="2"/>
  </r>
  <r>
    <n v="15"/>
    <s v="2017"/>
    <d v="2017-04-22T00:00:00"/>
    <m/>
    <n v="25"/>
    <x v="2"/>
  </r>
  <r>
    <n v="16"/>
    <s v="2017"/>
    <m/>
    <m/>
    <n v="25"/>
    <x v="2"/>
  </r>
  <r>
    <n v="18"/>
    <s v="2017"/>
    <m/>
    <n v="1"/>
    <m/>
    <x v="1"/>
  </r>
  <r>
    <n v="31"/>
    <s v="2017"/>
    <d v="2017-01-31T00:00:00"/>
    <n v="10"/>
    <m/>
    <x v="2"/>
  </r>
  <r>
    <n v="32"/>
    <s v="2017"/>
    <d v="2017-06-02T00:00:00"/>
    <n v="50"/>
    <m/>
    <x v="2"/>
  </r>
  <r>
    <n v="33"/>
    <s v="2017"/>
    <d v="2017-12-29T00:00:00"/>
    <n v="2"/>
    <m/>
    <x v="1"/>
  </r>
  <r>
    <n v="34"/>
    <s v="2017"/>
    <d v="2017-12-29T00:00:00"/>
    <m/>
    <n v="530"/>
    <x v="2"/>
  </r>
  <r>
    <n v="1"/>
    <s v="2018"/>
    <d v="2018-01-17T00:00:00"/>
    <n v="1"/>
    <m/>
    <x v="1"/>
  </r>
  <r>
    <n v="2"/>
    <s v="2018"/>
    <d v="2018-01-17T00:00:00"/>
    <n v="1"/>
    <m/>
    <x v="1"/>
  </r>
  <r>
    <n v="6"/>
    <s v="2018"/>
    <d v="2018-01-12T00:00:00"/>
    <n v="15"/>
    <m/>
    <x v="2"/>
  </r>
  <r>
    <n v="7"/>
    <s v="2018"/>
    <d v="2018-01-12T00:00:00"/>
    <n v="15"/>
    <m/>
    <x v="2"/>
  </r>
  <r>
    <n v="12"/>
    <s v="2018"/>
    <d v="2018-12-12T00:00:00"/>
    <n v="1"/>
    <m/>
    <x v="1"/>
  </r>
  <r>
    <n v="17"/>
    <s v="2018"/>
    <d v="2018-02-02T00:00:00"/>
    <n v="10"/>
    <m/>
    <x v="1"/>
  </r>
  <r>
    <n v="34"/>
    <s v="2018"/>
    <d v="2018-12-12T00:00:00"/>
    <n v="530"/>
    <m/>
    <x v="2"/>
  </r>
  <r>
    <n v="35"/>
    <s v="2018"/>
    <d v="2018-02-02T00:00:00"/>
    <n v="5"/>
    <m/>
    <x v="1"/>
  </r>
  <r>
    <n v="36"/>
    <s v="2018"/>
    <d v="2018-02-02T00:00:00"/>
    <n v="4"/>
    <m/>
    <x v="1"/>
  </r>
  <r>
    <n v="37"/>
    <s v="2018"/>
    <d v="2018-02-03T00:00:00"/>
    <n v="25"/>
    <m/>
    <x v="2"/>
  </r>
  <r>
    <n v="38"/>
    <s v="2018"/>
    <d v="2018-03-05T00:00:00"/>
    <n v="15"/>
    <m/>
    <x v="2"/>
  </r>
  <r>
    <n v="39"/>
    <s v="2018"/>
    <d v="2018-03-20T00:00:00"/>
    <n v="20"/>
    <m/>
    <x v="2"/>
  </r>
  <r>
    <n v="40"/>
    <s v="2018"/>
    <d v="2018-03-20T00:00:00"/>
    <n v="50"/>
    <m/>
    <x v="2"/>
  </r>
  <r>
    <n v="41"/>
    <s v="2018"/>
    <d v="2018-07-07T00:00:00"/>
    <n v="5"/>
    <m/>
    <x v="1"/>
  </r>
  <r>
    <n v="42"/>
    <s v="2018"/>
    <d v="2018-12-12T00:00:00"/>
    <n v="1"/>
    <m/>
    <x v="1"/>
  </r>
  <r>
    <n v="43"/>
    <s v="2018"/>
    <d v="2018-12-12T00:00:00"/>
    <n v="1"/>
    <m/>
    <x v="1"/>
  </r>
  <r>
    <n v="1"/>
    <s v="2019"/>
    <d v="2019-12-30T00:00:00"/>
    <m/>
    <n v="270"/>
    <x v="1"/>
  </r>
  <r>
    <n v="2"/>
    <s v="2019"/>
    <d v="2019-03-02T00:00:00"/>
    <n v="2"/>
    <m/>
    <x v="1"/>
  </r>
  <r>
    <n v="6"/>
    <s v="2019"/>
    <d v="2019-05-16T00:00:00"/>
    <n v="15"/>
    <m/>
    <x v="3"/>
  </r>
  <r>
    <n v="7"/>
    <s v="2019"/>
    <d v="2019-05-16T00:00:00"/>
    <n v="15"/>
    <m/>
    <x v="3"/>
  </r>
  <r>
    <n v="12"/>
    <s v="2019"/>
    <d v="2019-05-06T00:00:00"/>
    <n v="10"/>
    <m/>
    <x v="3"/>
  </r>
  <r>
    <n v="15"/>
    <s v="2019"/>
    <d v="2019-12-04T00:00:00"/>
    <n v="50"/>
    <m/>
    <x v="3"/>
  </r>
  <r>
    <n v="16"/>
    <s v="2019"/>
    <m/>
    <n v="50"/>
    <m/>
    <x v="3"/>
  </r>
  <r>
    <n v="20"/>
    <s v="2019"/>
    <m/>
    <m/>
    <n v="50"/>
    <x v="2"/>
  </r>
  <r>
    <n v="21"/>
    <s v="2019"/>
    <m/>
    <m/>
    <n v="50"/>
    <x v="2"/>
  </r>
  <r>
    <n v="34"/>
    <s v="2019"/>
    <m/>
    <n v="530"/>
    <m/>
    <x v="2"/>
  </r>
  <r>
    <n v="37"/>
    <s v="2019"/>
    <d v="2019-06-15T00:00:00"/>
    <n v="30"/>
    <m/>
    <x v="2"/>
  </r>
  <r>
    <n v="38"/>
    <s v="2019"/>
    <d v="2019-05-23T00:00:00"/>
    <n v="15"/>
    <m/>
    <x v="2"/>
  </r>
  <r>
    <n v="39"/>
    <s v="2019"/>
    <d v="2019-05-20T00:00:00"/>
    <n v="30"/>
    <m/>
    <x v="3"/>
  </r>
  <r>
    <n v="40"/>
    <s v="2019"/>
    <d v="2019-05-20T00:00:00"/>
    <n v="30"/>
    <m/>
    <x v="3"/>
  </r>
  <r>
    <n v="42"/>
    <s v="2019"/>
    <d v="2019-02-04T00:00:00"/>
    <n v="2"/>
    <m/>
    <x v="1"/>
  </r>
  <r>
    <n v="44"/>
    <s v="2019"/>
    <d v="2019-04-26T00:00:00"/>
    <n v="5"/>
    <m/>
    <x v="3"/>
  </r>
  <r>
    <n v="45"/>
    <s v="2019"/>
    <d v="2019-12-20T00:00:00"/>
    <n v="10"/>
    <m/>
    <x v="3"/>
  </r>
  <r>
    <n v="46"/>
    <s v="2019"/>
    <d v="2019-05-30T00:00:00"/>
    <n v="12"/>
    <m/>
    <x v="3"/>
  </r>
  <r>
    <n v="47"/>
    <s v="2019"/>
    <d v="2019-12-05T00:00:00"/>
    <n v="20"/>
    <m/>
    <x v="3"/>
  </r>
  <r>
    <n v="48"/>
    <s v="2019"/>
    <d v="2019-12-05T00:00:00"/>
    <n v="50"/>
    <m/>
    <x v="3"/>
  </r>
  <r>
    <n v="49"/>
    <s v="2019"/>
    <d v="2019-10-19T00:00:00"/>
    <n v="1"/>
    <m/>
    <x v="1"/>
  </r>
  <r>
    <n v="50"/>
    <s v="2019"/>
    <d v="2019-10-19T00:00:00"/>
    <n v="2"/>
    <m/>
    <x v="1"/>
  </r>
  <r>
    <n v="51"/>
    <s v="2019"/>
    <d v="2019-10-19T00:00:00"/>
    <n v="0.5"/>
    <m/>
    <x v="1"/>
  </r>
  <r>
    <n v="52"/>
    <s v="2019"/>
    <d v="2019-10-19T00:00:00"/>
    <n v="1.5"/>
    <m/>
    <x v="1"/>
  </r>
  <r>
    <n v="53"/>
    <s v="2019"/>
    <d v="2019-10-19T00:00:00"/>
    <n v="4"/>
    <m/>
    <x v="1"/>
  </r>
  <r>
    <n v="54"/>
    <s v="2019"/>
    <d v="2019-10-19T00:00:00"/>
    <n v="1"/>
    <m/>
    <x v="1"/>
  </r>
  <r>
    <n v="55"/>
    <s v="2019"/>
    <d v="2019-10-19T00:00:00"/>
    <n v="1"/>
    <m/>
    <x v="1"/>
  </r>
  <r>
    <n v="56"/>
    <s v="2019"/>
    <d v="2019-10-19T00:00:00"/>
    <n v="1"/>
    <m/>
    <x v="1"/>
  </r>
  <r>
    <n v="57"/>
    <s v="2019"/>
    <d v="2019-10-19T00:00:00"/>
    <n v="1"/>
    <m/>
    <x v="1"/>
  </r>
  <r>
    <n v="58"/>
    <s v="2019"/>
    <d v="2019-10-19T00:00:00"/>
    <m/>
    <n v="400"/>
    <x v="2"/>
  </r>
  <r>
    <n v="59"/>
    <s v="2019"/>
    <d v="2019-10-19T00:00:00"/>
    <n v="15"/>
    <m/>
    <x v="1"/>
  </r>
  <r>
    <n v="60"/>
    <s v="2019"/>
    <d v="2019-10-19T00:00:00"/>
    <n v="15"/>
    <m/>
    <x v="2"/>
  </r>
  <r>
    <n v="61"/>
    <s v="2019"/>
    <d v="2019-05-10T00:00:00"/>
    <n v="1"/>
    <m/>
    <x v="1"/>
  </r>
  <r>
    <n v="1"/>
    <s v="2020"/>
    <d v="2020-10-03T00:00:00"/>
    <n v="950"/>
    <m/>
    <x v="3"/>
  </r>
  <r>
    <n v="2"/>
    <s v="2020"/>
    <d v="2020-10-20T00:00:00"/>
    <n v="10"/>
    <m/>
    <x v="3"/>
  </r>
  <r>
    <n v="6"/>
    <s v="2020"/>
    <d v="2020-12-30T00:00:00"/>
    <n v="10"/>
    <m/>
    <x v="2"/>
  </r>
  <r>
    <n v="7"/>
    <s v="2020"/>
    <d v="2020-12-30T00:00:00"/>
    <n v="10"/>
    <m/>
    <x v="2"/>
  </r>
  <r>
    <n v="13"/>
    <s v="2020"/>
    <d v="2020-12-30T00:00:00"/>
    <n v="100"/>
    <m/>
    <x v="3"/>
  </r>
  <r>
    <n v="15"/>
    <s v="2020"/>
    <d v="2020-12-14T00:00:00"/>
    <n v="25"/>
    <m/>
    <x v="2"/>
  </r>
  <r>
    <n v="16"/>
    <s v="2020"/>
    <d v="2020-12-14T00:00:00"/>
    <n v="25"/>
    <m/>
    <x v="2"/>
  </r>
  <r>
    <n v="20"/>
    <s v="2020"/>
    <d v="2020-12-10T00:00:00"/>
    <n v="50"/>
    <m/>
    <x v="2"/>
  </r>
  <r>
    <n v="21"/>
    <s v="2020"/>
    <d v="2020-11-01T00:00:00"/>
    <n v="50"/>
    <m/>
    <x v="2"/>
  </r>
  <r>
    <n v="28"/>
    <s v="2020"/>
    <d v="2020-12-31T00:00:00"/>
    <n v="10"/>
    <m/>
    <x v="3"/>
  </r>
  <r>
    <n v="29"/>
    <s v="2020"/>
    <d v="2020-12-31T00:00:00"/>
    <n v="10"/>
    <m/>
    <x v="3"/>
  </r>
  <r>
    <n v="34"/>
    <s v="2020"/>
    <d v="2020-10-31T00:00:00"/>
    <n v="300"/>
    <m/>
    <x v="3"/>
  </r>
  <r>
    <n v="35"/>
    <s v="2020"/>
    <d v="2020-12-23T00:00:00"/>
    <n v="10"/>
    <m/>
    <x v="3"/>
  </r>
  <r>
    <n v="37"/>
    <s v="2020"/>
    <d v="2020-02-17T00:00:00"/>
    <n v="30"/>
    <m/>
    <x v="2"/>
  </r>
  <r>
    <n v="38"/>
    <s v="2020"/>
    <d v="2020-11-02T00:00:00"/>
    <n v="5"/>
    <m/>
    <x v="3"/>
  </r>
  <r>
    <n v="39"/>
    <s v="2020"/>
    <d v="2020-12-24T00:00:00"/>
    <n v="30"/>
    <m/>
    <x v="3"/>
  </r>
  <r>
    <n v="40"/>
    <s v="2020"/>
    <d v="2020-12-24T00:00:00"/>
    <n v="30"/>
    <m/>
    <x v="3"/>
  </r>
  <r>
    <n v="42"/>
    <s v="2020"/>
    <m/>
    <n v="1"/>
    <m/>
    <x v="1"/>
  </r>
  <r>
    <n v="44"/>
    <s v="2020"/>
    <d v="2020-12-31T00:00:00"/>
    <n v="1"/>
    <m/>
    <x v="1"/>
  </r>
  <r>
    <n v="45"/>
    <s v="2020"/>
    <d v="2020-10-24T00:00:00"/>
    <n v="25"/>
    <m/>
    <x v="2"/>
  </r>
  <r>
    <n v="46"/>
    <s v="2020"/>
    <d v="2020-11-01T00:00:00"/>
    <n v="10"/>
    <m/>
    <x v="3"/>
  </r>
  <r>
    <n v="48"/>
    <s v="2020"/>
    <d v="2020-12-31T00:00:00"/>
    <n v="10"/>
    <m/>
    <x v="3"/>
  </r>
  <r>
    <n v="49"/>
    <s v="2020"/>
    <d v="2020-12-30T00:00:00"/>
    <n v="1"/>
    <m/>
    <x v="3"/>
  </r>
  <r>
    <n v="53"/>
    <s v="2020"/>
    <d v="2020-02-06T00:00:00"/>
    <n v="7"/>
    <m/>
    <x v="1"/>
  </r>
  <r>
    <n v="56"/>
    <s v="2020"/>
    <d v="2020-12-29T00:00:00"/>
    <n v="3"/>
    <m/>
    <x v="3"/>
  </r>
  <r>
    <n v="59"/>
    <s v="2020"/>
    <d v="2020-12-30T00:00:00"/>
    <n v="5"/>
    <m/>
    <x v="3"/>
  </r>
  <r>
    <n v="62"/>
    <s v="2020"/>
    <d v="2020-02-06T00:00:00"/>
    <n v="10"/>
    <m/>
    <x v="2"/>
  </r>
  <r>
    <n v="63"/>
    <s v="2020"/>
    <d v="2020-02-06T00:00:00"/>
    <n v="10"/>
    <m/>
    <x v="2"/>
  </r>
  <r>
    <n v="64"/>
    <s v="2020"/>
    <d v="2020-01-15T00:00:00"/>
    <n v="12"/>
    <m/>
    <x v="2"/>
  </r>
  <r>
    <n v="65"/>
    <s v="2020"/>
    <d v="2020-02-06T00:00:00"/>
    <n v="2"/>
    <m/>
    <x v="1"/>
  </r>
  <r>
    <n v="66"/>
    <s v="2020"/>
    <d v="2020-07-08T00:00:00"/>
    <n v="20"/>
    <m/>
    <x v="1"/>
  </r>
  <r>
    <n v="67"/>
    <s v="2020"/>
    <d v="2020-06-08T00:00:00"/>
    <n v="50"/>
    <m/>
    <x v="1"/>
  </r>
  <r>
    <n v="68"/>
    <s v="2020"/>
    <d v="2020-07-08T00:00:00"/>
    <n v="1"/>
    <m/>
    <x v="1"/>
  </r>
  <r>
    <n v="69"/>
    <s v="2020"/>
    <d v="2020-07-24T00:00:00"/>
    <n v="1"/>
    <m/>
    <x v="1"/>
  </r>
  <r>
    <n v="70"/>
    <s v="2020"/>
    <d v="2020-07-24T00:00:00"/>
    <n v="0.5"/>
    <m/>
    <x v="1"/>
  </r>
  <r>
    <n v="71"/>
    <s v="2020"/>
    <d v="2020-02-06T00:00:00"/>
    <n v="1.1000000000000001"/>
    <m/>
    <x v="1"/>
  </r>
  <r>
    <n v="72"/>
    <s v="2020"/>
    <d v="2020-12-30T00:00:00"/>
    <n v="5"/>
    <m/>
    <x v="1"/>
  </r>
  <r>
    <n v="73"/>
    <s v="2020"/>
    <d v="2020-02-06T00:00:00"/>
    <n v="2"/>
    <m/>
    <x v="1"/>
  </r>
  <r>
    <n v="74"/>
    <s v="2020"/>
    <d v="2020-02-06T00:00:00"/>
    <n v="1"/>
    <m/>
    <x v="1"/>
  </r>
  <r>
    <n v="75"/>
    <s v="2020"/>
    <m/>
    <n v="10"/>
    <m/>
    <x v="1"/>
  </r>
  <r>
    <n v="76"/>
    <s v="2020"/>
    <d v="2020-10-01T00:00:00"/>
    <n v="40"/>
    <m/>
    <x v="2"/>
  </r>
  <r>
    <n v="80"/>
    <s v="2020"/>
    <d v="2020-12-24T00:00:00"/>
    <n v="1"/>
    <m/>
    <x v="3"/>
  </r>
  <r>
    <n v="81"/>
    <s v="2020"/>
    <d v="2020-12-24T00:00:00"/>
    <n v="1"/>
    <m/>
    <x v="3"/>
  </r>
  <r>
    <n v="82"/>
    <s v="2020"/>
    <d v="2020-12-29T00:00:00"/>
    <n v="3"/>
    <m/>
    <x v="3"/>
  </r>
  <r>
    <n v="83"/>
    <s v="2020"/>
    <d v="2020-12-29T00:00:00"/>
    <n v="1"/>
    <m/>
    <x v="3"/>
  </r>
  <r>
    <n v="84"/>
    <s v="2020"/>
    <d v="2020-12-30T00:00:00"/>
    <n v="1"/>
    <m/>
    <x v="3"/>
  </r>
  <r>
    <n v="85"/>
    <s v="2020"/>
    <d v="2020-12-30T00:00:00"/>
    <n v="10"/>
    <m/>
    <x v="3"/>
  </r>
  <r>
    <n v="86"/>
    <s v="2020"/>
    <d v="2020-12-30T00:00:00"/>
    <n v="5"/>
    <m/>
    <x v="3"/>
  </r>
  <r>
    <n v="87"/>
    <s v="2020"/>
    <d v="2020-12-31T00:00:00"/>
    <n v="1"/>
    <m/>
    <x v="3"/>
  </r>
  <r>
    <n v="88"/>
    <s v="2020"/>
    <d v="2020-12-31T00:00:00"/>
    <n v="1"/>
    <m/>
    <x v="3"/>
  </r>
  <r>
    <n v="89"/>
    <s v="2020"/>
    <d v="2020-12-31T00:00:00"/>
    <n v="1"/>
    <m/>
    <x v="3"/>
  </r>
  <r>
    <n v="90"/>
    <s v="2020"/>
    <d v="2020-12-31T00:00:00"/>
    <n v="1"/>
    <m/>
    <x v="3"/>
  </r>
  <r>
    <n v="91"/>
    <s v="2020"/>
    <d v="2020-12-31T00:00:00"/>
    <n v="1"/>
    <m/>
    <x v="3"/>
  </r>
  <r>
    <n v="92"/>
    <s v="2020"/>
    <d v="2020-12-31T00:00:00"/>
    <n v="1"/>
    <m/>
    <x v="3"/>
  </r>
  <r>
    <n v="93"/>
    <s v="2020"/>
    <d v="2020-12-31T00:00:00"/>
    <n v="1"/>
    <m/>
    <x v="1"/>
  </r>
  <r>
    <n v="94"/>
    <s v="2020"/>
    <d v="2020-12-31T00:00:00"/>
    <n v="0.5"/>
    <m/>
    <x v="1"/>
  </r>
  <r>
    <n v="95"/>
    <s v="2020"/>
    <d v="2020-12-31T00:00:00"/>
    <n v="0.5"/>
    <m/>
    <x v="1"/>
  </r>
  <r>
    <n v="96"/>
    <s v="2020"/>
    <d v="2020-12-03T00:00:00"/>
    <n v="5"/>
    <m/>
    <x v="1"/>
  </r>
  <r>
    <n v="97"/>
    <s v="2020"/>
    <d v="2020-12-31T00:00:00"/>
    <n v="10"/>
    <m/>
    <x v="3"/>
  </r>
  <r>
    <n v="1"/>
    <s v="2021"/>
    <d v="2021-07-10T00:00:00"/>
    <n v="930"/>
    <m/>
    <x v="3"/>
  </r>
  <r>
    <n v="2"/>
    <s v="2021"/>
    <d v="2021-12-13T00:00:00"/>
    <n v="5"/>
    <m/>
    <x v="3"/>
  </r>
  <r>
    <n v="3"/>
    <s v="2021"/>
    <m/>
    <s v=""/>
    <m/>
    <x v="0"/>
  </r>
  <r>
    <n v="4"/>
    <s v="2021"/>
    <m/>
    <s v=""/>
    <m/>
    <x v="0"/>
  </r>
  <r>
    <n v="5"/>
    <s v="2021"/>
    <m/>
    <s v=""/>
    <m/>
    <x v="0"/>
  </r>
  <r>
    <n v="6"/>
    <s v="2021"/>
    <d v="2021-11-07T00:00:00"/>
    <s v=" "/>
    <m/>
    <x v="2"/>
  </r>
  <r>
    <n v="7"/>
    <s v="2021"/>
    <d v="2021-11-07T00:00:00"/>
    <n v="15"/>
    <m/>
    <x v="2"/>
  </r>
  <r>
    <n v="8"/>
    <s v="2021"/>
    <m/>
    <s v=""/>
    <m/>
    <x v="0"/>
  </r>
  <r>
    <n v="9"/>
    <s v="2021"/>
    <m/>
    <s v=""/>
    <m/>
    <x v="0"/>
  </r>
  <r>
    <n v="10"/>
    <s v="2021"/>
    <m/>
    <s v=""/>
    <m/>
    <x v="0"/>
  </r>
  <r>
    <n v="11"/>
    <s v="2021"/>
    <m/>
    <s v=""/>
    <m/>
    <x v="0"/>
  </r>
  <r>
    <n v="12"/>
    <s v="2021"/>
    <m/>
    <s v=""/>
    <m/>
    <x v="0"/>
  </r>
  <r>
    <n v="13"/>
    <s v="2021"/>
    <d v="2021-12-31T00:00:00"/>
    <n v="50"/>
    <m/>
    <x v="3"/>
  </r>
  <r>
    <n v="14"/>
    <s v="2021"/>
    <m/>
    <s v=""/>
    <m/>
    <x v="0"/>
  </r>
  <r>
    <n v="15"/>
    <s v="2021"/>
    <d v="2021-12-05T00:00:00"/>
    <n v="30"/>
    <m/>
    <x v="4"/>
  </r>
  <r>
    <n v="16"/>
    <s v="2021"/>
    <d v="2021-12-05T00:00:00"/>
    <n v="30"/>
    <m/>
    <x v="4"/>
  </r>
  <r>
    <n v="17"/>
    <s v="2021"/>
    <m/>
    <s v=""/>
    <m/>
    <x v="0"/>
  </r>
  <r>
    <n v="18"/>
    <s v="2021"/>
    <m/>
    <s v=""/>
    <m/>
    <x v="0"/>
  </r>
  <r>
    <n v="19"/>
    <s v="2021"/>
    <m/>
    <s v=""/>
    <m/>
    <x v="0"/>
  </r>
  <r>
    <n v="20"/>
    <s v="2021"/>
    <m/>
    <s v=""/>
    <m/>
    <x v="0"/>
  </r>
  <r>
    <n v="21"/>
    <s v="2021"/>
    <d v="2021-07-25T00:00:00"/>
    <n v="50"/>
    <m/>
    <x v="2"/>
  </r>
  <r>
    <n v="22"/>
    <s v="2021"/>
    <m/>
    <s v=""/>
    <m/>
    <x v="0"/>
  </r>
  <r>
    <n v="23"/>
    <s v="2021"/>
    <m/>
    <s v=""/>
    <m/>
    <x v="0"/>
  </r>
  <r>
    <n v="24"/>
    <s v="2021"/>
    <m/>
    <s v=""/>
    <m/>
    <x v="0"/>
  </r>
  <r>
    <n v="25"/>
    <s v="2021"/>
    <m/>
    <s v=""/>
    <m/>
    <x v="0"/>
  </r>
  <r>
    <n v="26"/>
    <s v="2021"/>
    <m/>
    <s v=""/>
    <m/>
    <x v="0"/>
  </r>
  <r>
    <n v="27"/>
    <s v="2021"/>
    <m/>
    <s v=""/>
    <m/>
    <x v="0"/>
  </r>
  <r>
    <n v="28"/>
    <s v="2021"/>
    <d v="2021-12-31T00:00:00"/>
    <n v="25"/>
    <m/>
    <x v="3"/>
  </r>
  <r>
    <n v="29"/>
    <s v="2021"/>
    <d v="2021-12-31T00:00:00"/>
    <n v="25"/>
    <m/>
    <x v="3"/>
  </r>
  <r>
    <n v="30"/>
    <s v="2021"/>
    <m/>
    <s v=""/>
    <m/>
    <x v="0"/>
  </r>
  <r>
    <n v="31"/>
    <s v="2021"/>
    <m/>
    <s v=""/>
    <m/>
    <x v="0"/>
  </r>
  <r>
    <n v="32"/>
    <s v="2021"/>
    <m/>
    <s v=""/>
    <m/>
    <x v="0"/>
  </r>
  <r>
    <n v="33"/>
    <s v="2021"/>
    <m/>
    <s v=""/>
    <m/>
    <x v="0"/>
  </r>
  <r>
    <n v="34"/>
    <s v="2021"/>
    <d v="2021-12-06T00:00:00"/>
    <n v="1000"/>
    <m/>
    <x v="3"/>
  </r>
  <r>
    <n v="35"/>
    <s v="2021"/>
    <m/>
    <s v=""/>
    <m/>
    <x v="0"/>
  </r>
  <r>
    <n v="36"/>
    <s v="2021"/>
    <m/>
    <s v=""/>
    <m/>
    <x v="0"/>
  </r>
  <r>
    <n v="37"/>
    <s v="2021"/>
    <d v="2021-07-03T00:00:00"/>
    <n v="30"/>
    <m/>
    <x v="1"/>
  </r>
  <r>
    <n v="38"/>
    <s v="2021"/>
    <d v="2021-12-28T00:00:00"/>
    <n v="7"/>
    <m/>
    <x v="3"/>
  </r>
  <r>
    <n v="39"/>
    <s v="2021"/>
    <d v="2021-07-03T00:00:00"/>
    <n v="1"/>
    <m/>
    <x v="1"/>
  </r>
  <r>
    <n v="40"/>
    <s v="2021"/>
    <m/>
    <s v=""/>
    <m/>
    <x v="0"/>
  </r>
  <r>
    <n v="41"/>
    <s v="2021"/>
    <m/>
    <s v=""/>
    <m/>
    <x v="0"/>
  </r>
  <r>
    <n v="42"/>
    <s v="2021"/>
    <d v="2021-04-10T00:00:00"/>
    <n v="1"/>
    <m/>
    <x v="3"/>
  </r>
  <r>
    <n v="43"/>
    <s v="2021"/>
    <m/>
    <s v=""/>
    <m/>
    <x v="0"/>
  </r>
  <r>
    <n v="44"/>
    <s v="2021"/>
    <m/>
    <s v=""/>
    <m/>
    <x v="0"/>
  </r>
  <r>
    <n v="45"/>
    <s v="2021"/>
    <d v="2021-12-21T00:00:00"/>
    <n v="25"/>
    <m/>
    <x v="2"/>
  </r>
  <r>
    <n v="46"/>
    <s v="2021"/>
    <d v="2021-12-14T00:00:00"/>
    <n v="20"/>
    <m/>
    <x v="3"/>
  </r>
  <r>
    <n v="47"/>
    <s v="2021"/>
    <m/>
    <s v=""/>
    <m/>
    <x v="0"/>
  </r>
  <r>
    <n v="48"/>
    <s v="2021"/>
    <d v="2021-12-10T00:00:00"/>
    <n v="20"/>
    <m/>
    <x v="3"/>
  </r>
  <r>
    <n v="49"/>
    <s v="2021"/>
    <d v="2021-03-08T00:00:00"/>
    <n v="1"/>
    <m/>
    <x v="1"/>
  </r>
  <r>
    <n v="50"/>
    <s v="2021"/>
    <m/>
    <s v=""/>
    <m/>
    <x v="0"/>
  </r>
  <r>
    <n v="51"/>
    <s v="2021"/>
    <m/>
    <s v=""/>
    <m/>
    <x v="0"/>
  </r>
  <r>
    <n v="52"/>
    <s v="2021"/>
    <m/>
    <s v=""/>
    <m/>
    <x v="0"/>
  </r>
  <r>
    <n v="53"/>
    <s v="2021"/>
    <m/>
    <s v=""/>
    <m/>
    <x v="0"/>
  </r>
  <r>
    <n v="54"/>
    <s v="2021"/>
    <m/>
    <s v=""/>
    <m/>
    <x v="0"/>
  </r>
  <r>
    <n v="55"/>
    <s v="2021"/>
    <m/>
    <s v=""/>
    <m/>
    <x v="0"/>
  </r>
  <r>
    <n v="56"/>
    <s v="2021"/>
    <d v="2021-07-03T00:00:00"/>
    <n v="2"/>
    <m/>
    <x v="1"/>
  </r>
  <r>
    <n v="57"/>
    <s v="2021"/>
    <m/>
    <s v=""/>
    <m/>
    <x v="0"/>
  </r>
  <r>
    <n v="58"/>
    <s v="2021"/>
    <m/>
    <s v=""/>
    <m/>
    <x v="0"/>
  </r>
  <r>
    <n v="59"/>
    <s v="2021"/>
    <d v="2021-12-06T00:00:00"/>
    <n v="30"/>
    <m/>
    <x v="1"/>
  </r>
  <r>
    <n v="60"/>
    <s v="2021"/>
    <m/>
    <s v=""/>
    <m/>
    <x v="0"/>
  </r>
  <r>
    <n v="61"/>
    <s v="2021"/>
    <d v="2021-12-14T00:00:00"/>
    <n v="10"/>
    <m/>
    <x v="3"/>
  </r>
  <r>
    <n v="62"/>
    <s v="2021"/>
    <m/>
    <s v=""/>
    <m/>
    <x v="0"/>
  </r>
  <r>
    <n v="63"/>
    <s v="2021"/>
    <m/>
    <s v=""/>
    <m/>
    <x v="0"/>
  </r>
  <r>
    <n v="64"/>
    <s v="2021"/>
    <m/>
    <s v=""/>
    <m/>
    <x v="0"/>
  </r>
  <r>
    <n v="65"/>
    <s v="2021"/>
    <m/>
    <s v=""/>
    <m/>
    <x v="0"/>
  </r>
  <r>
    <n v="66"/>
    <s v="2021"/>
    <m/>
    <s v=""/>
    <m/>
    <x v="0"/>
  </r>
  <r>
    <n v="67"/>
    <s v="2021"/>
    <d v="2021-09-25T00:00:00"/>
    <n v="20"/>
    <m/>
    <x v="1"/>
  </r>
  <r>
    <n v="68"/>
    <s v="2021"/>
    <m/>
    <s v=""/>
    <m/>
    <x v="0"/>
  </r>
  <r>
    <n v="69"/>
    <s v="2021"/>
    <m/>
    <s v=""/>
    <m/>
    <x v="0"/>
  </r>
  <r>
    <n v="70"/>
    <s v="2021"/>
    <m/>
    <s v=""/>
    <m/>
    <x v="0"/>
  </r>
  <r>
    <n v="71"/>
    <s v="2021"/>
    <m/>
    <s v=""/>
    <m/>
    <x v="0"/>
  </r>
  <r>
    <n v="72"/>
    <s v="2021"/>
    <d v="2021-12-31T00:00:00"/>
    <n v="1"/>
    <m/>
    <x v="3"/>
  </r>
  <r>
    <n v="73"/>
    <s v="2021"/>
    <m/>
    <s v=""/>
    <m/>
    <x v="0"/>
  </r>
  <r>
    <n v="74"/>
    <s v="2021"/>
    <m/>
    <s v=""/>
    <m/>
    <x v="0"/>
  </r>
  <r>
    <n v="75"/>
    <s v="2021"/>
    <m/>
    <s v=""/>
    <m/>
    <x v="0"/>
  </r>
  <r>
    <n v="76"/>
    <s v="2021"/>
    <m/>
    <s v=""/>
    <m/>
    <x v="0"/>
  </r>
  <r>
    <n v="77"/>
    <s v="2021"/>
    <m/>
    <s v=""/>
    <m/>
    <x v="0"/>
  </r>
  <r>
    <n v="78"/>
    <s v="2021"/>
    <m/>
    <s v=""/>
    <m/>
    <x v="0"/>
  </r>
  <r>
    <n v="79"/>
    <s v="2021"/>
    <m/>
    <s v=""/>
    <m/>
    <x v="0"/>
  </r>
  <r>
    <n v="80"/>
    <s v="2021"/>
    <d v="2021-07-03T00:00:00"/>
    <n v="0.5"/>
    <m/>
    <x v="1"/>
  </r>
  <r>
    <n v="81"/>
    <s v="2021"/>
    <d v="2021-07-03T00:00:00"/>
    <n v="0.5"/>
    <m/>
    <x v="1"/>
  </r>
  <r>
    <n v="82"/>
    <s v="2021"/>
    <d v="2021-07-03T00:00:00"/>
    <n v="1"/>
    <m/>
    <x v="1"/>
  </r>
  <r>
    <n v="83"/>
    <s v="2021"/>
    <m/>
    <s v=""/>
    <m/>
    <x v="0"/>
  </r>
  <r>
    <n v="84"/>
    <s v="2021"/>
    <m/>
    <s v=""/>
    <m/>
    <x v="0"/>
  </r>
  <r>
    <n v="85"/>
    <s v="2021"/>
    <m/>
    <s v=""/>
    <m/>
    <x v="0"/>
  </r>
  <r>
    <n v="86"/>
    <s v="2021"/>
    <m/>
    <s v=""/>
    <m/>
    <x v="0"/>
  </r>
  <r>
    <n v="87"/>
    <s v="2021"/>
    <d v="2021-07-17T00:00:00"/>
    <n v="1"/>
    <m/>
    <x v="1"/>
  </r>
  <r>
    <n v="88"/>
    <s v="2021"/>
    <d v="2021-07-17T00:00:00"/>
    <n v="1"/>
    <m/>
    <x v="1"/>
  </r>
  <r>
    <n v="89"/>
    <s v="2021"/>
    <d v="2021-07-18T00:00:00"/>
    <n v="1"/>
    <m/>
    <x v="1"/>
  </r>
  <r>
    <n v="90"/>
    <s v="2021"/>
    <d v="2021-07-17T00:00:00"/>
    <n v="1"/>
    <m/>
    <x v="1"/>
  </r>
  <r>
    <n v="91"/>
    <s v="2021"/>
    <d v="2021-07-17T00:00:00"/>
    <n v="1"/>
    <m/>
    <x v="1"/>
  </r>
  <r>
    <n v="92"/>
    <s v="2021"/>
    <d v="2021-07-17T00:00:00"/>
    <n v="1"/>
    <m/>
    <x v="1"/>
  </r>
  <r>
    <n v="93"/>
    <s v="2021"/>
    <d v="2021-05-12T00:00:00"/>
    <s v=""/>
    <m/>
    <x v="0"/>
  </r>
  <r>
    <n v="94"/>
    <s v="2021"/>
    <d v="2021-08-18T00:00:00"/>
    <n v="2.5"/>
    <m/>
    <x v="1"/>
  </r>
  <r>
    <n v="95"/>
    <s v="2021"/>
    <d v="2021-08-18T00:00:00"/>
    <n v="2.5"/>
    <m/>
    <x v="1"/>
  </r>
  <r>
    <n v="96"/>
    <s v="2021"/>
    <d v="2021-12-31T00:00:00"/>
    <n v="4"/>
    <m/>
    <x v="3"/>
  </r>
  <r>
    <n v="97"/>
    <s v="2021"/>
    <d v="2021-12-27T00:00:00"/>
    <n v="100"/>
    <m/>
    <x v="3"/>
  </r>
  <r>
    <n v="98"/>
    <s v="2021"/>
    <d v="2021-01-21T00:00:00"/>
    <n v="1"/>
    <m/>
    <x v="1"/>
  </r>
  <r>
    <n v="99"/>
    <s v="2021"/>
    <d v="2021-01-22T00:00:00"/>
    <n v="2.7"/>
    <m/>
    <x v="1"/>
  </r>
  <r>
    <n v="100"/>
    <s v="2021"/>
    <d v="2021-03-13T00:00:00"/>
    <n v="5"/>
    <m/>
    <x v="3"/>
  </r>
  <r>
    <n v="101"/>
    <s v="2021"/>
    <d v="2021-02-22T00:00:00"/>
    <n v="2"/>
    <m/>
    <x v="1"/>
  </r>
  <r>
    <n v="102"/>
    <s v="2021"/>
    <m/>
    <n v="5"/>
    <m/>
    <x v="1"/>
  </r>
  <r>
    <n v="103"/>
    <s v="2021"/>
    <d v="2021-01-22T00:00:00"/>
    <n v="2"/>
    <m/>
    <x v="1"/>
  </r>
  <r>
    <n v="104"/>
    <s v="2021"/>
    <d v="2021-01-22T00:00:00"/>
    <n v="0.2"/>
    <m/>
    <x v="1"/>
  </r>
  <r>
    <n v="105"/>
    <s v="2021"/>
    <d v="2021-03-31T00:00:00"/>
    <n v="10"/>
    <m/>
    <x v="3"/>
  </r>
  <r>
    <n v="106"/>
    <s v="2021"/>
    <m/>
    <n v="8"/>
    <m/>
    <x v="0"/>
  </r>
  <r>
    <n v="107"/>
    <s v="2021"/>
    <m/>
    <s v=""/>
    <m/>
    <x v="0"/>
  </r>
  <r>
    <n v="108"/>
    <s v="2021"/>
    <m/>
    <s v=""/>
    <m/>
    <x v="0"/>
  </r>
  <r>
    <n v="109"/>
    <s v="2021"/>
    <d v="2021-01-06T00:00:00"/>
    <n v="10"/>
    <m/>
    <x v="3"/>
  </r>
  <r>
    <n v="110"/>
    <s v="2021"/>
    <m/>
    <s v=""/>
    <m/>
    <x v="0"/>
  </r>
  <r>
    <n v="111"/>
    <s v="2021"/>
    <m/>
    <s v=""/>
    <m/>
    <x v="0"/>
  </r>
  <r>
    <n v="112"/>
    <s v="2021"/>
    <m/>
    <n v="5"/>
    <m/>
    <x v="0"/>
  </r>
  <r>
    <n v="113"/>
    <s v="2021"/>
    <d v="2021-08-18T00:00:00"/>
    <n v="5"/>
    <m/>
    <x v="1"/>
  </r>
  <r>
    <n v="114"/>
    <s v="2021"/>
    <d v="2021-08-31T00:00:00"/>
    <n v="5"/>
    <m/>
    <x v="3"/>
  </r>
  <r>
    <n v="115"/>
    <s v="2021"/>
    <d v="2021-08-23T00:00:00"/>
    <n v="5"/>
    <m/>
    <x v="3"/>
  </r>
  <r>
    <n v="116"/>
    <s v="2021"/>
    <d v="2021-09-25T00:00:00"/>
    <n v="8"/>
    <m/>
    <x v="1"/>
  </r>
  <r>
    <n v="117"/>
    <s v="2021"/>
    <d v="2021-09-25T00:00:00"/>
    <n v="5"/>
    <m/>
    <x v="1"/>
  </r>
  <r>
    <n v="118"/>
    <s v="2021"/>
    <d v="2021-09-25T00:00:00"/>
    <n v="5"/>
    <m/>
    <x v="1"/>
  </r>
  <r>
    <n v="119"/>
    <s v="2021"/>
    <d v="2021-09-25T00:00:00"/>
    <n v="5"/>
    <m/>
    <x v="1"/>
  </r>
  <r>
    <n v="120"/>
    <s v="2021"/>
    <d v="2021-09-25T00:00:00"/>
    <n v="2"/>
    <m/>
    <x v="1"/>
  </r>
  <r>
    <n v="121"/>
    <s v="2021"/>
    <d v="2021-09-25T00:00:00"/>
    <n v="2"/>
    <m/>
    <x v="1"/>
  </r>
  <r>
    <n v="122"/>
    <s v="2021"/>
    <d v="2021-09-25T00:00:00"/>
    <n v="2"/>
    <m/>
    <x v="1"/>
  </r>
  <r>
    <n v="123"/>
    <s v="2021"/>
    <d v="2021-09-25T00:00:00"/>
    <n v="10"/>
    <m/>
    <x v="1"/>
  </r>
  <r>
    <n v="124"/>
    <s v="2021"/>
    <d v="2021-09-25T00:00:00"/>
    <n v="10"/>
    <m/>
    <x v="1"/>
  </r>
  <r>
    <n v="125"/>
    <s v="2021"/>
    <d v="2021-09-25T00:00:00"/>
    <n v="10"/>
    <m/>
    <x v="4"/>
  </r>
  <r>
    <n v="126"/>
    <s v="2021"/>
    <d v="2021-09-25T00:00:00"/>
    <n v="10"/>
    <m/>
    <x v="4"/>
  </r>
  <r>
    <n v="127"/>
    <s v="2021"/>
    <d v="2021-09-25T00:00:00"/>
    <n v="5"/>
    <m/>
    <x v="1"/>
  </r>
  <r>
    <n v="128"/>
    <s v="2021"/>
    <d v="2021-09-25T00:00:00"/>
    <n v="5"/>
    <m/>
    <x v="1"/>
  </r>
  <r>
    <n v="129"/>
    <s v="2021"/>
    <d v="2021-10-31T00:00:00"/>
    <n v="10"/>
    <m/>
    <x v="1"/>
  </r>
  <r>
    <n v="130"/>
    <s v="2021"/>
    <d v="2021-10-31T00:00:00"/>
    <n v="5"/>
    <m/>
    <x v="1"/>
  </r>
  <r>
    <n v="131"/>
    <s v="2021"/>
    <m/>
    <s v=""/>
    <m/>
    <x v="0"/>
  </r>
  <r>
    <n v="132"/>
    <s v="2021"/>
    <d v="2021-10-31T00:00:00"/>
    <n v="5"/>
    <m/>
    <x v="1"/>
  </r>
  <r>
    <n v="133"/>
    <s v="2021"/>
    <d v="2021-10-31T00:00:00"/>
    <n v="5"/>
    <m/>
    <x v="1"/>
  </r>
  <r>
    <n v="134"/>
    <s v="2021"/>
    <d v="2021-10-31T00:00:00"/>
    <n v="5"/>
    <m/>
    <x v="1"/>
  </r>
  <r>
    <n v="135"/>
    <s v="2021"/>
    <d v="2021-10-31T00:00:00"/>
    <n v="2"/>
    <m/>
    <x v="1"/>
  </r>
  <r>
    <n v="136"/>
    <s v="2021"/>
    <d v="2021-10-31T00:00:00"/>
    <m/>
    <m/>
    <x v="1"/>
  </r>
  <r>
    <n v="137"/>
    <s v="2021"/>
    <d v="2021-10-31T00:00:00"/>
    <n v="5"/>
    <m/>
    <x v="1"/>
  </r>
  <r>
    <n v="138"/>
    <s v="2021"/>
    <d v="2021-10-31T00:00:00"/>
    <n v="20"/>
    <m/>
    <x v="1"/>
  </r>
  <r>
    <n v="139"/>
    <s v="2021"/>
    <d v="2021-10-31T00:00:00"/>
    <s v=""/>
    <m/>
    <x v="1"/>
  </r>
  <r>
    <n v="140"/>
    <s v="2021"/>
    <d v="2021-10-01T00:00:00"/>
    <n v="299"/>
    <m/>
    <x v="1"/>
  </r>
  <r>
    <n v="141"/>
    <s v="2021"/>
    <d v="2021-10-01T00:00:00"/>
    <n v="1"/>
    <m/>
    <x v="1"/>
  </r>
  <r>
    <n v="142"/>
    <s v="2021"/>
    <d v="2021-11-08T00:00:00"/>
    <n v="1"/>
    <m/>
    <x v="1"/>
  </r>
  <r>
    <n v="143"/>
    <s v="2021"/>
    <d v="2021-11-22T00:00:00"/>
    <n v="15"/>
    <m/>
    <x v="2"/>
  </r>
  <r>
    <n v="144"/>
    <s v="2021"/>
    <d v="2021-11-22T00:00:00"/>
    <n v="15"/>
    <m/>
    <x v="2"/>
  </r>
  <r>
    <n v="145"/>
    <s v="2021"/>
    <d v="2021-11-20T00:00:00"/>
    <n v="10"/>
    <m/>
    <x v="1"/>
  </r>
  <r>
    <n v="146"/>
    <s v="2021"/>
    <d v="2021-11-20T00:00:00"/>
    <n v="0.3"/>
    <m/>
    <x v="1"/>
  </r>
  <r>
    <n v="147"/>
    <s v="2021"/>
    <d v="2021-11-20T00:00:00"/>
    <n v="20"/>
    <m/>
    <x v="2"/>
  </r>
  <r>
    <n v="148"/>
    <s v="2021"/>
    <d v="2021-11-20T00:00:00"/>
    <n v="10"/>
    <m/>
    <x v="1"/>
  </r>
  <r>
    <n v="149"/>
    <s v="2021"/>
    <d v="2021-11-20T00:00:00"/>
    <n v="5"/>
    <m/>
    <x v="1"/>
  </r>
  <r>
    <n v="150"/>
    <s v="2021"/>
    <d v="2021-12-01T00:00:00"/>
    <n v="10"/>
    <m/>
    <x v="1"/>
  </r>
  <r>
    <n v="151"/>
    <s v="2021"/>
    <d v="2021-07-03T00:00:00"/>
    <n v="10"/>
    <m/>
    <x v="1"/>
  </r>
  <r>
    <n v="152"/>
    <s v="2021"/>
    <d v="2021-07-03T00:00:00"/>
    <n v="10"/>
    <m/>
    <x v="1"/>
  </r>
  <r>
    <n v="153"/>
    <s v="2021"/>
    <d v="2021-07-03T00:00:00"/>
    <n v="20"/>
    <m/>
    <x v="1"/>
  </r>
  <r>
    <n v="154"/>
    <s v="2021"/>
    <d v="2021-07-03T00:00:00"/>
    <n v="1.1000000000000001"/>
    <m/>
    <x v="1"/>
  </r>
  <r>
    <n v="155"/>
    <s v="2021"/>
    <d v="2021-07-03T00:00:00"/>
    <n v="20"/>
    <m/>
    <x v="4"/>
  </r>
  <r>
    <n v="156"/>
    <s v="2021"/>
    <d v="2021-07-03T00:00:00"/>
    <n v="1"/>
    <m/>
    <x v="1"/>
  </r>
  <r>
    <n v="157"/>
    <s v="2021"/>
    <d v="2021-07-03T00:00:00"/>
    <n v="10"/>
    <m/>
    <x v="1"/>
  </r>
  <r>
    <n v="158"/>
    <s v="2021"/>
    <d v="2021-07-03T00:00:00"/>
    <n v="5"/>
    <m/>
    <x v="1"/>
  </r>
  <r>
    <n v="159"/>
    <s v="2021"/>
    <d v="2021-07-03T00:00:00"/>
    <n v="4"/>
    <m/>
    <x v="1"/>
  </r>
  <r>
    <n v="160"/>
    <s v="2021"/>
    <d v="2021-07-03T00:00:00"/>
    <n v="5"/>
    <m/>
    <x v="1"/>
  </r>
  <r>
    <n v="161"/>
    <s v="2021"/>
    <d v="2021-07-03T00:00:00"/>
    <n v="3"/>
    <m/>
    <x v="1"/>
  </r>
  <r>
    <n v="162"/>
    <s v="2021"/>
    <d v="2021-07-03T00:00:00"/>
    <n v="20"/>
    <m/>
    <x v="1"/>
  </r>
  <r>
    <n v="163"/>
    <s v="2021"/>
    <d v="2021-07-03T00:00:00"/>
    <n v="2"/>
    <m/>
    <x v="1"/>
  </r>
  <r>
    <n v="164"/>
    <s v="2021"/>
    <d v="2021-07-03T00:00:00"/>
    <n v="10"/>
    <m/>
    <x v="1"/>
  </r>
  <r>
    <n v="165"/>
    <s v="2021"/>
    <d v="2021-11-27T00:00:00"/>
    <n v="3"/>
    <m/>
    <x v="1"/>
  </r>
  <r>
    <n v="166"/>
    <s v="2021"/>
    <d v="2021-11-27T00:00:00"/>
    <n v="1"/>
    <m/>
    <x v="1"/>
  </r>
  <r>
    <n v="167"/>
    <s v="2021"/>
    <d v="2021-11-27T00:00:00"/>
    <n v="10"/>
    <m/>
    <x v="1"/>
  </r>
  <r>
    <n v="168"/>
    <s v="2021"/>
    <d v="2021-12-05T00:00:00"/>
    <n v="20"/>
    <m/>
    <x v="4"/>
  </r>
  <r>
    <n v="169"/>
    <s v="2021"/>
    <d v="2021-12-05T00:00:00"/>
    <n v="20"/>
    <m/>
    <x v="4"/>
  </r>
  <r>
    <n v="170"/>
    <s v="2021"/>
    <d v="2021-12-01T00:00:00"/>
    <n v="1"/>
    <m/>
    <x v="3"/>
  </r>
  <r>
    <n v="171"/>
    <s v="2021"/>
    <d v="2021-11-30T00:00:00"/>
    <n v="10"/>
    <m/>
    <x v="3"/>
  </r>
  <r>
    <n v="172"/>
    <s v="2021"/>
    <d v="2021-08-31T00:00:00"/>
    <n v="5"/>
    <m/>
    <x v="3"/>
  </r>
  <r>
    <n v="173"/>
    <s v="2021"/>
    <d v="2021-10-06T00:00:00"/>
    <n v="20"/>
    <m/>
    <x v="3"/>
  </r>
  <r>
    <n v="174"/>
    <s v="2021"/>
    <d v="2021-12-14T00:00:00"/>
    <n v="10"/>
    <m/>
    <x v="3"/>
  </r>
  <r>
    <n v="175"/>
    <s v="2021"/>
    <d v="2021-12-13T00:00:00"/>
    <n v="5"/>
    <m/>
    <x v="3"/>
  </r>
  <r>
    <n v="176"/>
    <s v="2021"/>
    <d v="2021-12-14T00:00:00"/>
    <n v="10"/>
    <m/>
    <x v="2"/>
  </r>
  <r>
    <n v="177"/>
    <s v="2021"/>
    <d v="2021-12-15T00:00:00"/>
    <n v="0.1"/>
    <m/>
    <x v="1"/>
  </r>
  <r>
    <n v="178"/>
    <s v="2021"/>
    <d v="2021-12-13T00:00:00"/>
    <n v="1.0900000000000001"/>
    <m/>
    <x v="1"/>
  </r>
  <r>
    <n v="179"/>
    <s v="2021"/>
    <d v="2021-12-20T00:00:00"/>
    <n v="8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n v="1"/>
    <s v="South Highway"/>
    <x v="0"/>
  </r>
  <r>
    <n v="2"/>
    <s v="Steele Lane"/>
    <x v="1"/>
  </r>
  <r>
    <n v="3"/>
    <s v="Richmond Hill"/>
    <x v="2"/>
  </r>
  <r>
    <n v="4"/>
    <s v="South Roosevelt Drive"/>
    <x v="3"/>
  </r>
  <r>
    <n v="5"/>
    <s v="Harry S Truman Blvd"/>
    <x v="4"/>
  </r>
  <r>
    <n v="6"/>
    <s v="South Highway"/>
    <x v="5"/>
  </r>
  <r>
    <n v="7"/>
    <s v="Cleveland Ave."/>
    <x v="6"/>
  </r>
  <r>
    <n v="8"/>
    <s v="Bailard Avenue"/>
    <x v="7"/>
  </r>
  <r>
    <n v="9"/>
    <s v="E Fowler Avenue"/>
    <x v="8"/>
  </r>
  <r>
    <n v="10"/>
    <s v="Bayshore Freeway"/>
    <x v="9"/>
  </r>
  <r>
    <n v="11"/>
    <s v="Tully Road East"/>
    <x v="1"/>
  </r>
  <r>
    <n v="12"/>
    <s v="East Fry Blvd."/>
    <x v="0"/>
  </r>
  <r>
    <n v="13"/>
    <s v="Corona Del Mar"/>
    <x v="10"/>
  </r>
  <r>
    <n v="14"/>
    <s v="Via Real"/>
    <x v="11"/>
  </r>
  <r>
    <n v="15"/>
    <s v="Harry S Truman Blvd"/>
    <x v="12"/>
  </r>
  <r>
    <n v="16"/>
    <s v="Pacific Hwy S"/>
    <x v="13"/>
  </r>
  <r>
    <n v="17"/>
    <s v="E Fowler Avenue"/>
    <x v="14"/>
  </r>
  <r>
    <n v="18"/>
    <s v="Steele Lane"/>
    <x v="15"/>
  </r>
  <r>
    <n v="19"/>
    <s v="Carpinteria Avenue"/>
    <x v="16"/>
  </r>
  <r>
    <n v="20"/>
    <s v="Cabrillo Highway"/>
    <x v="17"/>
  </r>
  <r>
    <n v="21"/>
    <s v="North Erringer Road"/>
    <x v="12"/>
  </r>
  <r>
    <n v="22"/>
    <s v="South Highway"/>
    <x v="18"/>
  </r>
  <r>
    <n v="23"/>
    <s v="Harry S Truman Blvd"/>
    <x v="19"/>
  </r>
  <r>
    <n v="24"/>
    <s v="Lindbergh Blvd"/>
    <x v="4"/>
  </r>
  <r>
    <n v="25"/>
    <s v="North Broadway Street"/>
    <x v="3"/>
  </r>
  <r>
    <n v="26"/>
    <s v="Bailard Avenue"/>
    <x v="0"/>
  </r>
  <r>
    <n v="27"/>
    <s v="Timberlane Drive"/>
    <x v="17"/>
  </r>
  <r>
    <n v="28"/>
    <s v="Bayshore Freeway"/>
    <x v="14"/>
  </r>
  <r>
    <n v="29"/>
    <s v="Cabrillo Highway"/>
    <x v="9"/>
  </r>
  <r>
    <n v="30"/>
    <s v="E Fowler Avenue"/>
    <x v="20"/>
  </r>
  <r>
    <n v="31"/>
    <s v="Lawrenceville Suwanee"/>
    <x v="21"/>
  </r>
  <r>
    <n v="32"/>
    <s v="Via Real"/>
    <x v="5"/>
  </r>
  <r>
    <n v="33"/>
    <s v="Padre Boulevard"/>
    <x v="22"/>
  </r>
  <r>
    <n v="34"/>
    <s v="Hutchinson Rd"/>
    <x v="23"/>
  </r>
  <r>
    <n v="35"/>
    <s v="Corona Del Mar"/>
    <x v="24"/>
  </r>
  <r>
    <n v="36"/>
    <s v="Cleveland Ave."/>
    <x v="25"/>
  </r>
  <r>
    <n v="37"/>
    <s v="Carpinteria South"/>
    <x v="26"/>
  </r>
  <r>
    <n v="38"/>
    <s v="El Camino Real"/>
    <x v="27"/>
  </r>
  <r>
    <n v="39"/>
    <s v="North Broadway Street"/>
    <x v="14"/>
  </r>
  <r>
    <n v="40"/>
    <s v="S Rustle St"/>
    <x v="25"/>
  </r>
  <r>
    <n v="41"/>
    <s v="Lake Tahoe Blvd."/>
    <x v="20"/>
  </r>
  <r>
    <n v="42"/>
    <s v="North Preisker Lane"/>
    <x v="26"/>
  </r>
  <r>
    <n v="43"/>
    <s v="Burnett Road"/>
    <x v="14"/>
  </r>
  <r>
    <n v="44"/>
    <s v="Timberlane Drive"/>
    <x v="28"/>
  </r>
  <r>
    <n v="45"/>
    <s v="Newbury Road"/>
    <x v="27"/>
  </r>
  <r>
    <n v="46"/>
    <s v="Fairview Avenue"/>
    <x v="20"/>
  </r>
  <r>
    <n v="47"/>
    <s v="Monroe Street"/>
    <x v="29"/>
  </r>
  <r>
    <n v="48"/>
    <s v="North Preisker Lane"/>
    <x v="5"/>
  </r>
  <r>
    <n v="49"/>
    <s v="San Luis Obispo North"/>
    <x v="9"/>
  </r>
  <r>
    <n v="50"/>
    <s v="East Main Street"/>
    <x v="21"/>
  </r>
  <r>
    <n v="51"/>
    <s v="East 1st Street"/>
    <x v="2"/>
  </r>
  <r>
    <n v="52"/>
    <s v="Castillo Drive"/>
    <x v="11"/>
  </r>
  <r>
    <n v="53"/>
    <s v="El Camino Real"/>
    <x v="20"/>
  </r>
  <r>
    <n v="54"/>
    <s v="W. Russell St."/>
    <x v="13"/>
  </r>
  <r>
    <n v="55"/>
    <s v="Bowles Avenue"/>
    <x v="30"/>
  </r>
  <r>
    <n v="56"/>
    <s v="North Ventu Park Road"/>
    <x v="26"/>
  </r>
  <r>
    <n v="57"/>
    <s v="E Fowler Avenue"/>
    <x v="31"/>
  </r>
  <r>
    <n v="58"/>
    <s v="North Erringer Road"/>
    <x v="30"/>
  </r>
  <r>
    <n v="59"/>
    <s v="Bowles Avenue"/>
    <x v="32"/>
  </r>
  <r>
    <n v="60"/>
    <s v="Santa Ana Freeway"/>
    <x v="22"/>
  </r>
  <r>
    <n v="61"/>
    <s v="San Diego Freeway"/>
    <x v="33"/>
  </r>
  <r>
    <n v="62"/>
    <s v="North Broadway Street"/>
    <x v="34"/>
  </r>
  <r>
    <n v="63"/>
    <s v="Pacific Hwy S"/>
    <x v="22"/>
  </r>
  <r>
    <n v="64"/>
    <s v="San Simeon"/>
    <x v="17"/>
  </r>
  <r>
    <n v="65"/>
    <s v="North Broadway Street"/>
    <x v="2"/>
  </r>
  <r>
    <n v="66"/>
    <s v="San Luis Obispo North"/>
    <x v="15"/>
  </r>
  <r>
    <n v="67"/>
    <s v="Timberlane Drive"/>
    <x v="35"/>
  </r>
  <r>
    <n v="68"/>
    <s v="Erringer Road"/>
    <x v="36"/>
  </r>
  <r>
    <n v="69"/>
    <s v="San Ysidro Blvd"/>
    <x v="11"/>
  </r>
  <r>
    <n v="70"/>
    <s v="North Broadway Street"/>
    <x v="6"/>
  </r>
  <r>
    <n v="71"/>
    <s v="Fontaine Road"/>
    <x v="16"/>
  </r>
  <r>
    <n v="72"/>
    <s v="Harry S Truman Blvd"/>
    <x v="26"/>
  </r>
  <r>
    <n v="73"/>
    <s v="East Calle Primera"/>
    <x v="23"/>
  </r>
  <r>
    <n v="74"/>
    <s v="Richmond Hill"/>
    <x v="22"/>
  </r>
  <r>
    <n v="75"/>
    <s v="Santa Rosa South"/>
    <x v="37"/>
  </r>
  <r>
    <n v="76"/>
    <s v="Tanger Blvd"/>
    <x v="38"/>
  </r>
  <r>
    <n v="77"/>
    <s v="Lake Tahoe Blvd."/>
    <x v="3"/>
  </r>
  <r>
    <n v="78"/>
    <s v="Bayshore Freeway"/>
    <x v="25"/>
  </r>
  <r>
    <n v="79"/>
    <s v="Greenwood Road"/>
    <x v="14"/>
  </r>
  <r>
    <n v="80"/>
    <s v="Carpinteria Avenue"/>
    <x v="22"/>
  </r>
  <r>
    <n v="81"/>
    <s v="El Camino Real"/>
    <x v="1"/>
  </r>
  <r>
    <n v="82"/>
    <s v="East Fry Blvd."/>
    <x v="11"/>
  </r>
  <r>
    <n v="83"/>
    <s v="Woodson Rd."/>
    <x v="39"/>
  </r>
  <r>
    <n v="84"/>
    <s v="East 1st Street"/>
    <x v="22"/>
  </r>
  <r>
    <n v="85"/>
    <s v="San Luis Obispo North"/>
    <x v="40"/>
  </r>
  <r>
    <n v="86"/>
    <s v="Lake Tahoe Blvd."/>
    <x v="38"/>
  </r>
  <r>
    <n v="87"/>
    <s v="N Kentwood"/>
    <x v="20"/>
  </r>
  <r>
    <n v="88"/>
    <s v="Steele Lane"/>
    <x v="9"/>
  </r>
  <r>
    <n v="89"/>
    <s v="Camelback Rd"/>
    <x v="16"/>
  </r>
  <r>
    <n v="90"/>
    <s v="Santa Ana Freeway"/>
    <x v="10"/>
  </r>
  <r>
    <n v="91"/>
    <s v="N Harrison St"/>
    <x v="20"/>
  </r>
  <r>
    <n v="92"/>
    <s v="East Fry Blvd."/>
    <x v="17"/>
  </r>
  <r>
    <n v="93"/>
    <s v="Corona Del Mar"/>
    <x v="26"/>
  </r>
  <r>
    <n v="94"/>
    <s v="North Preisker Lane"/>
    <x v="1"/>
  </r>
  <r>
    <n v="95"/>
    <s v="San Ysidro Blvd"/>
    <x v="41"/>
  </r>
  <r>
    <n v="96"/>
    <s v="Lawrenceville Suwanee"/>
    <x v="39"/>
  </r>
  <r>
    <n v="97"/>
    <s v="Newbury Road"/>
    <x v="24"/>
  </r>
  <r>
    <n v="98"/>
    <s v="Cleveland Ave."/>
    <x v="8"/>
  </r>
  <r>
    <n v="99"/>
    <s v="San Luis Obispo North"/>
    <x v="9"/>
  </r>
  <r>
    <n v="100"/>
    <s v="Carpinteria Avenue"/>
    <x v="29"/>
  </r>
  <r>
    <n v="101"/>
    <s v="Milpas Street"/>
    <x v="21"/>
  </r>
  <r>
    <n v="102"/>
    <s v="S Rustle St"/>
    <x v="22"/>
  </r>
  <r>
    <n v="103"/>
    <s v="Fontaine Road"/>
    <x v="40"/>
  </r>
  <r>
    <n v="104"/>
    <s v="Westside Freeway"/>
    <x v="42"/>
  </r>
  <r>
    <n v="105"/>
    <s v="North Broadway Street"/>
    <x v="42"/>
  </r>
  <r>
    <n v="106"/>
    <s v="Apalachee Parkway"/>
    <x v="38"/>
  </r>
  <r>
    <n v="107"/>
    <s v="San Simeon"/>
    <x v="18"/>
  </r>
  <r>
    <n v="108"/>
    <s v="North Ventu Park Road"/>
    <x v="9"/>
  </r>
  <r>
    <n v="109"/>
    <s v="Bayshore Freeway"/>
    <x v="21"/>
  </r>
  <r>
    <n v="110"/>
    <s v="Greenwood Road"/>
    <x v="22"/>
  </r>
  <r>
    <n v="111"/>
    <s v="Katella Avenue"/>
    <x v="38"/>
  </r>
  <r>
    <n v="112"/>
    <s v="Hutchinson Rd"/>
    <x v="43"/>
  </r>
  <r>
    <n v="113"/>
    <s v="Erringer Road"/>
    <x v="44"/>
  </r>
  <r>
    <n v="114"/>
    <s v="North Broadway Street"/>
    <x v="20"/>
  </r>
  <r>
    <n v="115"/>
    <s v="Cerrillos Road"/>
    <x v="0"/>
  </r>
  <r>
    <n v="116"/>
    <s v="San Marcos"/>
    <x v="42"/>
  </r>
  <r>
    <n v="117"/>
    <s v="S Rustle St"/>
    <x v="40"/>
  </r>
  <r>
    <n v="118"/>
    <s v="Westside Freeway"/>
    <x v="45"/>
  </r>
  <r>
    <n v="119"/>
    <s v="South Roosevelt Drive"/>
    <x v="46"/>
  </r>
  <r>
    <n v="120"/>
    <s v="Carpinteria South"/>
    <x v="9"/>
  </r>
  <r>
    <n v="121"/>
    <s v="Erringer Road"/>
    <x v="6"/>
  </r>
  <r>
    <n v="122"/>
    <s v="Santa Monica Road"/>
    <x v="8"/>
  </r>
  <r>
    <n v="123"/>
    <s v="Newbury Road"/>
    <x v="2"/>
  </r>
  <r>
    <n v="124"/>
    <s v="San Simeon"/>
    <x v="22"/>
  </r>
  <r>
    <n v="125"/>
    <s v="North Atherton Street"/>
    <x v="45"/>
  </r>
  <r>
    <n v="126"/>
    <s v="Santa Rosa South"/>
    <x v="43"/>
  </r>
  <r>
    <n v="127"/>
    <s v="Lawrenceville Suwanee"/>
    <x v="16"/>
  </r>
  <r>
    <n v="128"/>
    <s v="Camelback Rd"/>
    <x v="21"/>
  </r>
  <r>
    <n v="129"/>
    <s v="Carpinteria South"/>
    <x v="35"/>
  </r>
  <r>
    <n v="130"/>
    <s v="Bayshore Freeway"/>
    <x v="6"/>
  </r>
  <r>
    <n v="131"/>
    <s v="N Harrison St"/>
    <x v="9"/>
  </r>
  <r>
    <n v="132"/>
    <s v="Cerrillos Road"/>
    <x v="45"/>
  </r>
  <r>
    <n v="133"/>
    <s v="Greenwood Road"/>
    <x v="11"/>
  </r>
  <r>
    <n v="134"/>
    <s v="Richmond Hill"/>
    <x v="25"/>
  </r>
  <r>
    <n v="135"/>
    <s v="San Ysidro Blvd"/>
    <x v="26"/>
  </r>
  <r>
    <n v="136"/>
    <s v="Santa Rosa North"/>
    <x v="23"/>
  </r>
  <r>
    <n v="137"/>
    <s v="Lake Tahoe Blvd."/>
    <x v="10"/>
  </r>
  <r>
    <n v="138"/>
    <s v="San Diego Freeway"/>
    <x v="39"/>
  </r>
  <r>
    <n v="139"/>
    <s v="Lindbergh Blvd"/>
    <x v="37"/>
  </r>
  <r>
    <n v="140"/>
    <s v="El Camino Real"/>
    <x v="17"/>
  </r>
  <r>
    <n v="141"/>
    <s v="Pacific Hwy S"/>
    <x v="42"/>
  </r>
  <r>
    <n v="142"/>
    <s v="Westside Freeway"/>
    <x v="29"/>
  </r>
  <r>
    <n v="143"/>
    <s v="S Rustle St"/>
    <x v="40"/>
  </r>
  <r>
    <n v="144"/>
    <s v="Cleveland Ave."/>
    <x v="16"/>
  </r>
  <r>
    <n v="145"/>
    <s v="Woodson Rd."/>
    <x v="23"/>
  </r>
  <r>
    <n v="146"/>
    <s v="Tanger Blvd"/>
    <x v="36"/>
  </r>
  <r>
    <n v="147"/>
    <s v="Harry S Truman Blvd"/>
    <x v="4"/>
  </r>
  <r>
    <n v="148"/>
    <s v="Santa Rosa South"/>
    <x v="12"/>
  </r>
  <r>
    <n v="149"/>
    <s v="Cabrillo Highway"/>
    <x v="28"/>
  </r>
  <r>
    <n v="150"/>
    <s v="South Highway"/>
    <x v="7"/>
  </r>
  <r>
    <n v="151"/>
    <s v="Fairview Avenue"/>
    <x v="26"/>
  </r>
  <r>
    <n v="152"/>
    <s v="Carpinteria North"/>
    <x v="12"/>
  </r>
  <r>
    <n v="153"/>
    <s v="El Camino Real"/>
    <x v="14"/>
  </r>
  <r>
    <n v="154"/>
    <s v="Camelback Rd"/>
    <x v="6"/>
  </r>
  <r>
    <n v="155"/>
    <s v="Bayshore Freeway"/>
    <x v="1"/>
  </r>
  <r>
    <n v="156"/>
    <s v="Greenwood Road"/>
    <x v="9"/>
  </r>
  <r>
    <n v="157"/>
    <s v="San Marcos"/>
    <x v="44"/>
  </r>
  <r>
    <n v="158"/>
    <s v="E Fowler Avenue"/>
    <x v="30"/>
  </r>
  <r>
    <n v="159"/>
    <s v="San Simeon"/>
    <x v="43"/>
  </r>
  <r>
    <n v="160"/>
    <s v="Harry S Truman Blvd"/>
    <x v="14"/>
  </r>
  <r>
    <n v="161"/>
    <s v="East Calle Primera"/>
    <x v="47"/>
  </r>
  <r>
    <n v="162"/>
    <s v="Pacific Hwy S"/>
    <x v="12"/>
  </r>
  <r>
    <n v="163"/>
    <s v="Tanger Blvd"/>
    <x v="38"/>
  </r>
  <r>
    <n v="164"/>
    <s v="Grandview Drive"/>
    <x v="4"/>
  </r>
  <r>
    <n v="165"/>
    <s v="Corona Del Mar"/>
    <x v="33"/>
  </r>
  <r>
    <n v="166"/>
    <s v="Tully Road East"/>
    <x v="28"/>
  </r>
  <r>
    <n v="167"/>
    <s v="Timberlane Drive"/>
    <x v="5"/>
  </r>
  <r>
    <n v="168"/>
    <s v="Castillo Drive"/>
    <x v="11"/>
  </r>
  <r>
    <n v="169"/>
    <s v="Calle Real"/>
    <x v="31"/>
  </r>
  <r>
    <n v="170"/>
    <s v="Harry S Truman Blvd"/>
    <x v="10"/>
  </r>
  <r>
    <n v="171"/>
    <s v="North Atherton Street"/>
    <x v="34"/>
  </r>
  <r>
    <n v="172"/>
    <s v="E Fowler Avenue"/>
    <x v="35"/>
  </r>
  <r>
    <n v="173"/>
    <s v="Cleveland Ave."/>
    <x v="13"/>
  </r>
  <r>
    <n v="174"/>
    <s v="Padre Boulevard"/>
    <x v="33"/>
  </r>
  <r>
    <n v="175"/>
    <s v="Timberlane Drive"/>
    <x v="7"/>
  </r>
  <r>
    <n v="176"/>
    <s v="Redwood Highway"/>
    <x v="38"/>
  </r>
  <r>
    <n v="177"/>
    <s v="N Kentwood"/>
    <x v="24"/>
  </r>
  <r>
    <n v="178"/>
    <s v="Tully Road East"/>
    <x v="48"/>
  </r>
  <r>
    <n v="179"/>
    <s v="Santa Monica Road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04AAE-6A60-43CE-B98D-0B83484EBA1E}" name="Tableau croisé dynamique5" cacheId="3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E1:F51" firstHeaderRow="1" firstDataRow="1" firstDataCol="1"/>
  <pivotFields count="3">
    <pivotField dataField="1" showAll="0"/>
    <pivotField showAll="0"/>
    <pivotField axis="axisRow" showAll="0" sortType="ascending">
      <items count="50">
        <item x="28"/>
        <item x="15"/>
        <item x="4"/>
        <item x="40"/>
        <item x="32"/>
        <item x="23"/>
        <item x="6"/>
        <item x="29"/>
        <item x="41"/>
        <item x="21"/>
        <item x="43"/>
        <item x="17"/>
        <item x="39"/>
        <item x="10"/>
        <item x="34"/>
        <item x="46"/>
        <item x="1"/>
        <item x="9"/>
        <item x="3"/>
        <item x="33"/>
        <item x="44"/>
        <item x="30"/>
        <item x="45"/>
        <item x="22"/>
        <item x="37"/>
        <item x="36"/>
        <item x="26"/>
        <item x="2"/>
        <item x="12"/>
        <item x="25"/>
        <item x="35"/>
        <item x="13"/>
        <item x="0"/>
        <item x="48"/>
        <item x="24"/>
        <item x="18"/>
        <item x="47"/>
        <item x="11"/>
        <item x="14"/>
        <item x="8"/>
        <item x="27"/>
        <item x="5"/>
        <item x="42"/>
        <item x="20"/>
        <item x="31"/>
        <item x="19"/>
        <item x="38"/>
        <item x="7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50">
    <i>
      <x v="8"/>
    </i>
    <i>
      <x v="15"/>
    </i>
    <i>
      <x v="4"/>
    </i>
    <i>
      <x v="33"/>
    </i>
    <i>
      <x v="45"/>
    </i>
    <i>
      <x v="36"/>
    </i>
    <i>
      <x v="24"/>
    </i>
    <i>
      <x v="25"/>
    </i>
    <i>
      <x v="44"/>
    </i>
    <i>
      <x v="1"/>
    </i>
    <i>
      <x v="20"/>
    </i>
    <i>
      <x v="35"/>
    </i>
    <i>
      <x v="14"/>
    </i>
    <i>
      <x v="40"/>
    </i>
    <i>
      <x/>
    </i>
    <i>
      <x v="31"/>
    </i>
    <i>
      <x v="18"/>
    </i>
    <i>
      <x v="47"/>
    </i>
    <i>
      <x v="34"/>
    </i>
    <i>
      <x v="7"/>
    </i>
    <i>
      <x v="19"/>
    </i>
    <i>
      <x v="22"/>
    </i>
    <i>
      <x v="39"/>
    </i>
    <i>
      <x v="30"/>
    </i>
    <i>
      <x v="12"/>
    </i>
    <i>
      <x v="10"/>
    </i>
    <i>
      <x v="21"/>
    </i>
    <i>
      <x v="27"/>
    </i>
    <i>
      <x v="5"/>
    </i>
    <i>
      <x v="2"/>
    </i>
    <i>
      <x v="42"/>
    </i>
    <i>
      <x v="3"/>
    </i>
    <i>
      <x v="32"/>
    </i>
    <i>
      <x v="29"/>
    </i>
    <i>
      <x v="13"/>
    </i>
    <i>
      <x v="41"/>
    </i>
    <i>
      <x v="48"/>
    </i>
    <i>
      <x v="11"/>
    </i>
    <i>
      <x v="28"/>
    </i>
    <i>
      <x v="9"/>
    </i>
    <i>
      <x v="16"/>
    </i>
    <i>
      <x v="6"/>
    </i>
    <i>
      <x v="37"/>
    </i>
    <i>
      <x v="46"/>
    </i>
    <i>
      <x v="38"/>
    </i>
    <i>
      <x v="26"/>
    </i>
    <i>
      <x v="43"/>
    </i>
    <i>
      <x v="17"/>
    </i>
    <i>
      <x v="23"/>
    </i>
    <i t="grand">
      <x/>
    </i>
  </rowItems>
  <colItems count="1">
    <i/>
  </colItems>
  <dataFields count="1">
    <dataField name="Nombre de Numero_adherent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0FAD3-4E67-4BBE-9352-F3FE2601C633}" name="Tableau croisé dynamique2" cacheId="29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I1:J7" firstHeaderRow="1" firstDataRow="1" firstDataCol="1"/>
  <pivotFields count="6">
    <pivotField dataField="1" showAll="0" countASubtotal="1"/>
    <pivotField showAll="0"/>
    <pivotField showAll="0"/>
    <pivotField showAll="0"/>
    <pivotField showAll="0"/>
    <pivotField axis="axisRow" showAll="0">
      <items count="10">
        <item x="2"/>
        <item m="1" x="5"/>
        <item m="1" x="7"/>
        <item x="1"/>
        <item m="1" x="6"/>
        <item x="3"/>
        <item x="4"/>
        <item x="0"/>
        <item m="1" x="8"/>
        <item t="default"/>
      </items>
    </pivotField>
  </pivotFields>
  <rowFields count="1">
    <field x="5"/>
  </rowFields>
  <rowItems count="6">
    <i>
      <x/>
    </i>
    <i>
      <x v="3"/>
    </i>
    <i>
      <x v="5"/>
    </i>
    <i>
      <x v="6"/>
    </i>
    <i>
      <x v="7"/>
    </i>
    <i t="grand">
      <x/>
    </i>
  </rowItems>
  <colItems count="1">
    <i/>
  </colItems>
  <dataFields count="1">
    <dataField name="Nombre de Numero_adher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1AF31-C9BC-490D-8DF2-703847763310}">
  <dimension ref="A1:F180"/>
  <sheetViews>
    <sheetView workbookViewId="0">
      <selection activeCell="G9" sqref="G9"/>
    </sheetView>
  </sheetViews>
  <sheetFormatPr baseColWidth="10" defaultRowHeight="15" x14ac:dyDescent="0.25"/>
  <cols>
    <col min="1" max="1" width="19" bestFit="1" customWidth="1"/>
    <col min="2" max="2" width="22.140625" customWidth="1"/>
    <col min="3" max="3" width="9.140625"/>
    <col min="5" max="5" width="21" bestFit="1" customWidth="1"/>
    <col min="6" max="6" width="28.28515625" bestFit="1" customWidth="1"/>
  </cols>
  <sheetData>
    <row r="1" spans="1:6" x14ac:dyDescent="0.25">
      <c r="A1" s="8" t="s">
        <v>462</v>
      </c>
      <c r="B1" t="s">
        <v>2</v>
      </c>
      <c r="C1" t="s">
        <v>3</v>
      </c>
      <c r="E1" s="9" t="s">
        <v>470</v>
      </c>
      <c r="F1" t="s">
        <v>480</v>
      </c>
    </row>
    <row r="2" spans="1:6" x14ac:dyDescent="0.25">
      <c r="A2">
        <v>1</v>
      </c>
      <c r="B2" t="s">
        <v>7</v>
      </c>
      <c r="C2" t="s">
        <v>8</v>
      </c>
      <c r="E2" s="10" t="s">
        <v>346</v>
      </c>
      <c r="F2" s="11">
        <v>1</v>
      </c>
    </row>
    <row r="3" spans="1:6" x14ac:dyDescent="0.25">
      <c r="A3">
        <v>2</v>
      </c>
      <c r="B3" t="s">
        <v>16</v>
      </c>
      <c r="C3" t="s">
        <v>17</v>
      </c>
      <c r="E3" s="10" t="s">
        <v>387</v>
      </c>
      <c r="F3" s="11">
        <v>1</v>
      </c>
    </row>
    <row r="4" spans="1:6" x14ac:dyDescent="0.25">
      <c r="A4">
        <v>3</v>
      </c>
      <c r="B4" t="s">
        <v>24</v>
      </c>
      <c r="C4" t="s">
        <v>25</v>
      </c>
      <c r="E4" s="10" t="s">
        <v>271</v>
      </c>
      <c r="F4" s="11">
        <v>1</v>
      </c>
    </row>
    <row r="5" spans="1:6" x14ac:dyDescent="0.25">
      <c r="A5">
        <v>4</v>
      </c>
      <c r="B5" t="s">
        <v>32</v>
      </c>
      <c r="C5" t="s">
        <v>33</v>
      </c>
      <c r="E5" s="10" t="s">
        <v>447</v>
      </c>
      <c r="F5" s="11">
        <v>1</v>
      </c>
    </row>
    <row r="6" spans="1:6" x14ac:dyDescent="0.25">
      <c r="A6">
        <v>5</v>
      </c>
      <c r="B6" t="s">
        <v>39</v>
      </c>
      <c r="C6" t="s">
        <v>40</v>
      </c>
      <c r="E6" s="10" t="s">
        <v>155</v>
      </c>
      <c r="F6" s="11">
        <v>1</v>
      </c>
    </row>
    <row r="7" spans="1:6" x14ac:dyDescent="0.25">
      <c r="A7">
        <v>6</v>
      </c>
      <c r="B7" t="s">
        <v>7</v>
      </c>
      <c r="C7" t="s">
        <v>47</v>
      </c>
      <c r="E7" s="10" t="s">
        <v>433</v>
      </c>
      <c r="F7" s="11">
        <v>1</v>
      </c>
    </row>
    <row r="8" spans="1:6" x14ac:dyDescent="0.25">
      <c r="A8">
        <v>7</v>
      </c>
      <c r="B8" t="s">
        <v>56</v>
      </c>
      <c r="C8" t="s">
        <v>57</v>
      </c>
      <c r="E8" s="10" t="s">
        <v>314</v>
      </c>
      <c r="F8" s="11">
        <v>2</v>
      </c>
    </row>
    <row r="9" spans="1:6" x14ac:dyDescent="0.25">
      <c r="A9">
        <v>8</v>
      </c>
      <c r="B9" t="s">
        <v>63</v>
      </c>
      <c r="C9" t="s">
        <v>64</v>
      </c>
      <c r="E9" s="10" t="s">
        <v>298</v>
      </c>
      <c r="F9" s="11">
        <v>2</v>
      </c>
    </row>
    <row r="10" spans="1:6" x14ac:dyDescent="0.25">
      <c r="A10">
        <v>9</v>
      </c>
      <c r="B10" t="s">
        <v>70</v>
      </c>
      <c r="C10" t="s">
        <v>71</v>
      </c>
      <c r="E10" s="10" t="s">
        <v>267</v>
      </c>
      <c r="F10" s="11">
        <v>2</v>
      </c>
    </row>
    <row r="11" spans="1:6" x14ac:dyDescent="0.25">
      <c r="A11">
        <v>10</v>
      </c>
      <c r="B11" t="s">
        <v>78</v>
      </c>
      <c r="C11" t="s">
        <v>79</v>
      </c>
      <c r="E11" s="10" t="s">
        <v>129</v>
      </c>
      <c r="F11" s="11">
        <v>2</v>
      </c>
    </row>
    <row r="12" spans="1:6" x14ac:dyDescent="0.25">
      <c r="A12">
        <v>11</v>
      </c>
      <c r="B12" t="s">
        <v>86</v>
      </c>
      <c r="C12" t="s">
        <v>17</v>
      </c>
      <c r="E12" s="10" t="s">
        <v>373</v>
      </c>
      <c r="F12" s="11">
        <v>2</v>
      </c>
    </row>
    <row r="13" spans="1:6" x14ac:dyDescent="0.25">
      <c r="A13">
        <v>12</v>
      </c>
      <c r="B13" t="s">
        <v>91</v>
      </c>
      <c r="C13" t="s">
        <v>8</v>
      </c>
      <c r="E13" s="10" t="s">
        <v>149</v>
      </c>
      <c r="F13" s="11">
        <v>2</v>
      </c>
    </row>
    <row r="14" spans="1:6" x14ac:dyDescent="0.25">
      <c r="A14">
        <v>13</v>
      </c>
      <c r="B14" t="s">
        <v>95</v>
      </c>
      <c r="C14" t="s">
        <v>96</v>
      </c>
      <c r="E14" s="10" t="s">
        <v>283</v>
      </c>
      <c r="F14" s="11">
        <v>2</v>
      </c>
    </row>
    <row r="15" spans="1:6" x14ac:dyDescent="0.25">
      <c r="A15">
        <v>14</v>
      </c>
      <c r="B15" t="s">
        <v>102</v>
      </c>
      <c r="C15" t="s">
        <v>103</v>
      </c>
      <c r="E15" s="10" t="s">
        <v>218</v>
      </c>
      <c r="F15" s="11">
        <v>2</v>
      </c>
    </row>
    <row r="16" spans="1:6" x14ac:dyDescent="0.25">
      <c r="A16">
        <v>15</v>
      </c>
      <c r="B16" t="s">
        <v>39</v>
      </c>
      <c r="C16" t="s">
        <v>108</v>
      </c>
      <c r="E16" s="10" t="s">
        <v>234</v>
      </c>
      <c r="F16" s="11">
        <v>3</v>
      </c>
    </row>
    <row r="17" spans="1:6" x14ac:dyDescent="0.25">
      <c r="A17">
        <v>16</v>
      </c>
      <c r="B17" t="s">
        <v>115</v>
      </c>
      <c r="C17" t="s">
        <v>116</v>
      </c>
      <c r="E17" s="10" t="s">
        <v>116</v>
      </c>
      <c r="F17" s="11">
        <v>3</v>
      </c>
    </row>
    <row r="18" spans="1:6" x14ac:dyDescent="0.25">
      <c r="A18">
        <v>17</v>
      </c>
      <c r="B18" t="s">
        <v>70</v>
      </c>
      <c r="C18" t="s">
        <v>123</v>
      </c>
      <c r="E18" s="10" t="s">
        <v>33</v>
      </c>
      <c r="F18" s="11">
        <v>3</v>
      </c>
    </row>
    <row r="19" spans="1:6" x14ac:dyDescent="0.25">
      <c r="A19">
        <v>18</v>
      </c>
      <c r="B19" t="s">
        <v>16</v>
      </c>
      <c r="C19" t="s">
        <v>129</v>
      </c>
      <c r="E19" s="10" t="s">
        <v>64</v>
      </c>
      <c r="F19" s="11">
        <v>3</v>
      </c>
    </row>
    <row r="20" spans="1:6" x14ac:dyDescent="0.25">
      <c r="A20">
        <v>19</v>
      </c>
      <c r="B20" t="s">
        <v>134</v>
      </c>
      <c r="C20" t="s">
        <v>135</v>
      </c>
      <c r="E20" s="10" t="s">
        <v>201</v>
      </c>
      <c r="F20" s="11">
        <v>3</v>
      </c>
    </row>
    <row r="21" spans="1:6" x14ac:dyDescent="0.25">
      <c r="A21">
        <v>20</v>
      </c>
      <c r="B21" t="s">
        <v>140</v>
      </c>
      <c r="C21" t="s">
        <v>141</v>
      </c>
      <c r="E21" s="10" t="s">
        <v>241</v>
      </c>
      <c r="F21" s="11">
        <v>3</v>
      </c>
    </row>
    <row r="22" spans="1:6" x14ac:dyDescent="0.25">
      <c r="A22">
        <v>21</v>
      </c>
      <c r="B22" t="s">
        <v>146</v>
      </c>
      <c r="C22" t="s">
        <v>108</v>
      </c>
      <c r="E22" s="10" t="s">
        <v>279</v>
      </c>
      <c r="F22" s="11">
        <v>3</v>
      </c>
    </row>
    <row r="23" spans="1:6" x14ac:dyDescent="0.25">
      <c r="A23">
        <v>22</v>
      </c>
      <c r="B23" t="s">
        <v>7</v>
      </c>
      <c r="C23" t="s">
        <v>149</v>
      </c>
      <c r="E23" s="10" t="s">
        <v>383</v>
      </c>
      <c r="F23" s="11">
        <v>3</v>
      </c>
    </row>
    <row r="24" spans="1:6" x14ac:dyDescent="0.25">
      <c r="A24">
        <v>23</v>
      </c>
      <c r="B24" t="s">
        <v>39</v>
      </c>
      <c r="C24" t="s">
        <v>155</v>
      </c>
      <c r="E24" s="10" t="s">
        <v>71</v>
      </c>
      <c r="F24" s="11">
        <v>3</v>
      </c>
    </row>
    <row r="25" spans="1:6" x14ac:dyDescent="0.25">
      <c r="A25">
        <v>24</v>
      </c>
      <c r="B25" t="s">
        <v>160</v>
      </c>
      <c r="C25" t="s">
        <v>40</v>
      </c>
      <c r="E25" s="10" t="s">
        <v>293</v>
      </c>
      <c r="F25" s="11">
        <v>3</v>
      </c>
    </row>
    <row r="26" spans="1:6" x14ac:dyDescent="0.25">
      <c r="A26">
        <v>25</v>
      </c>
      <c r="B26" t="s">
        <v>163</v>
      </c>
      <c r="C26" t="s">
        <v>33</v>
      </c>
      <c r="E26" s="10" t="s">
        <v>329</v>
      </c>
      <c r="F26" s="11">
        <v>3</v>
      </c>
    </row>
    <row r="27" spans="1:6" x14ac:dyDescent="0.25">
      <c r="A27">
        <v>26</v>
      </c>
      <c r="B27" t="s">
        <v>63</v>
      </c>
      <c r="C27" t="s">
        <v>8</v>
      </c>
      <c r="E27" s="10" t="s">
        <v>368</v>
      </c>
      <c r="F27" s="11">
        <v>3</v>
      </c>
    </row>
    <row r="28" spans="1:6" x14ac:dyDescent="0.25">
      <c r="A28">
        <v>27</v>
      </c>
      <c r="B28" t="s">
        <v>169</v>
      </c>
      <c r="C28" t="s">
        <v>141</v>
      </c>
      <c r="E28" s="10" t="s">
        <v>260</v>
      </c>
      <c r="F28" s="11">
        <v>3</v>
      </c>
    </row>
    <row r="29" spans="1:6" x14ac:dyDescent="0.25">
      <c r="A29">
        <v>28</v>
      </c>
      <c r="B29" t="s">
        <v>78</v>
      </c>
      <c r="C29" t="s">
        <v>123</v>
      </c>
      <c r="E29" s="10" t="s">
        <v>25</v>
      </c>
      <c r="F29" s="11">
        <v>4</v>
      </c>
    </row>
    <row r="30" spans="1:6" x14ac:dyDescent="0.25">
      <c r="A30">
        <v>29</v>
      </c>
      <c r="B30" t="s">
        <v>140</v>
      </c>
      <c r="C30" t="s">
        <v>79</v>
      </c>
      <c r="E30" s="10" t="s">
        <v>197</v>
      </c>
      <c r="F30" s="11">
        <v>4</v>
      </c>
    </row>
    <row r="31" spans="1:6" x14ac:dyDescent="0.25">
      <c r="A31">
        <v>30</v>
      </c>
      <c r="B31" t="s">
        <v>70</v>
      </c>
      <c r="C31" t="s">
        <v>174</v>
      </c>
      <c r="E31" s="10" t="s">
        <v>40</v>
      </c>
      <c r="F31" s="11">
        <v>4</v>
      </c>
    </row>
    <row r="32" spans="1:6" x14ac:dyDescent="0.25">
      <c r="A32">
        <v>31</v>
      </c>
      <c r="B32" t="s">
        <v>181</v>
      </c>
      <c r="C32" t="s">
        <v>182</v>
      </c>
      <c r="E32" s="10" t="s">
        <v>357</v>
      </c>
      <c r="F32" s="11">
        <v>4</v>
      </c>
    </row>
    <row r="33" spans="1:6" x14ac:dyDescent="0.25">
      <c r="A33">
        <v>32</v>
      </c>
      <c r="B33" t="s">
        <v>102</v>
      </c>
      <c r="C33" t="s">
        <v>47</v>
      </c>
      <c r="E33" s="10" t="s">
        <v>332</v>
      </c>
      <c r="F33" s="11">
        <v>4</v>
      </c>
    </row>
    <row r="34" spans="1:6" x14ac:dyDescent="0.25">
      <c r="A34">
        <v>33</v>
      </c>
      <c r="B34" t="s">
        <v>189</v>
      </c>
      <c r="C34" t="s">
        <v>190</v>
      </c>
      <c r="E34" s="10" t="s">
        <v>8</v>
      </c>
      <c r="F34" s="11">
        <v>4</v>
      </c>
    </row>
    <row r="35" spans="1:6" x14ac:dyDescent="0.25">
      <c r="A35">
        <v>34</v>
      </c>
      <c r="B35" t="s">
        <v>196</v>
      </c>
      <c r="C35" t="s">
        <v>197</v>
      </c>
      <c r="E35" s="10" t="s">
        <v>5</v>
      </c>
      <c r="F35" s="11">
        <v>4</v>
      </c>
    </row>
    <row r="36" spans="1:6" x14ac:dyDescent="0.25">
      <c r="A36">
        <v>35</v>
      </c>
      <c r="B36" t="s">
        <v>95</v>
      </c>
      <c r="C36" t="s">
        <v>201</v>
      </c>
      <c r="E36" s="10" t="s">
        <v>96</v>
      </c>
      <c r="F36" s="11">
        <v>4</v>
      </c>
    </row>
    <row r="37" spans="1:6" x14ac:dyDescent="0.25">
      <c r="A37">
        <v>36</v>
      </c>
      <c r="B37" t="s">
        <v>56</v>
      </c>
      <c r="C37" t="s">
        <v>5</v>
      </c>
      <c r="E37" s="10" t="s">
        <v>47</v>
      </c>
      <c r="F37" s="11">
        <v>4</v>
      </c>
    </row>
    <row r="38" spans="1:6" x14ac:dyDescent="0.25">
      <c r="A38">
        <v>37</v>
      </c>
      <c r="B38" t="s">
        <v>210</v>
      </c>
      <c r="C38" t="s">
        <v>211</v>
      </c>
      <c r="E38" s="10" t="s">
        <v>135</v>
      </c>
      <c r="F38" s="11">
        <v>5</v>
      </c>
    </row>
    <row r="39" spans="1:6" x14ac:dyDescent="0.25">
      <c r="A39">
        <v>38</v>
      </c>
      <c r="B39" t="s">
        <v>217</v>
      </c>
      <c r="C39" t="s">
        <v>218</v>
      </c>
      <c r="E39" s="10" t="s">
        <v>141</v>
      </c>
      <c r="F39" s="11">
        <v>5</v>
      </c>
    </row>
    <row r="40" spans="1:6" x14ac:dyDescent="0.25">
      <c r="A40">
        <v>39</v>
      </c>
      <c r="B40" t="s">
        <v>163</v>
      </c>
      <c r="C40" t="s">
        <v>123</v>
      </c>
      <c r="E40" s="10" t="s">
        <v>108</v>
      </c>
      <c r="F40" s="11">
        <v>5</v>
      </c>
    </row>
    <row r="41" spans="1:6" x14ac:dyDescent="0.25">
      <c r="A41">
        <v>40</v>
      </c>
      <c r="B41" t="s">
        <v>226</v>
      </c>
      <c r="C41" t="s">
        <v>5</v>
      </c>
      <c r="E41" s="10" t="s">
        <v>182</v>
      </c>
      <c r="F41" s="11">
        <v>5</v>
      </c>
    </row>
    <row r="42" spans="1:6" x14ac:dyDescent="0.25">
      <c r="A42">
        <v>41</v>
      </c>
      <c r="B42" t="s">
        <v>229</v>
      </c>
      <c r="C42" t="s">
        <v>174</v>
      </c>
      <c r="E42" s="10" t="s">
        <v>17</v>
      </c>
      <c r="F42" s="11">
        <v>5</v>
      </c>
    </row>
    <row r="43" spans="1:6" x14ac:dyDescent="0.25">
      <c r="A43">
        <v>42</v>
      </c>
      <c r="B43" t="s">
        <v>231</v>
      </c>
      <c r="C43" t="s">
        <v>211</v>
      </c>
      <c r="E43" s="10" t="s">
        <v>57</v>
      </c>
      <c r="F43" s="11">
        <v>5</v>
      </c>
    </row>
    <row r="44" spans="1:6" x14ac:dyDescent="0.25">
      <c r="A44">
        <v>43</v>
      </c>
      <c r="B44" t="s">
        <v>233</v>
      </c>
      <c r="C44" t="s">
        <v>123</v>
      </c>
      <c r="E44" s="10" t="s">
        <v>103</v>
      </c>
      <c r="F44" s="11">
        <v>6</v>
      </c>
    </row>
    <row r="45" spans="1:6" x14ac:dyDescent="0.25">
      <c r="A45">
        <v>44</v>
      </c>
      <c r="B45" t="s">
        <v>169</v>
      </c>
      <c r="C45" t="s">
        <v>234</v>
      </c>
      <c r="E45" s="10" t="s">
        <v>319</v>
      </c>
      <c r="F45" s="11">
        <v>6</v>
      </c>
    </row>
    <row r="46" spans="1:6" x14ac:dyDescent="0.25">
      <c r="A46">
        <v>45</v>
      </c>
      <c r="B46" t="s">
        <v>238</v>
      </c>
      <c r="C46" t="s">
        <v>218</v>
      </c>
      <c r="E46" s="10" t="s">
        <v>123</v>
      </c>
      <c r="F46" s="11">
        <v>7</v>
      </c>
    </row>
    <row r="47" spans="1:6" x14ac:dyDescent="0.25">
      <c r="A47">
        <v>46</v>
      </c>
      <c r="B47" t="s">
        <v>239</v>
      </c>
      <c r="C47" t="s">
        <v>174</v>
      </c>
      <c r="E47" s="10" t="s">
        <v>211</v>
      </c>
      <c r="F47" s="11">
        <v>7</v>
      </c>
    </row>
    <row r="48" spans="1:6" x14ac:dyDescent="0.25">
      <c r="A48">
        <v>47</v>
      </c>
      <c r="B48" t="s">
        <v>240</v>
      </c>
      <c r="C48" t="s">
        <v>241</v>
      </c>
      <c r="E48" s="10" t="s">
        <v>174</v>
      </c>
      <c r="F48" s="11">
        <v>7</v>
      </c>
    </row>
    <row r="49" spans="1:6" x14ac:dyDescent="0.25">
      <c r="A49">
        <v>48</v>
      </c>
      <c r="B49" t="s">
        <v>231</v>
      </c>
      <c r="C49" t="s">
        <v>47</v>
      </c>
      <c r="E49" s="10" t="s">
        <v>79</v>
      </c>
      <c r="F49" s="11">
        <v>9</v>
      </c>
    </row>
    <row r="50" spans="1:6" x14ac:dyDescent="0.25">
      <c r="A50">
        <v>49</v>
      </c>
      <c r="B50" t="s">
        <v>246</v>
      </c>
      <c r="C50" t="s">
        <v>79</v>
      </c>
      <c r="E50" s="10" t="s">
        <v>190</v>
      </c>
      <c r="F50" s="11">
        <v>10</v>
      </c>
    </row>
    <row r="51" spans="1:6" x14ac:dyDescent="0.25">
      <c r="A51">
        <v>50</v>
      </c>
      <c r="B51" t="s">
        <v>248</v>
      </c>
      <c r="C51" t="s">
        <v>182</v>
      </c>
      <c r="E51" s="10" t="s">
        <v>478</v>
      </c>
      <c r="F51" s="11">
        <v>179</v>
      </c>
    </row>
    <row r="52" spans="1:6" x14ac:dyDescent="0.25">
      <c r="A52">
        <v>51</v>
      </c>
      <c r="B52" t="s">
        <v>250</v>
      </c>
      <c r="C52" t="s">
        <v>25</v>
      </c>
    </row>
    <row r="53" spans="1:6" x14ac:dyDescent="0.25">
      <c r="A53">
        <v>52</v>
      </c>
      <c r="B53" t="s">
        <v>252</v>
      </c>
      <c r="C53" t="s">
        <v>103</v>
      </c>
    </row>
    <row r="54" spans="1:6" x14ac:dyDescent="0.25">
      <c r="A54">
        <v>53</v>
      </c>
      <c r="B54" t="s">
        <v>217</v>
      </c>
      <c r="C54" t="s">
        <v>174</v>
      </c>
    </row>
    <row r="55" spans="1:6" x14ac:dyDescent="0.25">
      <c r="A55">
        <v>54</v>
      </c>
      <c r="B55" t="s">
        <v>256</v>
      </c>
      <c r="C55" t="s">
        <v>116</v>
      </c>
    </row>
    <row r="56" spans="1:6" x14ac:dyDescent="0.25">
      <c r="A56">
        <v>55</v>
      </c>
      <c r="B56" t="s">
        <v>259</v>
      </c>
      <c r="C56" t="s">
        <v>260</v>
      </c>
    </row>
    <row r="57" spans="1:6" x14ac:dyDescent="0.25">
      <c r="A57">
        <v>56</v>
      </c>
      <c r="B57" t="s">
        <v>264</v>
      </c>
      <c r="C57" t="s">
        <v>211</v>
      </c>
    </row>
    <row r="58" spans="1:6" x14ac:dyDescent="0.25">
      <c r="A58">
        <v>57</v>
      </c>
      <c r="B58" t="s">
        <v>70</v>
      </c>
      <c r="C58" t="s">
        <v>267</v>
      </c>
    </row>
    <row r="59" spans="1:6" x14ac:dyDescent="0.25">
      <c r="A59">
        <v>58</v>
      </c>
      <c r="B59" t="s">
        <v>146</v>
      </c>
      <c r="C59" t="s">
        <v>260</v>
      </c>
    </row>
    <row r="60" spans="1:6" x14ac:dyDescent="0.25">
      <c r="A60">
        <v>59</v>
      </c>
      <c r="B60" t="s">
        <v>259</v>
      </c>
      <c r="C60" t="s">
        <v>271</v>
      </c>
    </row>
    <row r="61" spans="1:6" x14ac:dyDescent="0.25">
      <c r="A61">
        <v>60</v>
      </c>
      <c r="B61" t="s">
        <v>275</v>
      </c>
      <c r="C61" t="s">
        <v>190</v>
      </c>
    </row>
    <row r="62" spans="1:6" x14ac:dyDescent="0.25">
      <c r="A62">
        <v>61</v>
      </c>
      <c r="B62" t="s">
        <v>278</v>
      </c>
      <c r="C62" t="s">
        <v>279</v>
      </c>
    </row>
    <row r="63" spans="1:6" x14ac:dyDescent="0.25">
      <c r="A63">
        <v>62</v>
      </c>
      <c r="B63" t="s">
        <v>163</v>
      </c>
      <c r="C63" t="s">
        <v>283</v>
      </c>
    </row>
    <row r="64" spans="1:6" x14ac:dyDescent="0.25">
      <c r="A64">
        <v>63</v>
      </c>
      <c r="B64" t="s">
        <v>115</v>
      </c>
      <c r="C64" t="s">
        <v>190</v>
      </c>
    </row>
    <row r="65" spans="1:3" x14ac:dyDescent="0.25">
      <c r="A65">
        <v>64</v>
      </c>
      <c r="B65" t="s">
        <v>290</v>
      </c>
      <c r="C65" t="s">
        <v>141</v>
      </c>
    </row>
    <row r="66" spans="1:3" x14ac:dyDescent="0.25">
      <c r="A66">
        <v>65</v>
      </c>
      <c r="B66" t="s">
        <v>163</v>
      </c>
      <c r="C66" t="s">
        <v>25</v>
      </c>
    </row>
    <row r="67" spans="1:3" x14ac:dyDescent="0.25">
      <c r="A67">
        <v>66</v>
      </c>
      <c r="B67" t="s">
        <v>246</v>
      </c>
      <c r="C67" t="s">
        <v>129</v>
      </c>
    </row>
    <row r="68" spans="1:3" x14ac:dyDescent="0.25">
      <c r="A68">
        <v>67</v>
      </c>
      <c r="B68" t="s">
        <v>169</v>
      </c>
      <c r="C68" t="s">
        <v>293</v>
      </c>
    </row>
    <row r="69" spans="1:3" x14ac:dyDescent="0.25">
      <c r="A69">
        <v>68</v>
      </c>
      <c r="B69" t="s">
        <v>297</v>
      </c>
      <c r="C69" t="s">
        <v>298</v>
      </c>
    </row>
    <row r="70" spans="1:3" x14ac:dyDescent="0.25">
      <c r="A70">
        <v>69</v>
      </c>
      <c r="B70" t="s">
        <v>302</v>
      </c>
      <c r="C70" t="s">
        <v>103</v>
      </c>
    </row>
    <row r="71" spans="1:3" x14ac:dyDescent="0.25">
      <c r="A71">
        <v>70</v>
      </c>
      <c r="B71" t="s">
        <v>163</v>
      </c>
      <c r="C71" t="s">
        <v>57</v>
      </c>
    </row>
    <row r="72" spans="1:3" x14ac:dyDescent="0.25">
      <c r="A72">
        <v>71</v>
      </c>
      <c r="B72" t="s">
        <v>306</v>
      </c>
      <c r="C72" t="s">
        <v>135</v>
      </c>
    </row>
    <row r="73" spans="1:3" x14ac:dyDescent="0.25">
      <c r="A73">
        <v>72</v>
      </c>
      <c r="B73" t="s">
        <v>39</v>
      </c>
      <c r="C73" t="s">
        <v>211</v>
      </c>
    </row>
    <row r="74" spans="1:3" x14ac:dyDescent="0.25">
      <c r="A74">
        <v>73</v>
      </c>
      <c r="B74" t="s">
        <v>309</v>
      </c>
      <c r="C74" t="s">
        <v>197</v>
      </c>
    </row>
    <row r="75" spans="1:3" x14ac:dyDescent="0.25">
      <c r="A75">
        <v>74</v>
      </c>
      <c r="B75" t="s">
        <v>24</v>
      </c>
      <c r="C75" t="s">
        <v>190</v>
      </c>
    </row>
    <row r="76" spans="1:3" x14ac:dyDescent="0.25">
      <c r="A76">
        <v>75</v>
      </c>
      <c r="B76" t="s">
        <v>313</v>
      </c>
      <c r="C76" t="s">
        <v>314</v>
      </c>
    </row>
    <row r="77" spans="1:3" x14ac:dyDescent="0.25">
      <c r="A77">
        <v>76</v>
      </c>
      <c r="B77" t="s">
        <v>318</v>
      </c>
      <c r="C77" t="s">
        <v>319</v>
      </c>
    </row>
    <row r="78" spans="1:3" x14ac:dyDescent="0.25">
      <c r="A78">
        <v>77</v>
      </c>
      <c r="B78" t="s">
        <v>229</v>
      </c>
      <c r="C78" t="s">
        <v>33</v>
      </c>
    </row>
    <row r="79" spans="1:3" x14ac:dyDescent="0.25">
      <c r="A79">
        <v>78</v>
      </c>
      <c r="B79" t="s">
        <v>78</v>
      </c>
      <c r="C79" t="s">
        <v>5</v>
      </c>
    </row>
    <row r="80" spans="1:3" x14ac:dyDescent="0.25">
      <c r="A80">
        <v>79</v>
      </c>
      <c r="B80" t="s">
        <v>326</v>
      </c>
      <c r="C80" t="s">
        <v>123</v>
      </c>
    </row>
    <row r="81" spans="1:3" x14ac:dyDescent="0.25">
      <c r="A81">
        <v>80</v>
      </c>
      <c r="B81" t="s">
        <v>134</v>
      </c>
      <c r="C81" t="s">
        <v>190</v>
      </c>
    </row>
    <row r="82" spans="1:3" x14ac:dyDescent="0.25">
      <c r="A82">
        <v>81</v>
      </c>
      <c r="B82" t="s">
        <v>217</v>
      </c>
      <c r="C82" t="s">
        <v>17</v>
      </c>
    </row>
    <row r="83" spans="1:3" x14ac:dyDescent="0.25">
      <c r="A83">
        <v>82</v>
      </c>
      <c r="B83" t="s">
        <v>91</v>
      </c>
      <c r="C83" t="s">
        <v>103</v>
      </c>
    </row>
    <row r="84" spans="1:3" x14ac:dyDescent="0.25">
      <c r="A84">
        <v>83</v>
      </c>
      <c r="B84" t="s">
        <v>328</v>
      </c>
      <c r="C84" t="s">
        <v>329</v>
      </c>
    </row>
    <row r="85" spans="1:3" x14ac:dyDescent="0.25">
      <c r="A85">
        <v>84</v>
      </c>
      <c r="B85" t="s">
        <v>250</v>
      </c>
      <c r="C85" t="s">
        <v>190</v>
      </c>
    </row>
    <row r="86" spans="1:3" x14ac:dyDescent="0.25">
      <c r="A86">
        <v>85</v>
      </c>
      <c r="B86" t="s">
        <v>246</v>
      </c>
      <c r="C86" t="s">
        <v>332</v>
      </c>
    </row>
    <row r="87" spans="1:3" x14ac:dyDescent="0.25">
      <c r="A87">
        <v>86</v>
      </c>
      <c r="B87" t="s">
        <v>229</v>
      </c>
      <c r="C87" t="s">
        <v>319</v>
      </c>
    </row>
    <row r="88" spans="1:3" x14ac:dyDescent="0.25">
      <c r="A88">
        <v>87</v>
      </c>
      <c r="B88" t="s">
        <v>337</v>
      </c>
      <c r="C88" t="s">
        <v>174</v>
      </c>
    </row>
    <row r="89" spans="1:3" x14ac:dyDescent="0.25">
      <c r="A89">
        <v>88</v>
      </c>
      <c r="B89" t="s">
        <v>16</v>
      </c>
      <c r="C89" t="s">
        <v>79</v>
      </c>
    </row>
    <row r="90" spans="1:3" x14ac:dyDescent="0.25">
      <c r="A90">
        <v>89</v>
      </c>
      <c r="B90" t="s">
        <v>339</v>
      </c>
      <c r="C90" t="s">
        <v>135</v>
      </c>
    </row>
    <row r="91" spans="1:3" x14ac:dyDescent="0.25">
      <c r="A91">
        <v>90</v>
      </c>
      <c r="B91" t="s">
        <v>275</v>
      </c>
      <c r="C91" t="s">
        <v>96</v>
      </c>
    </row>
    <row r="92" spans="1:3" x14ac:dyDescent="0.25">
      <c r="A92">
        <v>91</v>
      </c>
      <c r="B92" t="s">
        <v>343</v>
      </c>
      <c r="C92" t="s">
        <v>174</v>
      </c>
    </row>
    <row r="93" spans="1:3" x14ac:dyDescent="0.25">
      <c r="A93">
        <v>92</v>
      </c>
      <c r="B93" t="s">
        <v>91</v>
      </c>
      <c r="C93" t="s">
        <v>141</v>
      </c>
    </row>
    <row r="94" spans="1:3" x14ac:dyDescent="0.25">
      <c r="A94">
        <v>93</v>
      </c>
      <c r="B94" t="s">
        <v>95</v>
      </c>
      <c r="C94" t="s">
        <v>211</v>
      </c>
    </row>
    <row r="95" spans="1:3" x14ac:dyDescent="0.25">
      <c r="A95">
        <v>94</v>
      </c>
      <c r="B95" t="s">
        <v>231</v>
      </c>
      <c r="C95" t="s">
        <v>17</v>
      </c>
    </row>
    <row r="96" spans="1:3" x14ac:dyDescent="0.25">
      <c r="A96">
        <v>95</v>
      </c>
      <c r="B96" t="s">
        <v>302</v>
      </c>
      <c r="C96" t="s">
        <v>346</v>
      </c>
    </row>
    <row r="97" spans="1:3" x14ac:dyDescent="0.25">
      <c r="A97">
        <v>96</v>
      </c>
      <c r="B97" t="s">
        <v>181</v>
      </c>
      <c r="C97" t="s">
        <v>329</v>
      </c>
    </row>
    <row r="98" spans="1:3" x14ac:dyDescent="0.25">
      <c r="A98">
        <v>97</v>
      </c>
      <c r="B98" t="s">
        <v>238</v>
      </c>
      <c r="C98" t="s">
        <v>201</v>
      </c>
    </row>
    <row r="99" spans="1:3" x14ac:dyDescent="0.25">
      <c r="A99">
        <v>98</v>
      </c>
      <c r="B99" t="s">
        <v>56</v>
      </c>
      <c r="C99" t="s">
        <v>71</v>
      </c>
    </row>
    <row r="100" spans="1:3" x14ac:dyDescent="0.25">
      <c r="A100">
        <v>99</v>
      </c>
      <c r="B100" t="s">
        <v>246</v>
      </c>
      <c r="C100" t="s">
        <v>79</v>
      </c>
    </row>
    <row r="101" spans="1:3" x14ac:dyDescent="0.25">
      <c r="A101">
        <v>100</v>
      </c>
      <c r="B101" t="s">
        <v>134</v>
      </c>
      <c r="C101" t="s">
        <v>241</v>
      </c>
    </row>
    <row r="102" spans="1:3" x14ac:dyDescent="0.25">
      <c r="A102">
        <v>101</v>
      </c>
      <c r="B102" t="s">
        <v>352</v>
      </c>
      <c r="C102" t="s">
        <v>182</v>
      </c>
    </row>
    <row r="103" spans="1:3" x14ac:dyDescent="0.25">
      <c r="A103">
        <v>102</v>
      </c>
      <c r="B103" t="s">
        <v>226</v>
      </c>
      <c r="C103" t="s">
        <v>190</v>
      </c>
    </row>
    <row r="104" spans="1:3" x14ac:dyDescent="0.25">
      <c r="A104">
        <v>103</v>
      </c>
      <c r="B104" t="s">
        <v>306</v>
      </c>
      <c r="C104" t="s">
        <v>332</v>
      </c>
    </row>
    <row r="105" spans="1:3" x14ac:dyDescent="0.25">
      <c r="A105">
        <v>104</v>
      </c>
      <c r="B105" t="s">
        <v>356</v>
      </c>
      <c r="C105" t="s">
        <v>357</v>
      </c>
    </row>
    <row r="106" spans="1:3" x14ac:dyDescent="0.25">
      <c r="A106">
        <v>105</v>
      </c>
      <c r="B106" t="s">
        <v>163</v>
      </c>
      <c r="C106" t="s">
        <v>357</v>
      </c>
    </row>
    <row r="107" spans="1:3" x14ac:dyDescent="0.25">
      <c r="A107">
        <v>106</v>
      </c>
      <c r="B107" t="s">
        <v>361</v>
      </c>
      <c r="C107" t="s">
        <v>319</v>
      </c>
    </row>
    <row r="108" spans="1:3" x14ac:dyDescent="0.25">
      <c r="A108">
        <v>107</v>
      </c>
      <c r="B108" t="s">
        <v>290</v>
      </c>
      <c r="C108" t="s">
        <v>149</v>
      </c>
    </row>
    <row r="109" spans="1:3" x14ac:dyDescent="0.25">
      <c r="A109">
        <v>108</v>
      </c>
      <c r="B109" t="s">
        <v>264</v>
      </c>
      <c r="C109" t="s">
        <v>79</v>
      </c>
    </row>
    <row r="110" spans="1:3" x14ac:dyDescent="0.25">
      <c r="A110">
        <v>109</v>
      </c>
      <c r="B110" t="s">
        <v>78</v>
      </c>
      <c r="C110" t="s">
        <v>182</v>
      </c>
    </row>
    <row r="111" spans="1:3" x14ac:dyDescent="0.25">
      <c r="A111">
        <v>110</v>
      </c>
      <c r="B111" t="s">
        <v>326</v>
      </c>
      <c r="C111" t="s">
        <v>190</v>
      </c>
    </row>
    <row r="112" spans="1:3" x14ac:dyDescent="0.25">
      <c r="A112">
        <v>111</v>
      </c>
      <c r="B112" t="s">
        <v>367</v>
      </c>
      <c r="C112" t="s">
        <v>319</v>
      </c>
    </row>
    <row r="113" spans="1:3" x14ac:dyDescent="0.25">
      <c r="A113">
        <v>112</v>
      </c>
      <c r="B113" t="s">
        <v>196</v>
      </c>
      <c r="C113" t="s">
        <v>368</v>
      </c>
    </row>
    <row r="114" spans="1:3" x14ac:dyDescent="0.25">
      <c r="A114">
        <v>113</v>
      </c>
      <c r="B114" t="s">
        <v>297</v>
      </c>
      <c r="C114" t="s">
        <v>373</v>
      </c>
    </row>
    <row r="115" spans="1:3" x14ac:dyDescent="0.25">
      <c r="A115">
        <v>114</v>
      </c>
      <c r="B115" t="s">
        <v>163</v>
      </c>
      <c r="C115" t="s">
        <v>174</v>
      </c>
    </row>
    <row r="116" spans="1:3" x14ac:dyDescent="0.25">
      <c r="A116">
        <v>115</v>
      </c>
      <c r="B116" t="s">
        <v>378</v>
      </c>
      <c r="C116" t="s">
        <v>8</v>
      </c>
    </row>
    <row r="117" spans="1:3" x14ac:dyDescent="0.25">
      <c r="A117">
        <v>116</v>
      </c>
      <c r="B117" t="s">
        <v>380</v>
      </c>
      <c r="C117" t="s">
        <v>357</v>
      </c>
    </row>
    <row r="118" spans="1:3" x14ac:dyDescent="0.25">
      <c r="A118">
        <v>117</v>
      </c>
      <c r="B118" t="s">
        <v>226</v>
      </c>
      <c r="C118" t="s">
        <v>332</v>
      </c>
    </row>
    <row r="119" spans="1:3" x14ac:dyDescent="0.25">
      <c r="A119">
        <v>118</v>
      </c>
      <c r="B119" t="s">
        <v>356</v>
      </c>
      <c r="C119" t="s">
        <v>383</v>
      </c>
    </row>
    <row r="120" spans="1:3" x14ac:dyDescent="0.25">
      <c r="A120">
        <v>119</v>
      </c>
      <c r="B120" t="s">
        <v>32</v>
      </c>
      <c r="C120" t="s">
        <v>387</v>
      </c>
    </row>
    <row r="121" spans="1:3" x14ac:dyDescent="0.25">
      <c r="A121">
        <v>120</v>
      </c>
      <c r="B121" t="s">
        <v>210</v>
      </c>
      <c r="C121" t="s">
        <v>79</v>
      </c>
    </row>
    <row r="122" spans="1:3" x14ac:dyDescent="0.25">
      <c r="A122">
        <v>121</v>
      </c>
      <c r="B122" t="s">
        <v>297</v>
      </c>
      <c r="C122" t="s">
        <v>57</v>
      </c>
    </row>
    <row r="123" spans="1:3" x14ac:dyDescent="0.25">
      <c r="A123">
        <v>122</v>
      </c>
      <c r="B123" t="s">
        <v>393</v>
      </c>
      <c r="C123" t="s">
        <v>71</v>
      </c>
    </row>
    <row r="124" spans="1:3" x14ac:dyDescent="0.25">
      <c r="A124">
        <v>123</v>
      </c>
      <c r="B124" t="s">
        <v>238</v>
      </c>
      <c r="C124" t="s">
        <v>25</v>
      </c>
    </row>
    <row r="125" spans="1:3" x14ac:dyDescent="0.25">
      <c r="A125">
        <v>124</v>
      </c>
      <c r="B125" t="s">
        <v>290</v>
      </c>
      <c r="C125" t="s">
        <v>190</v>
      </c>
    </row>
    <row r="126" spans="1:3" x14ac:dyDescent="0.25">
      <c r="A126">
        <v>125</v>
      </c>
      <c r="B126" t="s">
        <v>396</v>
      </c>
      <c r="C126" t="s">
        <v>383</v>
      </c>
    </row>
    <row r="127" spans="1:3" x14ac:dyDescent="0.25">
      <c r="A127">
        <v>126</v>
      </c>
      <c r="B127" t="s">
        <v>313</v>
      </c>
      <c r="C127" t="s">
        <v>368</v>
      </c>
    </row>
    <row r="128" spans="1:3" x14ac:dyDescent="0.25">
      <c r="A128">
        <v>127</v>
      </c>
      <c r="B128" t="s">
        <v>181</v>
      </c>
      <c r="C128" t="s">
        <v>135</v>
      </c>
    </row>
    <row r="129" spans="1:3" x14ac:dyDescent="0.25">
      <c r="A129">
        <v>128</v>
      </c>
      <c r="B129" t="s">
        <v>339</v>
      </c>
      <c r="C129" t="s">
        <v>182</v>
      </c>
    </row>
    <row r="130" spans="1:3" x14ac:dyDescent="0.25">
      <c r="A130">
        <v>129</v>
      </c>
      <c r="B130" t="s">
        <v>210</v>
      </c>
      <c r="C130" t="s">
        <v>293</v>
      </c>
    </row>
    <row r="131" spans="1:3" x14ac:dyDescent="0.25">
      <c r="A131">
        <v>130</v>
      </c>
      <c r="B131" t="s">
        <v>78</v>
      </c>
      <c r="C131" t="s">
        <v>57</v>
      </c>
    </row>
    <row r="132" spans="1:3" x14ac:dyDescent="0.25">
      <c r="A132">
        <v>131</v>
      </c>
      <c r="B132" t="s">
        <v>343</v>
      </c>
      <c r="C132" t="s">
        <v>79</v>
      </c>
    </row>
    <row r="133" spans="1:3" x14ac:dyDescent="0.25">
      <c r="A133">
        <v>132</v>
      </c>
      <c r="B133" t="s">
        <v>378</v>
      </c>
      <c r="C133" t="s">
        <v>383</v>
      </c>
    </row>
    <row r="134" spans="1:3" x14ac:dyDescent="0.25">
      <c r="A134">
        <v>133</v>
      </c>
      <c r="B134" t="s">
        <v>326</v>
      </c>
      <c r="C134" t="s">
        <v>103</v>
      </c>
    </row>
    <row r="135" spans="1:3" x14ac:dyDescent="0.25">
      <c r="A135">
        <v>134</v>
      </c>
      <c r="B135" t="s">
        <v>24</v>
      </c>
      <c r="C135" t="s">
        <v>5</v>
      </c>
    </row>
    <row r="136" spans="1:3" x14ac:dyDescent="0.25">
      <c r="A136">
        <v>135</v>
      </c>
      <c r="B136" t="s">
        <v>302</v>
      </c>
      <c r="C136" t="s">
        <v>211</v>
      </c>
    </row>
    <row r="137" spans="1:3" x14ac:dyDescent="0.25">
      <c r="A137">
        <v>136</v>
      </c>
      <c r="B137" t="s">
        <v>407</v>
      </c>
      <c r="C137" t="s">
        <v>197</v>
      </c>
    </row>
    <row r="138" spans="1:3" x14ac:dyDescent="0.25">
      <c r="A138">
        <v>137</v>
      </c>
      <c r="B138" t="s">
        <v>229</v>
      </c>
      <c r="C138" t="s">
        <v>96</v>
      </c>
    </row>
    <row r="139" spans="1:3" x14ac:dyDescent="0.25">
      <c r="A139">
        <v>138</v>
      </c>
      <c r="B139" t="s">
        <v>278</v>
      </c>
      <c r="C139" t="s">
        <v>329</v>
      </c>
    </row>
    <row r="140" spans="1:3" x14ac:dyDescent="0.25">
      <c r="A140">
        <v>139</v>
      </c>
      <c r="B140" t="s">
        <v>160</v>
      </c>
      <c r="C140" t="s">
        <v>314</v>
      </c>
    </row>
    <row r="141" spans="1:3" x14ac:dyDescent="0.25">
      <c r="A141">
        <v>140</v>
      </c>
      <c r="B141" t="s">
        <v>217</v>
      </c>
      <c r="C141" t="s">
        <v>141</v>
      </c>
    </row>
    <row r="142" spans="1:3" x14ac:dyDescent="0.25">
      <c r="A142">
        <v>141</v>
      </c>
      <c r="B142" t="s">
        <v>115</v>
      </c>
      <c r="C142" t="s">
        <v>357</v>
      </c>
    </row>
    <row r="143" spans="1:3" x14ac:dyDescent="0.25">
      <c r="A143">
        <v>142</v>
      </c>
      <c r="B143" t="s">
        <v>356</v>
      </c>
      <c r="C143" t="s">
        <v>241</v>
      </c>
    </row>
    <row r="144" spans="1:3" x14ac:dyDescent="0.25">
      <c r="A144">
        <v>143</v>
      </c>
      <c r="B144" t="s">
        <v>226</v>
      </c>
      <c r="C144" t="s">
        <v>332</v>
      </c>
    </row>
    <row r="145" spans="1:3" x14ac:dyDescent="0.25">
      <c r="A145">
        <v>144</v>
      </c>
      <c r="B145" t="s">
        <v>56</v>
      </c>
      <c r="C145" t="s">
        <v>135</v>
      </c>
    </row>
    <row r="146" spans="1:3" x14ac:dyDescent="0.25">
      <c r="A146">
        <v>145</v>
      </c>
      <c r="B146" t="s">
        <v>328</v>
      </c>
      <c r="C146" t="s">
        <v>197</v>
      </c>
    </row>
    <row r="147" spans="1:3" x14ac:dyDescent="0.25">
      <c r="A147">
        <v>146</v>
      </c>
      <c r="B147" t="s">
        <v>318</v>
      </c>
      <c r="C147" t="s">
        <v>298</v>
      </c>
    </row>
    <row r="148" spans="1:3" x14ac:dyDescent="0.25">
      <c r="A148">
        <v>147</v>
      </c>
      <c r="B148" t="s">
        <v>39</v>
      </c>
      <c r="C148" t="s">
        <v>40</v>
      </c>
    </row>
    <row r="149" spans="1:3" x14ac:dyDescent="0.25">
      <c r="A149">
        <v>148</v>
      </c>
      <c r="B149" t="s">
        <v>313</v>
      </c>
      <c r="C149" t="s">
        <v>108</v>
      </c>
    </row>
    <row r="150" spans="1:3" x14ac:dyDescent="0.25">
      <c r="A150">
        <v>149</v>
      </c>
      <c r="B150" t="s">
        <v>140</v>
      </c>
      <c r="C150" t="s">
        <v>234</v>
      </c>
    </row>
    <row r="151" spans="1:3" x14ac:dyDescent="0.25">
      <c r="A151">
        <v>150</v>
      </c>
      <c r="B151" t="s">
        <v>7</v>
      </c>
      <c r="C151" t="s">
        <v>64</v>
      </c>
    </row>
    <row r="152" spans="1:3" x14ac:dyDescent="0.25">
      <c r="A152">
        <v>151</v>
      </c>
      <c r="B152" t="s">
        <v>239</v>
      </c>
      <c r="C152" t="s">
        <v>211</v>
      </c>
    </row>
    <row r="153" spans="1:3" x14ac:dyDescent="0.25">
      <c r="A153">
        <v>152</v>
      </c>
      <c r="B153" t="s">
        <v>424</v>
      </c>
      <c r="C153" t="s">
        <v>108</v>
      </c>
    </row>
    <row r="154" spans="1:3" x14ac:dyDescent="0.25">
      <c r="A154">
        <v>153</v>
      </c>
      <c r="B154" t="s">
        <v>217</v>
      </c>
      <c r="C154" t="s">
        <v>123</v>
      </c>
    </row>
    <row r="155" spans="1:3" x14ac:dyDescent="0.25">
      <c r="A155">
        <v>154</v>
      </c>
      <c r="B155" t="s">
        <v>339</v>
      </c>
      <c r="C155" t="s">
        <v>57</v>
      </c>
    </row>
    <row r="156" spans="1:3" x14ac:dyDescent="0.25">
      <c r="A156">
        <v>155</v>
      </c>
      <c r="B156" t="s">
        <v>78</v>
      </c>
      <c r="C156" t="s">
        <v>17</v>
      </c>
    </row>
    <row r="157" spans="1:3" x14ac:dyDescent="0.25">
      <c r="A157">
        <v>156</v>
      </c>
      <c r="B157" t="s">
        <v>326</v>
      </c>
      <c r="C157" t="s">
        <v>79</v>
      </c>
    </row>
    <row r="158" spans="1:3" x14ac:dyDescent="0.25">
      <c r="A158">
        <v>157</v>
      </c>
      <c r="B158" t="s">
        <v>380</v>
      </c>
      <c r="C158" t="s">
        <v>373</v>
      </c>
    </row>
    <row r="159" spans="1:3" x14ac:dyDescent="0.25">
      <c r="A159">
        <v>158</v>
      </c>
      <c r="B159" t="s">
        <v>70</v>
      </c>
      <c r="C159" t="s">
        <v>260</v>
      </c>
    </row>
    <row r="160" spans="1:3" x14ac:dyDescent="0.25">
      <c r="A160">
        <v>159</v>
      </c>
      <c r="B160" t="s">
        <v>290</v>
      </c>
      <c r="C160" t="s">
        <v>368</v>
      </c>
    </row>
    <row r="161" spans="1:3" x14ac:dyDescent="0.25">
      <c r="A161">
        <v>160</v>
      </c>
      <c r="B161" t="s">
        <v>39</v>
      </c>
      <c r="C161" t="s">
        <v>123</v>
      </c>
    </row>
    <row r="162" spans="1:3" x14ac:dyDescent="0.25">
      <c r="A162">
        <v>161</v>
      </c>
      <c r="B162" t="s">
        <v>309</v>
      </c>
      <c r="C162" t="s">
        <v>433</v>
      </c>
    </row>
    <row r="163" spans="1:3" x14ac:dyDescent="0.25">
      <c r="A163">
        <v>162</v>
      </c>
      <c r="B163" t="s">
        <v>115</v>
      </c>
      <c r="C163" t="s">
        <v>108</v>
      </c>
    </row>
    <row r="164" spans="1:3" x14ac:dyDescent="0.25">
      <c r="A164">
        <v>163</v>
      </c>
      <c r="B164" t="s">
        <v>318</v>
      </c>
      <c r="C164" t="s">
        <v>319</v>
      </c>
    </row>
    <row r="165" spans="1:3" x14ac:dyDescent="0.25">
      <c r="A165">
        <v>164</v>
      </c>
      <c r="B165" t="s">
        <v>439</v>
      </c>
      <c r="C165" t="s">
        <v>40</v>
      </c>
    </row>
    <row r="166" spans="1:3" x14ac:dyDescent="0.25">
      <c r="A166">
        <v>165</v>
      </c>
      <c r="B166" t="s">
        <v>95</v>
      </c>
      <c r="C166" t="s">
        <v>279</v>
      </c>
    </row>
    <row r="167" spans="1:3" x14ac:dyDescent="0.25">
      <c r="A167">
        <v>166</v>
      </c>
      <c r="B167" t="s">
        <v>86</v>
      </c>
      <c r="C167" t="s">
        <v>234</v>
      </c>
    </row>
    <row r="168" spans="1:3" x14ac:dyDescent="0.25">
      <c r="A168">
        <v>167</v>
      </c>
      <c r="B168" t="s">
        <v>169</v>
      </c>
      <c r="C168" t="s">
        <v>47</v>
      </c>
    </row>
    <row r="169" spans="1:3" x14ac:dyDescent="0.25">
      <c r="A169">
        <v>168</v>
      </c>
      <c r="B169" t="s">
        <v>252</v>
      </c>
      <c r="C169" t="s">
        <v>103</v>
      </c>
    </row>
    <row r="170" spans="1:3" x14ac:dyDescent="0.25">
      <c r="A170">
        <v>169</v>
      </c>
      <c r="B170" t="s">
        <v>443</v>
      </c>
      <c r="C170" t="s">
        <v>267</v>
      </c>
    </row>
    <row r="171" spans="1:3" x14ac:dyDescent="0.25">
      <c r="A171">
        <v>170</v>
      </c>
      <c r="B171" t="s">
        <v>39</v>
      </c>
      <c r="C171" t="s">
        <v>96</v>
      </c>
    </row>
    <row r="172" spans="1:3" x14ac:dyDescent="0.25">
      <c r="A172">
        <v>171</v>
      </c>
      <c r="B172" t="s">
        <v>396</v>
      </c>
      <c r="C172" t="s">
        <v>283</v>
      </c>
    </row>
    <row r="173" spans="1:3" x14ac:dyDescent="0.25">
      <c r="A173">
        <v>172</v>
      </c>
      <c r="B173" t="s">
        <v>70</v>
      </c>
      <c r="C173" t="s">
        <v>293</v>
      </c>
    </row>
    <row r="174" spans="1:3" x14ac:dyDescent="0.25">
      <c r="A174">
        <v>173</v>
      </c>
      <c r="B174" t="s">
        <v>56</v>
      </c>
      <c r="C174" t="s">
        <v>116</v>
      </c>
    </row>
    <row r="175" spans="1:3" x14ac:dyDescent="0.25">
      <c r="A175">
        <v>174</v>
      </c>
      <c r="B175" t="s">
        <v>189</v>
      </c>
      <c r="C175" t="s">
        <v>279</v>
      </c>
    </row>
    <row r="176" spans="1:3" x14ac:dyDescent="0.25">
      <c r="A176">
        <v>175</v>
      </c>
      <c r="B176" t="s">
        <v>169</v>
      </c>
      <c r="C176" t="s">
        <v>64</v>
      </c>
    </row>
    <row r="177" spans="1:3" x14ac:dyDescent="0.25">
      <c r="A177">
        <v>176</v>
      </c>
      <c r="B177" t="s">
        <v>444</v>
      </c>
      <c r="C177" t="s">
        <v>319</v>
      </c>
    </row>
    <row r="178" spans="1:3" x14ac:dyDescent="0.25">
      <c r="A178">
        <v>177</v>
      </c>
      <c r="B178" t="s">
        <v>337</v>
      </c>
      <c r="C178" t="s">
        <v>201</v>
      </c>
    </row>
    <row r="179" spans="1:3" x14ac:dyDescent="0.25">
      <c r="A179">
        <v>178</v>
      </c>
      <c r="B179" t="s">
        <v>86</v>
      </c>
      <c r="C179" t="s">
        <v>447</v>
      </c>
    </row>
    <row r="180" spans="1:3" x14ac:dyDescent="0.25">
      <c r="A180">
        <v>179</v>
      </c>
      <c r="B180" t="s">
        <v>393</v>
      </c>
      <c r="C180" t="s">
        <v>190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C654-89E1-4313-A6BC-6AFEF33B3560}">
  <dimension ref="A1:D50"/>
  <sheetViews>
    <sheetView workbookViewId="0">
      <selection activeCell="F21" sqref="F21"/>
    </sheetView>
  </sheetViews>
  <sheetFormatPr baseColWidth="10" defaultRowHeight="15" x14ac:dyDescent="0.25"/>
  <cols>
    <col min="1" max="4" width="9.140625"/>
  </cols>
  <sheetData>
    <row r="1" spans="1:4" x14ac:dyDescent="0.25">
      <c r="A1" t="s">
        <v>3</v>
      </c>
      <c r="B1" s="8" t="s">
        <v>463</v>
      </c>
      <c r="C1" s="8" t="s">
        <v>464</v>
      </c>
      <c r="D1" t="s">
        <v>4</v>
      </c>
    </row>
    <row r="2" spans="1:4" ht="30" x14ac:dyDescent="0.25">
      <c r="A2" t="s">
        <v>8</v>
      </c>
      <c r="B2" s="2" t="s">
        <v>9</v>
      </c>
      <c r="C2" s="3" t="s">
        <v>10</v>
      </c>
      <c r="D2" t="s">
        <v>11</v>
      </c>
    </row>
    <row r="3" spans="1:4" ht="30" x14ac:dyDescent="0.25">
      <c r="A3" t="s">
        <v>17</v>
      </c>
      <c r="B3" s="6" t="s">
        <v>18</v>
      </c>
      <c r="C3" s="6" t="s">
        <v>19</v>
      </c>
      <c r="D3" t="s">
        <v>20</v>
      </c>
    </row>
    <row r="4" spans="1:4" ht="45" x14ac:dyDescent="0.25">
      <c r="A4" t="s">
        <v>25</v>
      </c>
      <c r="B4" s="6" t="s">
        <v>26</v>
      </c>
      <c r="C4" s="6" t="s">
        <v>27</v>
      </c>
      <c r="D4" t="s">
        <v>28</v>
      </c>
    </row>
    <row r="5" spans="1:4" ht="45" x14ac:dyDescent="0.25">
      <c r="A5" t="s">
        <v>33</v>
      </c>
      <c r="B5" t="s">
        <v>34</v>
      </c>
      <c r="C5" s="6" t="s">
        <v>35</v>
      </c>
      <c r="D5" t="s">
        <v>36</v>
      </c>
    </row>
    <row r="6" spans="1:4" ht="45" x14ac:dyDescent="0.25">
      <c r="A6" t="s">
        <v>40</v>
      </c>
      <c r="B6" s="6" t="s">
        <v>41</v>
      </c>
      <c r="C6" s="6" t="s">
        <v>42</v>
      </c>
      <c r="D6" t="s">
        <v>43</v>
      </c>
    </row>
    <row r="7" spans="1:4" x14ac:dyDescent="0.25">
      <c r="A7" t="s">
        <v>47</v>
      </c>
      <c r="B7" t="s">
        <v>48</v>
      </c>
      <c r="C7" t="s">
        <v>49</v>
      </c>
      <c r="D7" t="s">
        <v>50</v>
      </c>
    </row>
    <row r="8" spans="1:4" x14ac:dyDescent="0.25">
      <c r="A8" t="s">
        <v>57</v>
      </c>
      <c r="B8" t="s">
        <v>58</v>
      </c>
      <c r="C8" t="s">
        <v>59</v>
      </c>
      <c r="D8" t="s">
        <v>60</v>
      </c>
    </row>
    <row r="9" spans="1:4" x14ac:dyDescent="0.25">
      <c r="A9" t="s">
        <v>64</v>
      </c>
      <c r="B9" t="s">
        <v>65</v>
      </c>
      <c r="C9" t="s">
        <v>66</v>
      </c>
      <c r="D9" t="s">
        <v>67</v>
      </c>
    </row>
    <row r="10" spans="1:4" x14ac:dyDescent="0.25">
      <c r="A10" t="s">
        <v>71</v>
      </c>
      <c r="B10" t="s">
        <v>72</v>
      </c>
      <c r="C10" t="s">
        <v>73</v>
      </c>
      <c r="D10" t="s">
        <v>74</v>
      </c>
    </row>
    <row r="11" spans="1:4" x14ac:dyDescent="0.25">
      <c r="A11" t="s">
        <v>79</v>
      </c>
      <c r="B11" t="s">
        <v>80</v>
      </c>
      <c r="C11" t="s">
        <v>81</v>
      </c>
      <c r="D11" t="s">
        <v>82</v>
      </c>
    </row>
    <row r="12" spans="1:4" x14ac:dyDescent="0.25">
      <c r="A12" t="s">
        <v>96</v>
      </c>
      <c r="B12" t="s">
        <v>97</v>
      </c>
      <c r="C12" t="s">
        <v>98</v>
      </c>
      <c r="D12" t="s">
        <v>99</v>
      </c>
    </row>
    <row r="13" spans="1:4" x14ac:dyDescent="0.25">
      <c r="A13" t="s">
        <v>103</v>
      </c>
      <c r="B13" t="s">
        <v>104</v>
      </c>
      <c r="C13" t="s">
        <v>105</v>
      </c>
      <c r="D13" t="s">
        <v>28</v>
      </c>
    </row>
    <row r="14" spans="1:4" x14ac:dyDescent="0.25">
      <c r="A14" t="s">
        <v>108</v>
      </c>
      <c r="B14" t="s">
        <v>109</v>
      </c>
      <c r="C14" t="s">
        <v>110</v>
      </c>
      <c r="D14" t="s">
        <v>111</v>
      </c>
    </row>
    <row r="15" spans="1:4" x14ac:dyDescent="0.25">
      <c r="A15" t="s">
        <v>116</v>
      </c>
      <c r="B15" t="s">
        <v>117</v>
      </c>
      <c r="C15" t="s">
        <v>118</v>
      </c>
      <c r="D15" t="s">
        <v>119</v>
      </c>
    </row>
    <row r="16" spans="1:4" x14ac:dyDescent="0.25">
      <c r="A16" t="s">
        <v>123</v>
      </c>
      <c r="B16" t="s">
        <v>124</v>
      </c>
      <c r="C16" t="s">
        <v>125</v>
      </c>
      <c r="D16" t="s">
        <v>126</v>
      </c>
    </row>
    <row r="17" spans="1:4" x14ac:dyDescent="0.25">
      <c r="A17" t="s">
        <v>129</v>
      </c>
      <c r="B17" t="s">
        <v>130</v>
      </c>
      <c r="C17" t="s">
        <v>131</v>
      </c>
      <c r="D17" t="s">
        <v>74</v>
      </c>
    </row>
    <row r="18" spans="1:4" x14ac:dyDescent="0.25">
      <c r="A18" t="s">
        <v>135</v>
      </c>
      <c r="B18" t="s">
        <v>136</v>
      </c>
      <c r="C18" t="s">
        <v>137</v>
      </c>
      <c r="D18" t="s">
        <v>138</v>
      </c>
    </row>
    <row r="19" spans="1:4" x14ac:dyDescent="0.25">
      <c r="A19" t="s">
        <v>141</v>
      </c>
      <c r="B19" t="s">
        <v>142</v>
      </c>
      <c r="C19" t="s">
        <v>143</v>
      </c>
      <c r="D19" t="s">
        <v>119</v>
      </c>
    </row>
    <row r="20" spans="1:4" x14ac:dyDescent="0.25">
      <c r="A20" t="s">
        <v>149</v>
      </c>
      <c r="B20" t="s">
        <v>150</v>
      </c>
      <c r="C20" t="s">
        <v>151</v>
      </c>
      <c r="D20" t="s">
        <v>152</v>
      </c>
    </row>
    <row r="21" spans="1:4" x14ac:dyDescent="0.25">
      <c r="A21" t="s">
        <v>155</v>
      </c>
      <c r="B21" t="s">
        <v>156</v>
      </c>
      <c r="C21" t="s">
        <v>157</v>
      </c>
      <c r="D21" t="s">
        <v>158</v>
      </c>
    </row>
    <row r="22" spans="1:4" x14ac:dyDescent="0.25">
      <c r="A22" t="s">
        <v>174</v>
      </c>
      <c r="B22" t="s">
        <v>175</v>
      </c>
      <c r="C22" t="s">
        <v>176</v>
      </c>
      <c r="D22" t="s">
        <v>177</v>
      </c>
    </row>
    <row r="23" spans="1:4" x14ac:dyDescent="0.25">
      <c r="A23" t="s">
        <v>182</v>
      </c>
      <c r="B23" t="s">
        <v>183</v>
      </c>
      <c r="C23" t="s">
        <v>184</v>
      </c>
      <c r="D23" t="s">
        <v>185</v>
      </c>
    </row>
    <row r="24" spans="1:4" x14ac:dyDescent="0.25">
      <c r="A24" t="s">
        <v>190</v>
      </c>
      <c r="B24" t="s">
        <v>191</v>
      </c>
      <c r="C24" t="s">
        <v>192</v>
      </c>
      <c r="D24" t="s">
        <v>87</v>
      </c>
    </row>
    <row r="25" spans="1:4" x14ac:dyDescent="0.25">
      <c r="A25" t="s">
        <v>197</v>
      </c>
      <c r="B25" t="s">
        <v>198</v>
      </c>
      <c r="C25" t="s">
        <v>199</v>
      </c>
      <c r="D25" t="s">
        <v>50</v>
      </c>
    </row>
    <row r="26" spans="1:4" x14ac:dyDescent="0.25">
      <c r="A26" t="s">
        <v>201</v>
      </c>
      <c r="B26" t="s">
        <v>202</v>
      </c>
      <c r="C26" t="s">
        <v>203</v>
      </c>
      <c r="D26" t="s">
        <v>166</v>
      </c>
    </row>
    <row r="27" spans="1:4" x14ac:dyDescent="0.25">
      <c r="A27" t="s">
        <v>5</v>
      </c>
      <c r="B27" t="s">
        <v>205</v>
      </c>
      <c r="C27" t="s">
        <v>206</v>
      </c>
      <c r="D27" t="s">
        <v>207</v>
      </c>
    </row>
    <row r="28" spans="1:4" x14ac:dyDescent="0.25">
      <c r="A28" t="s">
        <v>211</v>
      </c>
      <c r="B28" t="s">
        <v>212</v>
      </c>
      <c r="C28" t="s">
        <v>213</v>
      </c>
      <c r="D28" t="s">
        <v>214</v>
      </c>
    </row>
    <row r="29" spans="1:4" x14ac:dyDescent="0.25">
      <c r="A29" t="s">
        <v>218</v>
      </c>
      <c r="B29" t="s">
        <v>219</v>
      </c>
      <c r="C29" t="s">
        <v>220</v>
      </c>
      <c r="D29" t="s">
        <v>221</v>
      </c>
    </row>
    <row r="30" spans="1:4" x14ac:dyDescent="0.25">
      <c r="A30" t="s">
        <v>234</v>
      </c>
      <c r="B30" t="s">
        <v>235</v>
      </c>
      <c r="C30" t="s">
        <v>236</v>
      </c>
      <c r="D30" t="s">
        <v>207</v>
      </c>
    </row>
    <row r="31" spans="1:4" x14ac:dyDescent="0.25">
      <c r="A31" t="s">
        <v>241</v>
      </c>
      <c r="B31" t="s">
        <v>242</v>
      </c>
      <c r="C31" t="s">
        <v>243</v>
      </c>
      <c r="D31" t="s">
        <v>138</v>
      </c>
    </row>
    <row r="32" spans="1:4" x14ac:dyDescent="0.25">
      <c r="A32" t="s">
        <v>260</v>
      </c>
      <c r="B32" t="s">
        <v>261</v>
      </c>
      <c r="C32" t="s">
        <v>262</v>
      </c>
      <c r="D32" t="s">
        <v>126</v>
      </c>
    </row>
    <row r="33" spans="1:4" x14ac:dyDescent="0.25">
      <c r="A33" t="s">
        <v>267</v>
      </c>
      <c r="B33" t="s">
        <v>268</v>
      </c>
      <c r="C33" t="s">
        <v>269</v>
      </c>
      <c r="D33" t="s">
        <v>119</v>
      </c>
    </row>
    <row r="34" spans="1:4" x14ac:dyDescent="0.25">
      <c r="A34" t="s">
        <v>271</v>
      </c>
      <c r="B34" t="s">
        <v>272</v>
      </c>
      <c r="C34" t="s">
        <v>273</v>
      </c>
      <c r="D34" t="s">
        <v>177</v>
      </c>
    </row>
    <row r="35" spans="1:4" x14ac:dyDescent="0.25">
      <c r="A35" t="s">
        <v>279</v>
      </c>
      <c r="B35" t="s">
        <v>280</v>
      </c>
      <c r="C35" t="s">
        <v>281</v>
      </c>
      <c r="D35" t="s">
        <v>74</v>
      </c>
    </row>
    <row r="36" spans="1:4" x14ac:dyDescent="0.25">
      <c r="A36" t="s">
        <v>283</v>
      </c>
      <c r="B36" t="s">
        <v>284</v>
      </c>
      <c r="C36" t="s">
        <v>285</v>
      </c>
      <c r="D36" t="s">
        <v>177</v>
      </c>
    </row>
    <row r="37" spans="1:4" x14ac:dyDescent="0.25">
      <c r="A37" t="s">
        <v>293</v>
      </c>
      <c r="B37" t="s">
        <v>294</v>
      </c>
      <c r="C37" t="s">
        <v>295</v>
      </c>
      <c r="D37" t="s">
        <v>207</v>
      </c>
    </row>
    <row r="38" spans="1:4" x14ac:dyDescent="0.25">
      <c r="A38" t="s">
        <v>298</v>
      </c>
      <c r="B38" t="s">
        <v>299</v>
      </c>
      <c r="C38" t="s">
        <v>300</v>
      </c>
      <c r="D38" t="s">
        <v>43</v>
      </c>
    </row>
    <row r="39" spans="1:4" x14ac:dyDescent="0.25">
      <c r="A39" t="s">
        <v>314</v>
      </c>
      <c r="B39" t="s">
        <v>315</v>
      </c>
      <c r="C39" t="s">
        <v>316</v>
      </c>
      <c r="D39" t="s">
        <v>317</v>
      </c>
    </row>
    <row r="40" spans="1:4" x14ac:dyDescent="0.25">
      <c r="A40" t="s">
        <v>319</v>
      </c>
      <c r="B40" t="s">
        <v>320</v>
      </c>
      <c r="C40" t="s">
        <v>321</v>
      </c>
      <c r="D40" t="s">
        <v>291</v>
      </c>
    </row>
    <row r="41" spans="1:4" x14ac:dyDescent="0.25">
      <c r="A41" t="s">
        <v>329</v>
      </c>
      <c r="B41" t="s">
        <v>330</v>
      </c>
      <c r="C41" t="s">
        <v>331</v>
      </c>
      <c r="D41" t="s">
        <v>119</v>
      </c>
    </row>
    <row r="42" spans="1:4" x14ac:dyDescent="0.25">
      <c r="A42" t="s">
        <v>332</v>
      </c>
      <c r="B42" t="s">
        <v>333</v>
      </c>
      <c r="C42" t="s">
        <v>334</v>
      </c>
      <c r="D42" t="s">
        <v>74</v>
      </c>
    </row>
    <row r="43" spans="1:4" x14ac:dyDescent="0.25">
      <c r="A43" t="s">
        <v>346</v>
      </c>
      <c r="B43" t="s">
        <v>347</v>
      </c>
      <c r="C43" t="s">
        <v>348</v>
      </c>
      <c r="D43" t="s">
        <v>74</v>
      </c>
    </row>
    <row r="44" spans="1:4" x14ac:dyDescent="0.25">
      <c r="A44" t="s">
        <v>357</v>
      </c>
      <c r="B44" t="s">
        <v>358</v>
      </c>
      <c r="C44" t="s">
        <v>359</v>
      </c>
      <c r="D44" t="s">
        <v>185</v>
      </c>
    </row>
    <row r="45" spans="1:4" x14ac:dyDescent="0.25">
      <c r="A45" t="s">
        <v>368</v>
      </c>
      <c r="B45" t="s">
        <v>369</v>
      </c>
      <c r="C45" t="s">
        <v>370</v>
      </c>
      <c r="D45" t="s">
        <v>371</v>
      </c>
    </row>
    <row r="46" spans="1:4" x14ac:dyDescent="0.25">
      <c r="A46" t="s">
        <v>373</v>
      </c>
      <c r="B46" t="s">
        <v>374</v>
      </c>
      <c r="C46" t="s">
        <v>375</v>
      </c>
      <c r="D46" t="s">
        <v>353</v>
      </c>
    </row>
    <row r="47" spans="1:4" x14ac:dyDescent="0.25">
      <c r="A47" t="s">
        <v>383</v>
      </c>
      <c r="B47" t="s">
        <v>384</v>
      </c>
      <c r="C47" t="s">
        <v>385</v>
      </c>
      <c r="D47" t="s">
        <v>67</v>
      </c>
    </row>
    <row r="48" spans="1:4" x14ac:dyDescent="0.25">
      <c r="A48" t="s">
        <v>387</v>
      </c>
      <c r="B48" t="s">
        <v>388</v>
      </c>
      <c r="C48" t="s">
        <v>389</v>
      </c>
      <c r="D48" t="s">
        <v>207</v>
      </c>
    </row>
    <row r="49" spans="1:4" x14ac:dyDescent="0.25">
      <c r="A49" t="s">
        <v>433</v>
      </c>
      <c r="B49" t="s">
        <v>434</v>
      </c>
      <c r="C49" t="s">
        <v>435</v>
      </c>
      <c r="D49" t="s">
        <v>187</v>
      </c>
    </row>
    <row r="50" spans="1:4" x14ac:dyDescent="0.25">
      <c r="A50" t="s">
        <v>447</v>
      </c>
      <c r="B50" t="s">
        <v>448</v>
      </c>
      <c r="C50" t="s">
        <v>449</v>
      </c>
      <c r="D50" t="s">
        <v>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F55F5-5DCE-4751-BCCE-0BC6B3900849}">
  <dimension ref="A1:T343"/>
  <sheetViews>
    <sheetView tabSelected="1" topLeftCell="A4" zoomScaleNormal="100" workbookViewId="0">
      <selection activeCell="R20" sqref="R20"/>
    </sheetView>
  </sheetViews>
  <sheetFormatPr baseColWidth="10" defaultRowHeight="15" x14ac:dyDescent="0.25"/>
  <cols>
    <col min="9" max="9" width="21" bestFit="1" customWidth="1"/>
    <col min="10" max="10" width="28.28515625" bestFit="1" customWidth="1"/>
    <col min="16" max="16" width="17.7109375" customWidth="1"/>
    <col min="20" max="20" width="19.42578125" bestFit="1" customWidth="1"/>
  </cols>
  <sheetData>
    <row r="1" spans="1:20" x14ac:dyDescent="0.25">
      <c r="A1" s="8" t="s">
        <v>462</v>
      </c>
      <c r="B1" s="8" t="s">
        <v>465</v>
      </c>
      <c r="C1" s="8" t="s">
        <v>466</v>
      </c>
      <c r="D1" s="8" t="s">
        <v>467</v>
      </c>
      <c r="E1" s="8" t="s">
        <v>468</v>
      </c>
      <c r="F1" s="8" t="s">
        <v>469</v>
      </c>
      <c r="I1" s="9" t="s">
        <v>470</v>
      </c>
      <c r="J1" t="s">
        <v>480</v>
      </c>
      <c r="M1" t="s">
        <v>480</v>
      </c>
      <c r="Q1" t="s">
        <v>483</v>
      </c>
      <c r="R1">
        <v>7</v>
      </c>
      <c r="T1" t="s">
        <v>481</v>
      </c>
    </row>
    <row r="2" spans="1:20" x14ac:dyDescent="0.25">
      <c r="A2">
        <v>1</v>
      </c>
      <c r="B2" t="str">
        <f>IF(COUNTA(C2:F2)=0, "", "2015")</f>
        <v>2015</v>
      </c>
      <c r="C2" s="1">
        <v>42061</v>
      </c>
      <c r="D2" s="4">
        <v>5</v>
      </c>
      <c r="I2" s="10" t="s">
        <v>52</v>
      </c>
      <c r="J2" s="11">
        <v>40</v>
      </c>
      <c r="L2" t="s">
        <v>471</v>
      </c>
      <c r="M2">
        <v>23</v>
      </c>
      <c r="P2" t="s">
        <v>52</v>
      </c>
      <c r="Q2">
        <v>40</v>
      </c>
      <c r="R2">
        <v>7</v>
      </c>
      <c r="S2">
        <v>1</v>
      </c>
      <c r="T2">
        <f>COUNTIF($R$1:$R$179,S2)</f>
        <v>85</v>
      </c>
    </row>
    <row r="3" spans="1:20" x14ac:dyDescent="0.25">
      <c r="A3">
        <v>2</v>
      </c>
      <c r="B3" t="str">
        <f t="shared" ref="B3:B24" si="0">IF(COUNTA(C3:F3)=0, "", "2015")</f>
        <v>2015</v>
      </c>
      <c r="C3" s="1">
        <v>42061</v>
      </c>
      <c r="D3">
        <v>5</v>
      </c>
      <c r="I3" s="10" t="s">
        <v>13</v>
      </c>
      <c r="J3" s="11">
        <v>120</v>
      </c>
      <c r="L3" t="s">
        <v>472</v>
      </c>
      <c r="M3">
        <v>19</v>
      </c>
      <c r="P3" t="s">
        <v>13</v>
      </c>
      <c r="Q3">
        <v>120</v>
      </c>
      <c r="R3">
        <v>3</v>
      </c>
      <c r="S3">
        <v>2</v>
      </c>
      <c r="T3">
        <f t="shared" ref="T3:T66" si="1">COUNTIF($R$1:$R$179,S3)</f>
        <v>60</v>
      </c>
    </row>
    <row r="4" spans="1:20" x14ac:dyDescent="0.25">
      <c r="A4">
        <v>3</v>
      </c>
      <c r="B4" t="str">
        <f t="shared" si="0"/>
        <v>2015</v>
      </c>
      <c r="C4" s="1">
        <v>42081</v>
      </c>
      <c r="D4">
        <v>5</v>
      </c>
      <c r="I4" s="10" t="s">
        <v>14</v>
      </c>
      <c r="J4" s="11">
        <v>66</v>
      </c>
      <c r="L4" t="s">
        <v>473</v>
      </c>
      <c r="M4">
        <v>13</v>
      </c>
      <c r="P4" t="s">
        <v>14</v>
      </c>
      <c r="Q4">
        <v>66</v>
      </c>
      <c r="R4">
        <v>4</v>
      </c>
      <c r="S4">
        <v>3</v>
      </c>
      <c r="T4">
        <f t="shared" si="1"/>
        <v>14</v>
      </c>
    </row>
    <row r="5" spans="1:20" x14ac:dyDescent="0.25">
      <c r="A5">
        <v>4</v>
      </c>
      <c r="B5" t="str">
        <f t="shared" si="0"/>
        <v>2015</v>
      </c>
      <c r="D5">
        <v>5</v>
      </c>
      <c r="I5" s="10" t="s">
        <v>113</v>
      </c>
      <c r="J5" s="11">
        <v>7</v>
      </c>
      <c r="L5" t="s">
        <v>474</v>
      </c>
      <c r="M5">
        <v>16</v>
      </c>
      <c r="P5" t="s">
        <v>113</v>
      </c>
      <c r="Q5">
        <v>7</v>
      </c>
      <c r="R5">
        <v>3</v>
      </c>
      <c r="S5">
        <v>4</v>
      </c>
      <c r="T5">
        <f t="shared" si="1"/>
        <v>11</v>
      </c>
    </row>
    <row r="6" spans="1:20" x14ac:dyDescent="0.25">
      <c r="A6">
        <v>5</v>
      </c>
      <c r="B6" t="str">
        <f t="shared" si="0"/>
        <v>2015</v>
      </c>
      <c r="C6" s="1">
        <v>42167</v>
      </c>
      <c r="D6">
        <v>10</v>
      </c>
      <c r="I6" s="10" t="s">
        <v>479</v>
      </c>
      <c r="J6" s="11">
        <v>109</v>
      </c>
      <c r="L6" t="s">
        <v>475</v>
      </c>
      <c r="M6">
        <v>33</v>
      </c>
      <c r="P6" t="s">
        <v>482</v>
      </c>
      <c r="Q6">
        <v>109</v>
      </c>
      <c r="R6">
        <v>5</v>
      </c>
      <c r="S6">
        <v>5</v>
      </c>
      <c r="T6">
        <f t="shared" si="1"/>
        <v>5</v>
      </c>
    </row>
    <row r="7" spans="1:20" x14ac:dyDescent="0.25">
      <c r="A7">
        <v>6</v>
      </c>
      <c r="B7" t="str">
        <f t="shared" si="0"/>
        <v>2015</v>
      </c>
      <c r="C7" s="1">
        <v>42049</v>
      </c>
      <c r="D7">
        <v>15</v>
      </c>
      <c r="I7" s="10" t="s">
        <v>478</v>
      </c>
      <c r="J7" s="11">
        <v>342</v>
      </c>
      <c r="L7" t="s">
        <v>476</v>
      </c>
      <c r="M7">
        <v>59</v>
      </c>
      <c r="R7">
        <v>5</v>
      </c>
      <c r="S7">
        <v>6</v>
      </c>
      <c r="T7">
        <f t="shared" si="1"/>
        <v>2</v>
      </c>
    </row>
    <row r="8" spans="1:20" x14ac:dyDescent="0.25">
      <c r="A8">
        <v>7</v>
      </c>
      <c r="B8" t="str">
        <f t="shared" si="0"/>
        <v>2015</v>
      </c>
      <c r="C8" s="1">
        <v>42049</v>
      </c>
      <c r="D8">
        <v>15</v>
      </c>
      <c r="L8" t="s">
        <v>477</v>
      </c>
      <c r="M8">
        <v>179</v>
      </c>
      <c r="R8">
        <v>2</v>
      </c>
      <c r="S8">
        <v>7</v>
      </c>
      <c r="T8">
        <f t="shared" si="1"/>
        <v>2</v>
      </c>
    </row>
    <row r="9" spans="1:20" x14ac:dyDescent="0.25">
      <c r="A9">
        <v>8</v>
      </c>
      <c r="B9" t="str">
        <f t="shared" si="0"/>
        <v>2015</v>
      </c>
      <c r="C9" s="1">
        <v>42057</v>
      </c>
      <c r="D9">
        <v>10</v>
      </c>
      <c r="R9">
        <v>4</v>
      </c>
    </row>
    <row r="10" spans="1:20" x14ac:dyDescent="0.25">
      <c r="A10">
        <v>9</v>
      </c>
      <c r="B10" t="str">
        <f t="shared" si="0"/>
        <v>2015</v>
      </c>
      <c r="C10" s="1">
        <v>42060</v>
      </c>
      <c r="D10">
        <v>1</v>
      </c>
      <c r="R10">
        <v>2</v>
      </c>
    </row>
    <row r="11" spans="1:20" x14ac:dyDescent="0.25">
      <c r="A11">
        <v>10</v>
      </c>
      <c r="B11" t="str">
        <f t="shared" si="0"/>
        <v>2015</v>
      </c>
      <c r="C11" s="1">
        <v>42081</v>
      </c>
      <c r="D11">
        <v>5</v>
      </c>
      <c r="R11">
        <v>2</v>
      </c>
    </row>
    <row r="12" spans="1:20" x14ac:dyDescent="0.25">
      <c r="A12">
        <v>11</v>
      </c>
      <c r="B12" t="str">
        <f t="shared" si="0"/>
        <v>2015</v>
      </c>
      <c r="C12" s="1">
        <v>42081</v>
      </c>
      <c r="D12">
        <v>1</v>
      </c>
      <c r="R12">
        <v>5</v>
      </c>
    </row>
    <row r="13" spans="1:20" x14ac:dyDescent="0.25">
      <c r="A13">
        <v>12</v>
      </c>
      <c r="B13" t="str">
        <f t="shared" si="0"/>
        <v>2015</v>
      </c>
      <c r="C13" s="1">
        <v>42081</v>
      </c>
      <c r="D13">
        <v>1</v>
      </c>
      <c r="R13">
        <v>4</v>
      </c>
    </row>
    <row r="14" spans="1:20" x14ac:dyDescent="0.25">
      <c r="A14">
        <v>13</v>
      </c>
      <c r="B14" t="str">
        <f t="shared" si="0"/>
        <v>2015</v>
      </c>
      <c r="D14" s="7"/>
      <c r="E14" s="5">
        <v>40</v>
      </c>
      <c r="R14">
        <v>3</v>
      </c>
    </row>
    <row r="15" spans="1:20" x14ac:dyDescent="0.25">
      <c r="A15">
        <v>14</v>
      </c>
      <c r="B15" t="str">
        <f t="shared" si="0"/>
        <v>2015</v>
      </c>
      <c r="C15" s="1">
        <v>42101</v>
      </c>
      <c r="D15">
        <v>20</v>
      </c>
      <c r="R15">
        <v>6</v>
      </c>
    </row>
    <row r="16" spans="1:20" x14ac:dyDescent="0.25">
      <c r="A16">
        <v>15</v>
      </c>
      <c r="B16" t="str">
        <f t="shared" si="0"/>
        <v>2015</v>
      </c>
      <c r="C16" s="1">
        <v>42081</v>
      </c>
      <c r="D16">
        <v>50</v>
      </c>
      <c r="R16">
        <v>6</v>
      </c>
    </row>
    <row r="17" spans="1:18" x14ac:dyDescent="0.25">
      <c r="A17">
        <v>16</v>
      </c>
      <c r="B17" t="str">
        <f t="shared" si="0"/>
        <v>2015</v>
      </c>
      <c r="C17" s="1">
        <v>42081</v>
      </c>
      <c r="D17">
        <v>50</v>
      </c>
      <c r="R17">
        <v>4</v>
      </c>
    </row>
    <row r="18" spans="1:18" x14ac:dyDescent="0.25">
      <c r="A18">
        <v>17</v>
      </c>
      <c r="B18" t="str">
        <f t="shared" si="0"/>
        <v>2015</v>
      </c>
      <c r="C18" s="1">
        <v>42147</v>
      </c>
      <c r="D18">
        <v>5</v>
      </c>
      <c r="R18">
        <v>4</v>
      </c>
    </row>
    <row r="19" spans="1:18" x14ac:dyDescent="0.25">
      <c r="A19">
        <v>18</v>
      </c>
      <c r="B19" t="str">
        <f t="shared" si="0"/>
        <v>2015</v>
      </c>
      <c r="C19" s="1">
        <v>42249</v>
      </c>
      <c r="D19">
        <v>10</v>
      </c>
      <c r="R19">
        <v>2</v>
      </c>
    </row>
    <row r="20" spans="1:18" x14ac:dyDescent="0.25">
      <c r="A20">
        <v>19</v>
      </c>
      <c r="B20" t="str">
        <f t="shared" si="0"/>
        <v>2015</v>
      </c>
      <c r="C20" s="1">
        <v>42316</v>
      </c>
      <c r="D20">
        <v>5</v>
      </c>
      <c r="R20">
        <v>4</v>
      </c>
    </row>
    <row r="21" spans="1:18" x14ac:dyDescent="0.25">
      <c r="A21">
        <v>20</v>
      </c>
      <c r="B21" t="str">
        <f t="shared" si="0"/>
        <v>2015</v>
      </c>
      <c r="D21" s="7"/>
      <c r="E21" s="5">
        <v>50</v>
      </c>
      <c r="R21">
        <v>5</v>
      </c>
    </row>
    <row r="22" spans="1:18" x14ac:dyDescent="0.25">
      <c r="A22">
        <v>21</v>
      </c>
      <c r="B22" t="str">
        <f t="shared" si="0"/>
        <v>2015</v>
      </c>
      <c r="D22" s="7"/>
      <c r="E22" s="5">
        <v>30</v>
      </c>
      <c r="R22">
        <v>2</v>
      </c>
    </row>
    <row r="23" spans="1:18" x14ac:dyDescent="0.25">
      <c r="A23">
        <v>22</v>
      </c>
      <c r="B23" t="str">
        <f t="shared" si="0"/>
        <v>2015</v>
      </c>
      <c r="E23" s="5">
        <v>50</v>
      </c>
      <c r="R23">
        <v>2</v>
      </c>
    </row>
    <row r="24" spans="1:18" x14ac:dyDescent="0.25">
      <c r="A24">
        <v>23</v>
      </c>
      <c r="B24" t="str">
        <f t="shared" si="0"/>
        <v>2015</v>
      </c>
      <c r="E24" s="5">
        <v>10</v>
      </c>
      <c r="R24">
        <v>2</v>
      </c>
    </row>
    <row r="25" spans="1:18" x14ac:dyDescent="0.25">
      <c r="A25">
        <v>1</v>
      </c>
      <c r="B25" t="str">
        <f>IF(COUNTA(C25:F25)=0, "", "2016")</f>
        <v>2016</v>
      </c>
      <c r="C25" s="1">
        <v>42411</v>
      </c>
      <c r="D25" s="5">
        <v>10</v>
      </c>
      <c r="R25">
        <v>2</v>
      </c>
    </row>
    <row r="26" spans="1:18" x14ac:dyDescent="0.25">
      <c r="A26">
        <v>2</v>
      </c>
      <c r="B26" t="str">
        <f t="shared" ref="B26:B43" si="2">IF(COUNTA(C26:F26)=0, "", "2016")</f>
        <v>2016</v>
      </c>
      <c r="C26" s="1">
        <v>42389</v>
      </c>
      <c r="D26" s="5">
        <v>5</v>
      </c>
      <c r="R26">
        <v>2</v>
      </c>
    </row>
    <row r="27" spans="1:18" x14ac:dyDescent="0.25">
      <c r="A27">
        <v>3</v>
      </c>
      <c r="B27" t="str">
        <f t="shared" si="2"/>
        <v>2016</v>
      </c>
      <c r="C27" s="1">
        <v>42411</v>
      </c>
      <c r="D27" s="5">
        <v>10</v>
      </c>
      <c r="R27">
        <v>2</v>
      </c>
    </row>
    <row r="28" spans="1:18" x14ac:dyDescent="0.25">
      <c r="A28">
        <v>4</v>
      </c>
      <c r="B28" t="str">
        <f t="shared" si="2"/>
        <v>2016</v>
      </c>
      <c r="C28" s="1">
        <v>42411</v>
      </c>
      <c r="D28" s="5">
        <v>4</v>
      </c>
      <c r="R28">
        <v>3</v>
      </c>
    </row>
    <row r="29" spans="1:18" x14ac:dyDescent="0.25">
      <c r="A29">
        <v>9</v>
      </c>
      <c r="B29" t="str">
        <f t="shared" si="2"/>
        <v>2016</v>
      </c>
      <c r="C29" s="1">
        <v>42641</v>
      </c>
      <c r="D29" s="5">
        <v>2</v>
      </c>
      <c r="R29">
        <v>3</v>
      </c>
    </row>
    <row r="30" spans="1:18" x14ac:dyDescent="0.25">
      <c r="A30">
        <v>12</v>
      </c>
      <c r="B30" t="str">
        <f t="shared" si="2"/>
        <v>2016</v>
      </c>
      <c r="C30" s="1">
        <v>42411</v>
      </c>
      <c r="D30" s="5">
        <v>1</v>
      </c>
      <c r="R30">
        <v>2</v>
      </c>
    </row>
    <row r="31" spans="1:18" x14ac:dyDescent="0.25">
      <c r="A31">
        <v>13</v>
      </c>
      <c r="B31" t="str">
        <f t="shared" si="2"/>
        <v>2016</v>
      </c>
      <c r="C31" s="1">
        <v>42399</v>
      </c>
      <c r="D31" s="5">
        <v>20</v>
      </c>
      <c r="R31">
        <v>2</v>
      </c>
    </row>
    <row r="32" spans="1:18" x14ac:dyDescent="0.25">
      <c r="A32">
        <v>15</v>
      </c>
      <c r="B32" t="str">
        <f t="shared" si="2"/>
        <v>2016</v>
      </c>
      <c r="C32" s="1">
        <v>42457</v>
      </c>
      <c r="E32" s="5">
        <v>25</v>
      </c>
      <c r="R32">
        <v>2</v>
      </c>
    </row>
    <row r="33" spans="1:18" x14ac:dyDescent="0.25">
      <c r="A33">
        <v>16</v>
      </c>
      <c r="B33" t="str">
        <f t="shared" si="2"/>
        <v>2016</v>
      </c>
      <c r="E33" s="5">
        <v>25</v>
      </c>
      <c r="R33">
        <v>2</v>
      </c>
    </row>
    <row r="34" spans="1:18" x14ac:dyDescent="0.25">
      <c r="A34">
        <v>17</v>
      </c>
      <c r="B34" t="str">
        <f t="shared" si="2"/>
        <v>2016</v>
      </c>
      <c r="C34" s="1">
        <v>42376</v>
      </c>
      <c r="D34" s="5">
        <v>10</v>
      </c>
      <c r="R34">
        <v>5</v>
      </c>
    </row>
    <row r="35" spans="1:18" x14ac:dyDescent="0.25">
      <c r="A35">
        <v>18</v>
      </c>
      <c r="B35" t="str">
        <f t="shared" si="2"/>
        <v>2016</v>
      </c>
      <c r="C35" s="1">
        <v>42386</v>
      </c>
      <c r="D35" s="5">
        <v>10</v>
      </c>
      <c r="R35">
        <v>3</v>
      </c>
    </row>
    <row r="36" spans="1:18" x14ac:dyDescent="0.25">
      <c r="A36">
        <v>21</v>
      </c>
      <c r="B36" t="str">
        <f t="shared" si="2"/>
        <v>2016</v>
      </c>
      <c r="C36" s="1">
        <v>42387</v>
      </c>
      <c r="D36" s="5">
        <v>50</v>
      </c>
      <c r="R36">
        <v>2</v>
      </c>
    </row>
    <row r="37" spans="1:18" x14ac:dyDescent="0.25">
      <c r="A37">
        <v>24</v>
      </c>
      <c r="B37" t="str">
        <f t="shared" si="2"/>
        <v>2016</v>
      </c>
      <c r="C37" s="1">
        <v>42376</v>
      </c>
      <c r="D37" s="5">
        <v>15</v>
      </c>
      <c r="R37">
        <v>4</v>
      </c>
    </row>
    <row r="38" spans="1:18" x14ac:dyDescent="0.25">
      <c r="A38">
        <v>25</v>
      </c>
      <c r="B38" t="str">
        <f t="shared" si="2"/>
        <v>2016</v>
      </c>
      <c r="C38" s="1">
        <v>42499</v>
      </c>
      <c r="D38" s="5">
        <v>20</v>
      </c>
      <c r="R38">
        <v>4</v>
      </c>
    </row>
    <row r="39" spans="1:18" x14ac:dyDescent="0.25">
      <c r="A39">
        <v>26</v>
      </c>
      <c r="B39" t="str">
        <f t="shared" si="2"/>
        <v>2016</v>
      </c>
      <c r="C39" s="1">
        <v>42449</v>
      </c>
      <c r="D39" s="5">
        <v>10</v>
      </c>
      <c r="R39">
        <v>4</v>
      </c>
    </row>
    <row r="40" spans="1:18" x14ac:dyDescent="0.25">
      <c r="A40">
        <v>27</v>
      </c>
      <c r="B40" t="str">
        <f t="shared" si="2"/>
        <v>2016</v>
      </c>
      <c r="D40" s="5">
        <v>5</v>
      </c>
      <c r="R40">
        <v>4</v>
      </c>
    </row>
    <row r="41" spans="1:18" x14ac:dyDescent="0.25">
      <c r="A41">
        <v>28</v>
      </c>
      <c r="B41" t="str">
        <f t="shared" si="2"/>
        <v>2016</v>
      </c>
      <c r="C41" s="1">
        <v>42457</v>
      </c>
      <c r="E41" s="5">
        <v>5</v>
      </c>
      <c r="R41">
        <v>2</v>
      </c>
    </row>
    <row r="42" spans="1:18" x14ac:dyDescent="0.25">
      <c r="A42">
        <v>29</v>
      </c>
      <c r="B42" t="str">
        <f t="shared" si="2"/>
        <v>2016</v>
      </c>
      <c r="C42" s="1">
        <v>42457</v>
      </c>
      <c r="E42" s="5">
        <v>5</v>
      </c>
      <c r="R42">
        <v>4</v>
      </c>
    </row>
    <row r="43" spans="1:18" x14ac:dyDescent="0.25">
      <c r="A43">
        <v>30</v>
      </c>
      <c r="B43" t="str">
        <f t="shared" si="2"/>
        <v>2016</v>
      </c>
      <c r="C43" s="1">
        <v>42434</v>
      </c>
      <c r="E43" s="5">
        <v>20</v>
      </c>
      <c r="R43">
        <v>2</v>
      </c>
    </row>
    <row r="44" spans="1:18" x14ac:dyDescent="0.25">
      <c r="A44">
        <v>1</v>
      </c>
      <c r="B44" t="str">
        <f>IF(COUNTA(C44:F44)=0, "", "2017")</f>
        <v>2017</v>
      </c>
      <c r="C44" s="1">
        <v>42807</v>
      </c>
      <c r="D44" s="5">
        <v>10</v>
      </c>
      <c r="F44" t="s">
        <v>13</v>
      </c>
      <c r="R44">
        <v>3</v>
      </c>
    </row>
    <row r="45" spans="1:18" x14ac:dyDescent="0.25">
      <c r="A45">
        <v>2</v>
      </c>
      <c r="B45" t="str">
        <f t="shared" ref="B45:B56" si="3">IF(COUNTA(C45:F45)=0, "", "2017")</f>
        <v>2017</v>
      </c>
      <c r="C45" s="1">
        <v>43098</v>
      </c>
      <c r="D45" s="5">
        <v>10</v>
      </c>
      <c r="F45" t="s">
        <v>13</v>
      </c>
      <c r="R45">
        <v>3</v>
      </c>
    </row>
    <row r="46" spans="1:18" x14ac:dyDescent="0.25">
      <c r="A46">
        <v>4</v>
      </c>
      <c r="B46" t="str">
        <f t="shared" si="3"/>
        <v>2017</v>
      </c>
      <c r="D46" s="5">
        <v>1</v>
      </c>
      <c r="F46" t="s">
        <v>13</v>
      </c>
      <c r="R46">
        <v>3</v>
      </c>
    </row>
    <row r="47" spans="1:18" x14ac:dyDescent="0.25">
      <c r="A47">
        <v>5</v>
      </c>
      <c r="B47" t="str">
        <f t="shared" si="3"/>
        <v>2017</v>
      </c>
      <c r="D47" s="5">
        <v>1</v>
      </c>
      <c r="F47" t="s">
        <v>13</v>
      </c>
      <c r="R47">
        <v>2</v>
      </c>
    </row>
    <row r="48" spans="1:18" x14ac:dyDescent="0.25">
      <c r="A48">
        <v>9</v>
      </c>
      <c r="B48" t="str">
        <f t="shared" si="3"/>
        <v>2017</v>
      </c>
      <c r="C48" s="1">
        <v>42878</v>
      </c>
      <c r="D48" s="5">
        <v>1</v>
      </c>
      <c r="F48" t="s">
        <v>13</v>
      </c>
      <c r="R48">
        <v>3</v>
      </c>
    </row>
    <row r="49" spans="1:18" x14ac:dyDescent="0.25">
      <c r="A49">
        <v>14</v>
      </c>
      <c r="B49" t="str">
        <f t="shared" si="3"/>
        <v>2017</v>
      </c>
      <c r="C49" s="1">
        <v>42814</v>
      </c>
      <c r="D49" s="5">
        <v>20</v>
      </c>
      <c r="F49" t="s">
        <v>52</v>
      </c>
      <c r="R49">
        <v>3</v>
      </c>
    </row>
    <row r="50" spans="1:18" x14ac:dyDescent="0.25">
      <c r="A50">
        <v>15</v>
      </c>
      <c r="B50" t="str">
        <f t="shared" si="3"/>
        <v>2017</v>
      </c>
      <c r="C50" s="1">
        <v>42847</v>
      </c>
      <c r="E50" s="5">
        <v>25</v>
      </c>
      <c r="F50" t="s">
        <v>52</v>
      </c>
      <c r="R50">
        <v>2</v>
      </c>
    </row>
    <row r="51" spans="1:18" x14ac:dyDescent="0.25">
      <c r="A51">
        <v>16</v>
      </c>
      <c r="B51" t="str">
        <f t="shared" si="3"/>
        <v>2017</v>
      </c>
      <c r="E51" s="5">
        <v>25</v>
      </c>
      <c r="F51" t="s">
        <v>52</v>
      </c>
      <c r="R51">
        <v>2</v>
      </c>
    </row>
    <row r="52" spans="1:18" x14ac:dyDescent="0.25">
      <c r="A52">
        <v>18</v>
      </c>
      <c r="B52" t="str">
        <f t="shared" si="3"/>
        <v>2017</v>
      </c>
      <c r="D52" s="5">
        <v>1</v>
      </c>
      <c r="F52" t="s">
        <v>13</v>
      </c>
      <c r="R52">
        <v>2</v>
      </c>
    </row>
    <row r="53" spans="1:18" x14ac:dyDescent="0.25">
      <c r="A53">
        <v>31</v>
      </c>
      <c r="B53" t="str">
        <f t="shared" si="3"/>
        <v>2017</v>
      </c>
      <c r="C53" s="1">
        <v>42766</v>
      </c>
      <c r="D53" s="5">
        <v>10</v>
      </c>
      <c r="F53" t="s">
        <v>52</v>
      </c>
      <c r="R53">
        <v>3</v>
      </c>
    </row>
    <row r="54" spans="1:18" x14ac:dyDescent="0.25">
      <c r="A54">
        <v>32</v>
      </c>
      <c r="B54" t="str">
        <f t="shared" si="3"/>
        <v>2017</v>
      </c>
      <c r="C54" s="1">
        <v>42888</v>
      </c>
      <c r="D54" s="5">
        <v>50</v>
      </c>
      <c r="F54" t="s">
        <v>52</v>
      </c>
      <c r="R54">
        <v>2</v>
      </c>
    </row>
    <row r="55" spans="1:18" x14ac:dyDescent="0.25">
      <c r="A55">
        <v>33</v>
      </c>
      <c r="B55" t="str">
        <f t="shared" si="3"/>
        <v>2017</v>
      </c>
      <c r="C55" s="1">
        <v>43098</v>
      </c>
      <c r="D55" s="5">
        <v>2</v>
      </c>
      <c r="F55" t="s">
        <v>13</v>
      </c>
      <c r="R55">
        <v>2</v>
      </c>
    </row>
    <row r="56" spans="1:18" x14ac:dyDescent="0.25">
      <c r="A56">
        <v>34</v>
      </c>
      <c r="B56" t="str">
        <f t="shared" si="3"/>
        <v>2017</v>
      </c>
      <c r="C56" s="1">
        <v>43098</v>
      </c>
      <c r="E56" s="5">
        <v>530</v>
      </c>
      <c r="F56" t="s">
        <v>52</v>
      </c>
      <c r="R56">
        <v>3</v>
      </c>
    </row>
    <row r="57" spans="1:18" x14ac:dyDescent="0.25">
      <c r="A57">
        <v>1</v>
      </c>
      <c r="B57" t="str">
        <f>IF(COUNTA(C57:F57)=0, "", "2018")</f>
        <v>2018</v>
      </c>
      <c r="C57" s="1">
        <v>43117</v>
      </c>
      <c r="D57" s="5">
        <v>1</v>
      </c>
      <c r="F57" t="s">
        <v>13</v>
      </c>
      <c r="R57">
        <v>2</v>
      </c>
    </row>
    <row r="58" spans="1:18" x14ac:dyDescent="0.25">
      <c r="A58">
        <v>2</v>
      </c>
      <c r="B58" t="str">
        <f t="shared" ref="B58:B72" si="4">IF(COUNTA(C58:F58)=0, "", "2018")</f>
        <v>2018</v>
      </c>
      <c r="C58" s="1">
        <v>43117</v>
      </c>
      <c r="D58" s="5">
        <v>1</v>
      </c>
      <c r="F58" t="s">
        <v>13</v>
      </c>
      <c r="R58">
        <v>2</v>
      </c>
    </row>
    <row r="59" spans="1:18" x14ac:dyDescent="0.25">
      <c r="A59">
        <v>6</v>
      </c>
      <c r="B59" t="str">
        <f t="shared" si="4"/>
        <v>2018</v>
      </c>
      <c r="C59" s="1">
        <v>43112</v>
      </c>
      <c r="D59" s="5">
        <v>15</v>
      </c>
      <c r="F59" t="s">
        <v>52</v>
      </c>
      <c r="R59">
        <v>3</v>
      </c>
    </row>
    <row r="60" spans="1:18" x14ac:dyDescent="0.25">
      <c r="A60">
        <v>7</v>
      </c>
      <c r="B60" t="str">
        <f t="shared" si="4"/>
        <v>2018</v>
      </c>
      <c r="C60" s="1">
        <v>43112</v>
      </c>
      <c r="D60" s="5">
        <v>15</v>
      </c>
      <c r="F60" t="s">
        <v>52</v>
      </c>
      <c r="R60">
        <v>2</v>
      </c>
    </row>
    <row r="61" spans="1:18" x14ac:dyDescent="0.25">
      <c r="A61">
        <v>12</v>
      </c>
      <c r="B61" t="str">
        <f t="shared" si="4"/>
        <v>2018</v>
      </c>
      <c r="C61" s="1">
        <v>43446</v>
      </c>
      <c r="D61" s="5">
        <v>1</v>
      </c>
      <c r="F61" t="s">
        <v>13</v>
      </c>
      <c r="R61">
        <v>2</v>
      </c>
    </row>
    <row r="62" spans="1:18" x14ac:dyDescent="0.25">
      <c r="A62">
        <v>17</v>
      </c>
      <c r="B62" t="str">
        <f t="shared" si="4"/>
        <v>2018</v>
      </c>
      <c r="C62" s="1">
        <v>43133</v>
      </c>
      <c r="D62" s="5">
        <v>10</v>
      </c>
      <c r="F62" t="s">
        <v>13</v>
      </c>
      <c r="R62">
        <v>2</v>
      </c>
    </row>
    <row r="63" spans="1:18" x14ac:dyDescent="0.25">
      <c r="A63">
        <v>34</v>
      </c>
      <c r="B63" t="str">
        <f t="shared" si="4"/>
        <v>2018</v>
      </c>
      <c r="C63" s="1">
        <v>43446</v>
      </c>
      <c r="D63" s="5">
        <v>530</v>
      </c>
      <c r="F63" t="s">
        <v>52</v>
      </c>
      <c r="R63">
        <v>2</v>
      </c>
    </row>
    <row r="64" spans="1:18" x14ac:dyDescent="0.25">
      <c r="A64">
        <v>35</v>
      </c>
      <c r="B64" t="str">
        <f t="shared" si="4"/>
        <v>2018</v>
      </c>
      <c r="C64" s="1">
        <v>43133</v>
      </c>
      <c r="D64" s="5">
        <v>5</v>
      </c>
      <c r="F64" t="s">
        <v>13</v>
      </c>
      <c r="R64">
        <v>2</v>
      </c>
    </row>
    <row r="65" spans="1:18" x14ac:dyDescent="0.25">
      <c r="A65">
        <v>36</v>
      </c>
      <c r="B65" t="str">
        <f t="shared" si="4"/>
        <v>2018</v>
      </c>
      <c r="C65" s="1">
        <v>43133</v>
      </c>
      <c r="D65" s="5">
        <v>4</v>
      </c>
      <c r="F65" t="s">
        <v>13</v>
      </c>
      <c r="R65">
        <v>2</v>
      </c>
    </row>
    <row r="66" spans="1:18" x14ac:dyDescent="0.25">
      <c r="A66">
        <v>37</v>
      </c>
      <c r="B66" t="str">
        <f t="shared" si="4"/>
        <v>2018</v>
      </c>
      <c r="C66" s="1">
        <v>43134</v>
      </c>
      <c r="D66" s="5">
        <v>25</v>
      </c>
      <c r="F66" t="s">
        <v>52</v>
      </c>
      <c r="R66">
        <v>2</v>
      </c>
    </row>
    <row r="67" spans="1:18" x14ac:dyDescent="0.25">
      <c r="A67">
        <v>38</v>
      </c>
      <c r="B67" t="str">
        <f t="shared" si="4"/>
        <v>2018</v>
      </c>
      <c r="C67" s="1">
        <v>43164</v>
      </c>
      <c r="D67" s="5">
        <v>15</v>
      </c>
      <c r="F67" t="s">
        <v>52</v>
      </c>
      <c r="R67">
        <v>2</v>
      </c>
    </row>
    <row r="68" spans="1:18" x14ac:dyDescent="0.25">
      <c r="A68">
        <v>39</v>
      </c>
      <c r="B68" t="str">
        <f t="shared" si="4"/>
        <v>2018</v>
      </c>
      <c r="C68" s="1">
        <v>43179</v>
      </c>
      <c r="D68" s="5">
        <v>20</v>
      </c>
      <c r="F68" t="s">
        <v>52</v>
      </c>
      <c r="R68">
        <v>2</v>
      </c>
    </row>
    <row r="69" spans="1:18" x14ac:dyDescent="0.25">
      <c r="A69">
        <v>40</v>
      </c>
      <c r="B69" t="str">
        <f t="shared" si="4"/>
        <v>2018</v>
      </c>
      <c r="C69" s="1">
        <v>43179</v>
      </c>
      <c r="D69" s="5">
        <v>50</v>
      </c>
      <c r="F69" t="s">
        <v>52</v>
      </c>
      <c r="R69">
        <v>2</v>
      </c>
    </row>
    <row r="70" spans="1:18" x14ac:dyDescent="0.25">
      <c r="A70">
        <v>41</v>
      </c>
      <c r="B70" t="str">
        <f t="shared" si="4"/>
        <v>2018</v>
      </c>
      <c r="C70" s="1">
        <v>43288</v>
      </c>
      <c r="D70" s="5">
        <v>5</v>
      </c>
      <c r="F70" t="s">
        <v>13</v>
      </c>
      <c r="R70">
        <v>2</v>
      </c>
    </row>
    <row r="71" spans="1:18" x14ac:dyDescent="0.25">
      <c r="A71">
        <v>42</v>
      </c>
      <c r="B71" t="str">
        <f t="shared" si="4"/>
        <v>2018</v>
      </c>
      <c r="C71" s="1">
        <v>43446</v>
      </c>
      <c r="D71" s="5">
        <v>1</v>
      </c>
      <c r="F71" t="s">
        <v>13</v>
      </c>
      <c r="R71">
        <v>2</v>
      </c>
    </row>
    <row r="72" spans="1:18" x14ac:dyDescent="0.25">
      <c r="A72">
        <v>43</v>
      </c>
      <c r="B72" t="str">
        <f t="shared" si="4"/>
        <v>2018</v>
      </c>
      <c r="C72" s="1">
        <v>43446</v>
      </c>
      <c r="D72" s="5">
        <v>1</v>
      </c>
      <c r="F72" t="s">
        <v>13</v>
      </c>
      <c r="R72">
        <v>2</v>
      </c>
    </row>
    <row r="73" spans="1:18" x14ac:dyDescent="0.25">
      <c r="A73">
        <v>1</v>
      </c>
      <c r="B73" t="str">
        <f>IF(COUNTA(C73:F73)=0, "", "2019")</f>
        <v>2019</v>
      </c>
      <c r="C73" s="1">
        <v>43829</v>
      </c>
      <c r="E73" s="5">
        <v>270</v>
      </c>
      <c r="F73" t="s">
        <v>13</v>
      </c>
      <c r="R73">
        <v>2</v>
      </c>
    </row>
    <row r="74" spans="1:18" x14ac:dyDescent="0.25">
      <c r="A74">
        <v>2</v>
      </c>
      <c r="B74" t="str">
        <f t="shared" ref="B74:B105" si="5">IF(COUNTA(C74:F74)=0, "", "2019")</f>
        <v>2019</v>
      </c>
      <c r="C74" s="1">
        <v>43526</v>
      </c>
      <c r="D74" s="5">
        <v>2</v>
      </c>
      <c r="F74" t="s">
        <v>13</v>
      </c>
      <c r="R74">
        <v>2</v>
      </c>
    </row>
    <row r="75" spans="1:18" x14ac:dyDescent="0.25">
      <c r="A75">
        <v>6</v>
      </c>
      <c r="B75" t="str">
        <f t="shared" si="5"/>
        <v>2019</v>
      </c>
      <c r="C75" s="1">
        <v>43601</v>
      </c>
      <c r="D75" s="5">
        <v>15</v>
      </c>
      <c r="F75" t="s">
        <v>14</v>
      </c>
      <c r="R75">
        <v>2</v>
      </c>
    </row>
    <row r="76" spans="1:18" x14ac:dyDescent="0.25">
      <c r="A76">
        <v>7</v>
      </c>
      <c r="B76" t="str">
        <f t="shared" si="5"/>
        <v>2019</v>
      </c>
      <c r="C76" s="1">
        <v>43601</v>
      </c>
      <c r="D76" s="5">
        <v>15</v>
      </c>
      <c r="F76" t="s">
        <v>14</v>
      </c>
      <c r="R76">
        <v>2</v>
      </c>
    </row>
    <row r="77" spans="1:18" x14ac:dyDescent="0.25">
      <c r="A77">
        <v>12</v>
      </c>
      <c r="B77" t="str">
        <f t="shared" si="5"/>
        <v>2019</v>
      </c>
      <c r="C77" s="1">
        <v>43591</v>
      </c>
      <c r="D77" s="5">
        <v>10</v>
      </c>
      <c r="F77" t="s">
        <v>14</v>
      </c>
      <c r="R77">
        <v>1</v>
      </c>
    </row>
    <row r="78" spans="1:18" x14ac:dyDescent="0.25">
      <c r="A78">
        <v>15</v>
      </c>
      <c r="B78" t="str">
        <f t="shared" si="5"/>
        <v>2019</v>
      </c>
      <c r="C78" s="1">
        <v>43803</v>
      </c>
      <c r="D78" s="5">
        <v>50</v>
      </c>
      <c r="F78" t="s">
        <v>14</v>
      </c>
      <c r="R78">
        <v>1</v>
      </c>
    </row>
    <row r="79" spans="1:18" x14ac:dyDescent="0.25">
      <c r="A79">
        <v>16</v>
      </c>
      <c r="B79" t="str">
        <f t="shared" si="5"/>
        <v>2019</v>
      </c>
      <c r="D79" s="5">
        <v>50</v>
      </c>
      <c r="F79" t="s">
        <v>14</v>
      </c>
      <c r="R79">
        <v>1</v>
      </c>
    </row>
    <row r="80" spans="1:18" x14ac:dyDescent="0.25">
      <c r="A80">
        <v>20</v>
      </c>
      <c r="B80" t="str">
        <f t="shared" si="5"/>
        <v>2019</v>
      </c>
      <c r="E80" s="5">
        <v>50</v>
      </c>
      <c r="F80" t="s">
        <v>52</v>
      </c>
      <c r="R80">
        <v>2</v>
      </c>
    </row>
    <row r="81" spans="1:18" x14ac:dyDescent="0.25">
      <c r="A81">
        <v>21</v>
      </c>
      <c r="B81" t="str">
        <f t="shared" si="5"/>
        <v>2019</v>
      </c>
      <c r="E81" s="5">
        <v>50</v>
      </c>
      <c r="F81" t="s">
        <v>52</v>
      </c>
      <c r="R81">
        <v>2</v>
      </c>
    </row>
    <row r="82" spans="1:18" x14ac:dyDescent="0.25">
      <c r="A82">
        <v>34</v>
      </c>
      <c r="B82" t="str">
        <f t="shared" si="5"/>
        <v>2019</v>
      </c>
      <c r="D82" s="5">
        <v>530</v>
      </c>
      <c r="F82" t="s">
        <v>52</v>
      </c>
      <c r="R82">
        <v>2</v>
      </c>
    </row>
    <row r="83" spans="1:18" x14ac:dyDescent="0.25">
      <c r="A83">
        <v>37</v>
      </c>
      <c r="B83" t="str">
        <f t="shared" si="5"/>
        <v>2019</v>
      </c>
      <c r="C83" s="1">
        <v>43631</v>
      </c>
      <c r="D83" s="5">
        <v>30</v>
      </c>
      <c r="F83" t="s">
        <v>52</v>
      </c>
      <c r="R83">
        <v>2</v>
      </c>
    </row>
    <row r="84" spans="1:18" x14ac:dyDescent="0.25">
      <c r="A84">
        <v>38</v>
      </c>
      <c r="B84" t="str">
        <f t="shared" si="5"/>
        <v>2019</v>
      </c>
      <c r="C84" s="1">
        <v>43608</v>
      </c>
      <c r="D84" s="5">
        <v>15</v>
      </c>
      <c r="F84" t="s">
        <v>52</v>
      </c>
      <c r="R84">
        <v>2</v>
      </c>
    </row>
    <row r="85" spans="1:18" x14ac:dyDescent="0.25">
      <c r="A85">
        <v>39</v>
      </c>
      <c r="B85" t="str">
        <f t="shared" si="5"/>
        <v>2019</v>
      </c>
      <c r="C85" s="1">
        <v>43605</v>
      </c>
      <c r="D85" s="5">
        <v>30</v>
      </c>
      <c r="F85" t="s">
        <v>14</v>
      </c>
      <c r="R85">
        <v>2</v>
      </c>
    </row>
    <row r="86" spans="1:18" x14ac:dyDescent="0.25">
      <c r="A86">
        <v>40</v>
      </c>
      <c r="B86" t="str">
        <f t="shared" si="5"/>
        <v>2019</v>
      </c>
      <c r="C86" s="1">
        <v>43605</v>
      </c>
      <c r="D86" s="5">
        <v>30</v>
      </c>
      <c r="F86" t="s">
        <v>14</v>
      </c>
      <c r="R86">
        <v>2</v>
      </c>
    </row>
    <row r="87" spans="1:18" x14ac:dyDescent="0.25">
      <c r="A87">
        <v>42</v>
      </c>
      <c r="B87" t="str">
        <f t="shared" si="5"/>
        <v>2019</v>
      </c>
      <c r="C87" s="1">
        <v>43500</v>
      </c>
      <c r="D87" s="5">
        <v>2</v>
      </c>
      <c r="F87" t="s">
        <v>13</v>
      </c>
      <c r="R87">
        <v>2</v>
      </c>
    </row>
    <row r="88" spans="1:18" x14ac:dyDescent="0.25">
      <c r="A88">
        <v>44</v>
      </c>
      <c r="B88" t="str">
        <f t="shared" si="5"/>
        <v>2019</v>
      </c>
      <c r="C88" s="1">
        <v>43581</v>
      </c>
      <c r="D88" s="5">
        <v>5</v>
      </c>
      <c r="F88" t="s">
        <v>14</v>
      </c>
      <c r="R88">
        <v>2</v>
      </c>
    </row>
    <row r="89" spans="1:18" x14ac:dyDescent="0.25">
      <c r="A89">
        <v>45</v>
      </c>
      <c r="B89" t="str">
        <f t="shared" si="5"/>
        <v>2019</v>
      </c>
      <c r="C89" s="1">
        <v>43819</v>
      </c>
      <c r="D89" s="5">
        <v>10</v>
      </c>
      <c r="F89" t="s">
        <v>14</v>
      </c>
      <c r="R89">
        <v>2</v>
      </c>
    </row>
    <row r="90" spans="1:18" x14ac:dyDescent="0.25">
      <c r="A90">
        <v>46</v>
      </c>
      <c r="B90" t="str">
        <f t="shared" si="5"/>
        <v>2019</v>
      </c>
      <c r="C90" s="1">
        <v>43615</v>
      </c>
      <c r="D90" s="5">
        <v>12</v>
      </c>
      <c r="F90" t="s">
        <v>14</v>
      </c>
      <c r="R90">
        <v>2</v>
      </c>
    </row>
    <row r="91" spans="1:18" x14ac:dyDescent="0.25">
      <c r="A91">
        <v>47</v>
      </c>
      <c r="B91" t="str">
        <f t="shared" si="5"/>
        <v>2019</v>
      </c>
      <c r="C91" s="1">
        <v>43804</v>
      </c>
      <c r="D91" s="5">
        <v>20</v>
      </c>
      <c r="F91" t="s">
        <v>14</v>
      </c>
      <c r="R91">
        <v>2</v>
      </c>
    </row>
    <row r="92" spans="1:18" x14ac:dyDescent="0.25">
      <c r="A92">
        <v>48</v>
      </c>
      <c r="B92" t="str">
        <f t="shared" si="5"/>
        <v>2019</v>
      </c>
      <c r="C92" s="1">
        <v>43804</v>
      </c>
      <c r="D92" s="5">
        <v>50</v>
      </c>
      <c r="F92" t="s">
        <v>14</v>
      </c>
      <c r="R92">
        <v>2</v>
      </c>
    </row>
    <row r="93" spans="1:18" x14ac:dyDescent="0.25">
      <c r="A93">
        <v>49</v>
      </c>
      <c r="B93" t="str">
        <f t="shared" si="5"/>
        <v>2019</v>
      </c>
      <c r="C93" s="1">
        <v>43757</v>
      </c>
      <c r="D93" s="5">
        <v>1</v>
      </c>
      <c r="F93" t="s">
        <v>13</v>
      </c>
      <c r="R93">
        <v>2</v>
      </c>
    </row>
    <row r="94" spans="1:18" x14ac:dyDescent="0.25">
      <c r="A94">
        <v>50</v>
      </c>
      <c r="B94" t="str">
        <f t="shared" si="5"/>
        <v>2019</v>
      </c>
      <c r="C94" s="1">
        <v>43757</v>
      </c>
      <c r="D94" s="5">
        <v>2</v>
      </c>
      <c r="F94" t="s">
        <v>13</v>
      </c>
      <c r="R94">
        <v>2</v>
      </c>
    </row>
    <row r="95" spans="1:18" x14ac:dyDescent="0.25">
      <c r="A95">
        <v>51</v>
      </c>
      <c r="B95" t="str">
        <f t="shared" si="5"/>
        <v>2019</v>
      </c>
      <c r="C95" s="1">
        <v>43757</v>
      </c>
      <c r="D95" s="5">
        <v>0.5</v>
      </c>
      <c r="F95" t="s">
        <v>13</v>
      </c>
      <c r="R95">
        <v>2</v>
      </c>
    </row>
    <row r="96" spans="1:18" x14ac:dyDescent="0.25">
      <c r="A96">
        <v>52</v>
      </c>
      <c r="B96" t="str">
        <f t="shared" si="5"/>
        <v>2019</v>
      </c>
      <c r="C96" s="1">
        <v>43757</v>
      </c>
      <c r="D96" s="5">
        <v>1.5</v>
      </c>
      <c r="F96" t="s">
        <v>13</v>
      </c>
      <c r="R96">
        <v>2</v>
      </c>
    </row>
    <row r="97" spans="1:18" x14ac:dyDescent="0.25">
      <c r="A97">
        <v>53</v>
      </c>
      <c r="B97" t="str">
        <f t="shared" si="5"/>
        <v>2019</v>
      </c>
      <c r="C97" s="1">
        <v>43757</v>
      </c>
      <c r="D97" s="5">
        <v>4</v>
      </c>
      <c r="F97" t="s">
        <v>13</v>
      </c>
      <c r="R97">
        <v>2</v>
      </c>
    </row>
    <row r="98" spans="1:18" x14ac:dyDescent="0.25">
      <c r="A98">
        <v>54</v>
      </c>
      <c r="B98" t="str">
        <f t="shared" si="5"/>
        <v>2019</v>
      </c>
      <c r="C98" s="1">
        <v>43757</v>
      </c>
      <c r="D98" s="5">
        <v>1</v>
      </c>
      <c r="F98" t="s">
        <v>13</v>
      </c>
      <c r="R98">
        <v>1</v>
      </c>
    </row>
    <row r="99" spans="1:18" x14ac:dyDescent="0.25">
      <c r="A99">
        <v>55</v>
      </c>
      <c r="B99" t="str">
        <f t="shared" si="5"/>
        <v>2019</v>
      </c>
      <c r="C99" s="1">
        <v>43757</v>
      </c>
      <c r="D99" s="5">
        <v>1</v>
      </c>
      <c r="F99" t="s">
        <v>13</v>
      </c>
      <c r="R99">
        <v>1</v>
      </c>
    </row>
    <row r="100" spans="1:18" x14ac:dyDescent="0.25">
      <c r="A100">
        <v>56</v>
      </c>
      <c r="B100" t="str">
        <f t="shared" si="5"/>
        <v>2019</v>
      </c>
      <c r="C100" s="1">
        <v>43757</v>
      </c>
      <c r="D100" s="5">
        <v>1</v>
      </c>
      <c r="F100" t="s">
        <v>13</v>
      </c>
      <c r="R100">
        <v>1</v>
      </c>
    </row>
    <row r="101" spans="1:18" x14ac:dyDescent="0.25">
      <c r="A101">
        <v>57</v>
      </c>
      <c r="B101" t="str">
        <f t="shared" si="5"/>
        <v>2019</v>
      </c>
      <c r="C101" s="1">
        <v>43757</v>
      </c>
      <c r="D101" s="5">
        <v>1</v>
      </c>
      <c r="F101" t="s">
        <v>13</v>
      </c>
      <c r="R101">
        <v>1</v>
      </c>
    </row>
    <row r="102" spans="1:18" x14ac:dyDescent="0.25">
      <c r="A102">
        <v>58</v>
      </c>
      <c r="B102" t="str">
        <f t="shared" si="5"/>
        <v>2019</v>
      </c>
      <c r="C102" s="1">
        <v>43757</v>
      </c>
      <c r="E102" s="5">
        <v>400</v>
      </c>
      <c r="F102" t="s">
        <v>52</v>
      </c>
      <c r="R102">
        <v>1</v>
      </c>
    </row>
    <row r="103" spans="1:18" x14ac:dyDescent="0.25">
      <c r="A103">
        <v>59</v>
      </c>
      <c r="B103" t="str">
        <f t="shared" si="5"/>
        <v>2019</v>
      </c>
      <c r="C103" s="1">
        <v>43757</v>
      </c>
      <c r="D103" s="5">
        <v>15</v>
      </c>
      <c r="F103" t="s">
        <v>13</v>
      </c>
      <c r="R103">
        <v>1</v>
      </c>
    </row>
    <row r="104" spans="1:18" x14ac:dyDescent="0.25">
      <c r="A104">
        <v>60</v>
      </c>
      <c r="B104" t="str">
        <f t="shared" si="5"/>
        <v>2019</v>
      </c>
      <c r="C104" s="1">
        <v>43757</v>
      </c>
      <c r="D104" s="5">
        <v>15</v>
      </c>
      <c r="F104" t="s">
        <v>52</v>
      </c>
      <c r="R104">
        <v>1</v>
      </c>
    </row>
    <row r="105" spans="1:18" x14ac:dyDescent="0.25">
      <c r="A105">
        <v>61</v>
      </c>
      <c r="B105" t="str">
        <f t="shared" si="5"/>
        <v>2019</v>
      </c>
      <c r="C105" s="1">
        <v>43595</v>
      </c>
      <c r="D105" s="5">
        <v>1</v>
      </c>
      <c r="F105" t="s">
        <v>13</v>
      </c>
      <c r="R105">
        <v>1</v>
      </c>
    </row>
    <row r="106" spans="1:18" x14ac:dyDescent="0.25">
      <c r="A106">
        <v>1</v>
      </c>
      <c r="B106" t="str">
        <f>IF(COUNTA(C106:F106)=0, "", "2020")</f>
        <v>2020</v>
      </c>
      <c r="C106" s="1">
        <v>44107</v>
      </c>
      <c r="D106" s="5">
        <v>950</v>
      </c>
      <c r="F106" t="s">
        <v>14</v>
      </c>
      <c r="R106">
        <v>1</v>
      </c>
    </row>
    <row r="107" spans="1:18" x14ac:dyDescent="0.25">
      <c r="A107">
        <v>2</v>
      </c>
      <c r="B107" t="str">
        <f t="shared" ref="B107:B135" si="6">IF(COUNTA(C107:F107)=0, "", "2020")</f>
        <v>2020</v>
      </c>
      <c r="C107" s="1">
        <v>44124</v>
      </c>
      <c r="D107" s="5">
        <v>10</v>
      </c>
      <c r="F107" t="s">
        <v>14</v>
      </c>
      <c r="R107">
        <v>1</v>
      </c>
    </row>
    <row r="108" spans="1:18" x14ac:dyDescent="0.25">
      <c r="A108">
        <v>6</v>
      </c>
      <c r="B108" t="str">
        <f t="shared" si="6"/>
        <v>2020</v>
      </c>
      <c r="C108" s="1">
        <v>44195</v>
      </c>
      <c r="D108" s="5">
        <v>10</v>
      </c>
      <c r="F108" t="s">
        <v>52</v>
      </c>
      <c r="R108">
        <v>1</v>
      </c>
    </row>
    <row r="109" spans="1:18" x14ac:dyDescent="0.25">
      <c r="A109">
        <v>7</v>
      </c>
      <c r="B109" t="str">
        <f t="shared" si="6"/>
        <v>2020</v>
      </c>
      <c r="C109" s="1">
        <v>44195</v>
      </c>
      <c r="D109" s="5">
        <v>10</v>
      </c>
      <c r="F109" t="s">
        <v>52</v>
      </c>
      <c r="R109">
        <v>1</v>
      </c>
    </row>
    <row r="110" spans="1:18" x14ac:dyDescent="0.25">
      <c r="A110">
        <v>13</v>
      </c>
      <c r="B110" t="str">
        <f t="shared" si="6"/>
        <v>2020</v>
      </c>
      <c r="C110" s="1">
        <v>44195</v>
      </c>
      <c r="D110" s="5">
        <v>100</v>
      </c>
      <c r="F110" t="s">
        <v>14</v>
      </c>
      <c r="R110">
        <v>1</v>
      </c>
    </row>
    <row r="111" spans="1:18" x14ac:dyDescent="0.25">
      <c r="A111">
        <v>15</v>
      </c>
      <c r="B111" t="str">
        <f t="shared" si="6"/>
        <v>2020</v>
      </c>
      <c r="C111" s="1">
        <v>44179</v>
      </c>
      <c r="D111" s="5">
        <v>25</v>
      </c>
      <c r="F111" t="s">
        <v>52</v>
      </c>
      <c r="R111">
        <v>1</v>
      </c>
    </row>
    <row r="112" spans="1:18" x14ac:dyDescent="0.25">
      <c r="A112">
        <v>16</v>
      </c>
      <c r="B112" t="str">
        <f t="shared" si="6"/>
        <v>2020</v>
      </c>
      <c r="C112" s="1">
        <v>44179</v>
      </c>
      <c r="D112" s="5">
        <v>25</v>
      </c>
      <c r="F112" t="s">
        <v>52</v>
      </c>
      <c r="R112">
        <v>1</v>
      </c>
    </row>
    <row r="113" spans="1:18" x14ac:dyDescent="0.25">
      <c r="A113">
        <v>20</v>
      </c>
      <c r="B113" t="str">
        <f t="shared" si="6"/>
        <v>2020</v>
      </c>
      <c r="C113" s="1">
        <v>44175</v>
      </c>
      <c r="D113" s="5">
        <v>50</v>
      </c>
      <c r="F113" t="s">
        <v>52</v>
      </c>
      <c r="R113">
        <v>1</v>
      </c>
    </row>
    <row r="114" spans="1:18" x14ac:dyDescent="0.25">
      <c r="A114">
        <v>21</v>
      </c>
      <c r="B114" t="str">
        <f t="shared" si="6"/>
        <v>2020</v>
      </c>
      <c r="C114" s="1">
        <v>44136</v>
      </c>
      <c r="D114" s="5">
        <v>50</v>
      </c>
      <c r="F114" t="s">
        <v>52</v>
      </c>
      <c r="R114">
        <v>1</v>
      </c>
    </row>
    <row r="115" spans="1:18" x14ac:dyDescent="0.25">
      <c r="A115">
        <v>28</v>
      </c>
      <c r="B115" t="str">
        <f t="shared" si="6"/>
        <v>2020</v>
      </c>
      <c r="C115" s="1">
        <v>44196</v>
      </c>
      <c r="D115" s="5">
        <v>10</v>
      </c>
      <c r="F115" t="s">
        <v>14</v>
      </c>
      <c r="R115">
        <v>1</v>
      </c>
    </row>
    <row r="116" spans="1:18" x14ac:dyDescent="0.25">
      <c r="A116">
        <v>29</v>
      </c>
      <c r="B116" t="str">
        <f t="shared" si="6"/>
        <v>2020</v>
      </c>
      <c r="C116" s="1">
        <v>44196</v>
      </c>
      <c r="D116" s="5">
        <v>10</v>
      </c>
      <c r="F116" t="s">
        <v>14</v>
      </c>
      <c r="R116">
        <v>1</v>
      </c>
    </row>
    <row r="117" spans="1:18" x14ac:dyDescent="0.25">
      <c r="A117">
        <v>34</v>
      </c>
      <c r="B117" t="str">
        <f t="shared" si="6"/>
        <v>2020</v>
      </c>
      <c r="C117" s="1">
        <v>44135</v>
      </c>
      <c r="D117" s="5">
        <v>300</v>
      </c>
      <c r="F117" t="s">
        <v>14</v>
      </c>
      <c r="R117">
        <v>1</v>
      </c>
    </row>
    <row r="118" spans="1:18" x14ac:dyDescent="0.25">
      <c r="A118">
        <v>35</v>
      </c>
      <c r="B118" t="str">
        <f t="shared" si="6"/>
        <v>2020</v>
      </c>
      <c r="C118" s="1">
        <v>44188</v>
      </c>
      <c r="D118" s="5">
        <v>10</v>
      </c>
      <c r="F118" t="s">
        <v>14</v>
      </c>
      <c r="R118">
        <v>1</v>
      </c>
    </row>
    <row r="119" spans="1:18" x14ac:dyDescent="0.25">
      <c r="A119">
        <v>37</v>
      </c>
      <c r="B119" t="str">
        <f t="shared" si="6"/>
        <v>2020</v>
      </c>
      <c r="C119" s="1">
        <v>43878</v>
      </c>
      <c r="D119" s="5">
        <v>30</v>
      </c>
      <c r="F119" t="s">
        <v>52</v>
      </c>
      <c r="R119">
        <v>1</v>
      </c>
    </row>
    <row r="120" spans="1:18" x14ac:dyDescent="0.25">
      <c r="A120">
        <v>38</v>
      </c>
      <c r="B120" t="str">
        <f t="shared" si="6"/>
        <v>2020</v>
      </c>
      <c r="C120" s="1">
        <v>44137</v>
      </c>
      <c r="D120" s="5">
        <v>5</v>
      </c>
      <c r="F120" t="s">
        <v>14</v>
      </c>
      <c r="R120">
        <v>1</v>
      </c>
    </row>
    <row r="121" spans="1:18" x14ac:dyDescent="0.25">
      <c r="A121">
        <v>39</v>
      </c>
      <c r="B121" t="str">
        <f t="shared" si="6"/>
        <v>2020</v>
      </c>
      <c r="C121" s="1">
        <v>44189</v>
      </c>
      <c r="D121" s="5">
        <v>30</v>
      </c>
      <c r="F121" t="s">
        <v>14</v>
      </c>
      <c r="R121">
        <v>1</v>
      </c>
    </row>
    <row r="122" spans="1:18" x14ac:dyDescent="0.25">
      <c r="A122">
        <v>40</v>
      </c>
      <c r="B122" t="str">
        <f t="shared" si="6"/>
        <v>2020</v>
      </c>
      <c r="C122" s="1">
        <v>44189</v>
      </c>
      <c r="D122" s="5">
        <v>30</v>
      </c>
      <c r="F122" t="s">
        <v>14</v>
      </c>
      <c r="R122">
        <v>1</v>
      </c>
    </row>
    <row r="123" spans="1:18" x14ac:dyDescent="0.25">
      <c r="A123">
        <v>42</v>
      </c>
      <c r="B123" t="str">
        <f t="shared" si="6"/>
        <v>2020</v>
      </c>
      <c r="D123" s="5">
        <v>1</v>
      </c>
      <c r="F123" t="s">
        <v>13</v>
      </c>
      <c r="R123">
        <v>1</v>
      </c>
    </row>
    <row r="124" spans="1:18" x14ac:dyDescent="0.25">
      <c r="A124">
        <v>44</v>
      </c>
      <c r="B124" t="str">
        <f t="shared" si="6"/>
        <v>2020</v>
      </c>
      <c r="C124" s="1">
        <v>44196</v>
      </c>
      <c r="D124" s="5">
        <v>1</v>
      </c>
      <c r="F124" t="s">
        <v>13</v>
      </c>
      <c r="R124">
        <v>1</v>
      </c>
    </row>
    <row r="125" spans="1:18" x14ac:dyDescent="0.25">
      <c r="A125">
        <v>45</v>
      </c>
      <c r="B125" t="str">
        <f t="shared" si="6"/>
        <v>2020</v>
      </c>
      <c r="C125" s="1">
        <v>44128</v>
      </c>
      <c r="D125" s="5">
        <v>25</v>
      </c>
      <c r="F125" t="s">
        <v>52</v>
      </c>
      <c r="R125">
        <v>1</v>
      </c>
    </row>
    <row r="126" spans="1:18" x14ac:dyDescent="0.25">
      <c r="A126">
        <v>46</v>
      </c>
      <c r="B126" t="str">
        <f t="shared" si="6"/>
        <v>2020</v>
      </c>
      <c r="C126" s="1">
        <v>44136</v>
      </c>
      <c r="D126" s="5">
        <v>10</v>
      </c>
      <c r="F126" t="s">
        <v>14</v>
      </c>
      <c r="R126">
        <v>1</v>
      </c>
    </row>
    <row r="127" spans="1:18" x14ac:dyDescent="0.25">
      <c r="A127">
        <v>48</v>
      </c>
      <c r="B127" t="str">
        <f t="shared" si="6"/>
        <v>2020</v>
      </c>
      <c r="C127" s="1">
        <v>44196</v>
      </c>
      <c r="D127" s="5">
        <v>10</v>
      </c>
      <c r="F127" t="s">
        <v>14</v>
      </c>
      <c r="R127">
        <v>1</v>
      </c>
    </row>
    <row r="128" spans="1:18" x14ac:dyDescent="0.25">
      <c r="A128">
        <v>49</v>
      </c>
      <c r="B128" t="str">
        <f t="shared" si="6"/>
        <v>2020</v>
      </c>
      <c r="C128" s="1">
        <v>44195</v>
      </c>
      <c r="D128" s="5">
        <v>1</v>
      </c>
      <c r="F128" t="s">
        <v>14</v>
      </c>
      <c r="R128">
        <v>1</v>
      </c>
    </row>
    <row r="129" spans="1:18" x14ac:dyDescent="0.25">
      <c r="A129">
        <v>53</v>
      </c>
      <c r="B129" t="str">
        <f t="shared" si="6"/>
        <v>2020</v>
      </c>
      <c r="C129" s="1">
        <v>43867</v>
      </c>
      <c r="D129" s="5">
        <v>7</v>
      </c>
      <c r="F129" t="s">
        <v>13</v>
      </c>
      <c r="R129">
        <v>1</v>
      </c>
    </row>
    <row r="130" spans="1:18" x14ac:dyDescent="0.25">
      <c r="A130">
        <v>56</v>
      </c>
      <c r="B130" t="str">
        <f t="shared" si="6"/>
        <v>2020</v>
      </c>
      <c r="C130" s="1">
        <v>44194</v>
      </c>
      <c r="D130" s="5">
        <v>3</v>
      </c>
      <c r="F130" t="s">
        <v>14</v>
      </c>
      <c r="R130">
        <v>1</v>
      </c>
    </row>
    <row r="131" spans="1:18" x14ac:dyDescent="0.25">
      <c r="A131">
        <v>59</v>
      </c>
      <c r="B131" t="str">
        <f t="shared" si="6"/>
        <v>2020</v>
      </c>
      <c r="C131" s="1">
        <v>44195</v>
      </c>
      <c r="D131" s="5">
        <v>5</v>
      </c>
      <c r="F131" t="s">
        <v>14</v>
      </c>
      <c r="R131">
        <v>1</v>
      </c>
    </row>
    <row r="132" spans="1:18" x14ac:dyDescent="0.25">
      <c r="A132">
        <v>62</v>
      </c>
      <c r="B132" t="str">
        <f t="shared" si="6"/>
        <v>2020</v>
      </c>
      <c r="C132" s="1">
        <v>43867</v>
      </c>
      <c r="D132" s="5">
        <v>10</v>
      </c>
      <c r="F132" t="s">
        <v>52</v>
      </c>
      <c r="R132">
        <v>1</v>
      </c>
    </row>
    <row r="133" spans="1:18" x14ac:dyDescent="0.25">
      <c r="A133">
        <v>63</v>
      </c>
      <c r="B133" t="str">
        <f t="shared" si="6"/>
        <v>2020</v>
      </c>
      <c r="C133" s="1">
        <v>43867</v>
      </c>
      <c r="D133" s="5">
        <v>10</v>
      </c>
      <c r="F133" t="s">
        <v>52</v>
      </c>
      <c r="R133">
        <v>1</v>
      </c>
    </row>
    <row r="134" spans="1:18" x14ac:dyDescent="0.25">
      <c r="A134">
        <v>64</v>
      </c>
      <c r="B134" t="str">
        <f t="shared" si="6"/>
        <v>2020</v>
      </c>
      <c r="C134" s="1">
        <v>43845</v>
      </c>
      <c r="D134" s="5">
        <v>12</v>
      </c>
      <c r="F134" t="s">
        <v>52</v>
      </c>
      <c r="R134">
        <v>1</v>
      </c>
    </row>
    <row r="135" spans="1:18" x14ac:dyDescent="0.25">
      <c r="A135">
        <v>65</v>
      </c>
      <c r="B135" t="str">
        <f t="shared" si="6"/>
        <v>2020</v>
      </c>
      <c r="C135" s="1">
        <v>43867</v>
      </c>
      <c r="D135" s="5">
        <v>2</v>
      </c>
      <c r="F135" t="s">
        <v>13</v>
      </c>
      <c r="R135">
        <v>1</v>
      </c>
    </row>
    <row r="136" spans="1:18" x14ac:dyDescent="0.25">
      <c r="A136">
        <v>66</v>
      </c>
      <c r="B136" t="str">
        <f t="shared" ref="B136:B164" si="7">IF(COUNTA(C136:F136)=0, "", "2020")</f>
        <v>2020</v>
      </c>
      <c r="C136" s="1">
        <v>44020</v>
      </c>
      <c r="D136" s="5">
        <v>20</v>
      </c>
      <c r="F136" t="s">
        <v>13</v>
      </c>
      <c r="R136">
        <v>1</v>
      </c>
    </row>
    <row r="137" spans="1:18" x14ac:dyDescent="0.25">
      <c r="A137">
        <v>67</v>
      </c>
      <c r="B137" t="str">
        <f t="shared" si="7"/>
        <v>2020</v>
      </c>
      <c r="C137" s="1">
        <v>43990</v>
      </c>
      <c r="D137" s="5">
        <v>50</v>
      </c>
      <c r="F137" t="s">
        <v>13</v>
      </c>
      <c r="R137">
        <v>1</v>
      </c>
    </row>
    <row r="138" spans="1:18" x14ac:dyDescent="0.25">
      <c r="A138">
        <v>68</v>
      </c>
      <c r="B138" t="str">
        <f t="shared" si="7"/>
        <v>2020</v>
      </c>
      <c r="C138" s="1">
        <v>44020</v>
      </c>
      <c r="D138" s="5">
        <v>1</v>
      </c>
      <c r="F138" t="s">
        <v>13</v>
      </c>
      <c r="R138">
        <v>1</v>
      </c>
    </row>
    <row r="139" spans="1:18" x14ac:dyDescent="0.25">
      <c r="A139">
        <v>69</v>
      </c>
      <c r="B139" t="str">
        <f t="shared" si="7"/>
        <v>2020</v>
      </c>
      <c r="C139" s="1">
        <v>44036</v>
      </c>
      <c r="D139" s="5">
        <v>1</v>
      </c>
      <c r="F139" t="s">
        <v>13</v>
      </c>
      <c r="R139">
        <v>1</v>
      </c>
    </row>
    <row r="140" spans="1:18" x14ac:dyDescent="0.25">
      <c r="A140">
        <v>70</v>
      </c>
      <c r="B140" t="str">
        <f t="shared" si="7"/>
        <v>2020</v>
      </c>
      <c r="C140" s="1">
        <v>44036</v>
      </c>
      <c r="D140" s="5">
        <v>0.5</v>
      </c>
      <c r="F140" t="s">
        <v>13</v>
      </c>
      <c r="R140">
        <v>1</v>
      </c>
    </row>
    <row r="141" spans="1:18" x14ac:dyDescent="0.25">
      <c r="A141">
        <v>71</v>
      </c>
      <c r="B141" t="str">
        <f t="shared" si="7"/>
        <v>2020</v>
      </c>
      <c r="C141" s="1">
        <v>43867</v>
      </c>
      <c r="D141" s="5">
        <v>1.1000000000000001</v>
      </c>
      <c r="F141" t="s">
        <v>13</v>
      </c>
      <c r="R141">
        <v>1</v>
      </c>
    </row>
    <row r="142" spans="1:18" x14ac:dyDescent="0.25">
      <c r="A142">
        <v>72</v>
      </c>
      <c r="B142" t="str">
        <f t="shared" si="7"/>
        <v>2020</v>
      </c>
      <c r="C142" s="1">
        <v>44195</v>
      </c>
      <c r="D142" s="5">
        <v>5</v>
      </c>
      <c r="F142" t="s">
        <v>13</v>
      </c>
      <c r="R142">
        <v>1</v>
      </c>
    </row>
    <row r="143" spans="1:18" x14ac:dyDescent="0.25">
      <c r="A143">
        <v>73</v>
      </c>
      <c r="B143" t="str">
        <f t="shared" si="7"/>
        <v>2020</v>
      </c>
      <c r="C143" s="1">
        <v>43867</v>
      </c>
      <c r="D143" s="5">
        <v>2</v>
      </c>
      <c r="F143" t="s">
        <v>13</v>
      </c>
      <c r="R143">
        <v>1</v>
      </c>
    </row>
    <row r="144" spans="1:18" x14ac:dyDescent="0.25">
      <c r="A144">
        <v>74</v>
      </c>
      <c r="B144" t="str">
        <f t="shared" si="7"/>
        <v>2020</v>
      </c>
      <c r="C144" s="1">
        <v>43867</v>
      </c>
      <c r="D144" s="5">
        <v>1</v>
      </c>
      <c r="F144" t="s">
        <v>13</v>
      </c>
      <c r="R144">
        <v>1</v>
      </c>
    </row>
    <row r="145" spans="1:18" x14ac:dyDescent="0.25">
      <c r="A145">
        <v>75</v>
      </c>
      <c r="B145" t="str">
        <f t="shared" si="7"/>
        <v>2020</v>
      </c>
      <c r="D145" s="5">
        <v>10</v>
      </c>
      <c r="F145" t="s">
        <v>13</v>
      </c>
      <c r="R145">
        <v>1</v>
      </c>
    </row>
    <row r="146" spans="1:18" x14ac:dyDescent="0.25">
      <c r="A146">
        <v>76</v>
      </c>
      <c r="B146" t="str">
        <f t="shared" si="7"/>
        <v>2020</v>
      </c>
      <c r="C146" s="1">
        <v>44105</v>
      </c>
      <c r="D146" s="5">
        <v>40</v>
      </c>
      <c r="F146" t="s">
        <v>52</v>
      </c>
      <c r="R146">
        <v>1</v>
      </c>
    </row>
    <row r="147" spans="1:18" x14ac:dyDescent="0.25">
      <c r="A147">
        <v>80</v>
      </c>
      <c r="B147" t="str">
        <f t="shared" si="7"/>
        <v>2020</v>
      </c>
      <c r="C147" s="1">
        <v>44189</v>
      </c>
      <c r="D147" s="5">
        <v>1</v>
      </c>
      <c r="F147" t="s">
        <v>14</v>
      </c>
      <c r="R147">
        <v>1</v>
      </c>
    </row>
    <row r="148" spans="1:18" x14ac:dyDescent="0.25">
      <c r="A148">
        <v>81</v>
      </c>
      <c r="B148" t="str">
        <f t="shared" si="7"/>
        <v>2020</v>
      </c>
      <c r="C148" s="1">
        <v>44189</v>
      </c>
      <c r="D148" s="5">
        <v>1</v>
      </c>
      <c r="F148" t="s">
        <v>14</v>
      </c>
      <c r="R148">
        <v>1</v>
      </c>
    </row>
    <row r="149" spans="1:18" x14ac:dyDescent="0.25">
      <c r="A149">
        <v>82</v>
      </c>
      <c r="B149" t="str">
        <f t="shared" si="7"/>
        <v>2020</v>
      </c>
      <c r="C149" s="1">
        <v>44194</v>
      </c>
      <c r="D149" s="5">
        <v>3</v>
      </c>
      <c r="F149" t="s">
        <v>14</v>
      </c>
      <c r="R149">
        <v>1</v>
      </c>
    </row>
    <row r="150" spans="1:18" x14ac:dyDescent="0.25">
      <c r="A150">
        <v>83</v>
      </c>
      <c r="B150" t="str">
        <f t="shared" si="7"/>
        <v>2020</v>
      </c>
      <c r="C150" s="1">
        <v>44194</v>
      </c>
      <c r="D150" s="5">
        <v>1</v>
      </c>
      <c r="F150" t="s">
        <v>14</v>
      </c>
      <c r="R150">
        <v>1</v>
      </c>
    </row>
    <row r="151" spans="1:18" x14ac:dyDescent="0.25">
      <c r="A151">
        <v>84</v>
      </c>
      <c r="B151" t="str">
        <f t="shared" si="7"/>
        <v>2020</v>
      </c>
      <c r="C151" s="1">
        <v>44195</v>
      </c>
      <c r="D151" s="5">
        <v>1</v>
      </c>
      <c r="F151" t="s">
        <v>14</v>
      </c>
      <c r="R151">
        <v>1</v>
      </c>
    </row>
    <row r="152" spans="1:18" x14ac:dyDescent="0.25">
      <c r="A152">
        <v>85</v>
      </c>
      <c r="B152" t="str">
        <f t="shared" si="7"/>
        <v>2020</v>
      </c>
      <c r="C152" s="1">
        <v>44195</v>
      </c>
      <c r="D152" s="5">
        <v>10</v>
      </c>
      <c r="F152" t="s">
        <v>14</v>
      </c>
      <c r="R152">
        <v>1</v>
      </c>
    </row>
    <row r="153" spans="1:18" x14ac:dyDescent="0.25">
      <c r="A153">
        <v>86</v>
      </c>
      <c r="B153" t="str">
        <f t="shared" si="7"/>
        <v>2020</v>
      </c>
      <c r="C153" s="1">
        <v>44195</v>
      </c>
      <c r="D153" s="5">
        <v>5</v>
      </c>
      <c r="F153" t="s">
        <v>14</v>
      </c>
      <c r="R153">
        <v>1</v>
      </c>
    </row>
    <row r="154" spans="1:18" x14ac:dyDescent="0.25">
      <c r="A154">
        <v>87</v>
      </c>
      <c r="B154" t="str">
        <f t="shared" si="7"/>
        <v>2020</v>
      </c>
      <c r="C154" s="1">
        <v>44196</v>
      </c>
      <c r="D154" s="5">
        <v>1</v>
      </c>
      <c r="F154" t="s">
        <v>14</v>
      </c>
      <c r="R154">
        <v>1</v>
      </c>
    </row>
    <row r="155" spans="1:18" x14ac:dyDescent="0.25">
      <c r="A155">
        <v>88</v>
      </c>
      <c r="B155" t="str">
        <f t="shared" si="7"/>
        <v>2020</v>
      </c>
      <c r="C155" s="1">
        <v>44196</v>
      </c>
      <c r="D155" s="5">
        <v>1</v>
      </c>
      <c r="F155" t="s">
        <v>14</v>
      </c>
      <c r="R155">
        <v>1</v>
      </c>
    </row>
    <row r="156" spans="1:18" x14ac:dyDescent="0.25">
      <c r="A156">
        <v>89</v>
      </c>
      <c r="B156" t="str">
        <f t="shared" si="7"/>
        <v>2020</v>
      </c>
      <c r="C156" s="1">
        <v>44196</v>
      </c>
      <c r="D156" s="5">
        <v>1</v>
      </c>
      <c r="F156" t="s">
        <v>14</v>
      </c>
      <c r="R156">
        <v>1</v>
      </c>
    </row>
    <row r="157" spans="1:18" x14ac:dyDescent="0.25">
      <c r="A157">
        <v>90</v>
      </c>
      <c r="B157" t="str">
        <f t="shared" si="7"/>
        <v>2020</v>
      </c>
      <c r="C157" s="1">
        <v>44196</v>
      </c>
      <c r="D157" s="5">
        <v>1</v>
      </c>
      <c r="F157" t="s">
        <v>14</v>
      </c>
      <c r="R157">
        <v>1</v>
      </c>
    </row>
    <row r="158" spans="1:18" x14ac:dyDescent="0.25">
      <c r="A158">
        <v>91</v>
      </c>
      <c r="B158" t="str">
        <f t="shared" si="7"/>
        <v>2020</v>
      </c>
      <c r="C158" s="1">
        <v>44196</v>
      </c>
      <c r="D158" s="5">
        <v>1</v>
      </c>
      <c r="F158" t="s">
        <v>14</v>
      </c>
      <c r="R158">
        <v>1</v>
      </c>
    </row>
    <row r="159" spans="1:18" x14ac:dyDescent="0.25">
      <c r="A159">
        <v>92</v>
      </c>
      <c r="B159" t="str">
        <f t="shared" si="7"/>
        <v>2020</v>
      </c>
      <c r="C159" s="1">
        <v>44196</v>
      </c>
      <c r="D159" s="5">
        <v>1</v>
      </c>
      <c r="F159" t="s">
        <v>14</v>
      </c>
      <c r="R159">
        <v>1</v>
      </c>
    </row>
    <row r="160" spans="1:18" x14ac:dyDescent="0.25">
      <c r="A160">
        <v>93</v>
      </c>
      <c r="B160" t="str">
        <f t="shared" si="7"/>
        <v>2020</v>
      </c>
      <c r="C160" s="1">
        <v>44196</v>
      </c>
      <c r="D160" s="5">
        <v>1</v>
      </c>
      <c r="F160" t="s">
        <v>13</v>
      </c>
      <c r="R160">
        <v>1</v>
      </c>
    </row>
    <row r="161" spans="1:18" x14ac:dyDescent="0.25">
      <c r="A161">
        <v>94</v>
      </c>
      <c r="B161" t="str">
        <f t="shared" si="7"/>
        <v>2020</v>
      </c>
      <c r="C161" s="1">
        <v>44196</v>
      </c>
      <c r="D161" s="5">
        <v>0.5</v>
      </c>
      <c r="F161" t="s">
        <v>13</v>
      </c>
      <c r="R161">
        <v>1</v>
      </c>
    </row>
    <row r="162" spans="1:18" x14ac:dyDescent="0.25">
      <c r="A162">
        <v>95</v>
      </c>
      <c r="B162" t="str">
        <f t="shared" si="7"/>
        <v>2020</v>
      </c>
      <c r="C162" s="1">
        <v>44196</v>
      </c>
      <c r="D162" s="5">
        <v>0.5</v>
      </c>
      <c r="F162" t="s">
        <v>13</v>
      </c>
      <c r="R162">
        <v>1</v>
      </c>
    </row>
    <row r="163" spans="1:18" x14ac:dyDescent="0.25">
      <c r="A163">
        <v>96</v>
      </c>
      <c r="B163" t="str">
        <f t="shared" si="7"/>
        <v>2020</v>
      </c>
      <c r="C163" s="1">
        <v>44168</v>
      </c>
      <c r="D163" s="5">
        <v>5</v>
      </c>
      <c r="F163" t="s">
        <v>13</v>
      </c>
      <c r="R163">
        <v>1</v>
      </c>
    </row>
    <row r="164" spans="1:18" x14ac:dyDescent="0.25">
      <c r="A164">
        <v>97</v>
      </c>
      <c r="B164" t="str">
        <f t="shared" si="7"/>
        <v>2020</v>
      </c>
      <c r="C164" s="1">
        <v>44196</v>
      </c>
      <c r="D164" s="5">
        <v>10</v>
      </c>
      <c r="F164" t="s">
        <v>14</v>
      </c>
      <c r="R164">
        <v>1</v>
      </c>
    </row>
    <row r="165" spans="1:18" x14ac:dyDescent="0.25">
      <c r="A165">
        <v>1</v>
      </c>
      <c r="B165" t="str">
        <f t="shared" ref="B165:B228" si="8">IF(COUNTA(C165:E165)=0, "", "2021")</f>
        <v>2021</v>
      </c>
      <c r="C165" s="1">
        <v>44387</v>
      </c>
      <c r="D165" s="7">
        <v>930</v>
      </c>
      <c r="F165" t="s">
        <v>14</v>
      </c>
      <c r="R165">
        <v>1</v>
      </c>
    </row>
    <row r="166" spans="1:18" x14ac:dyDescent="0.25">
      <c r="A166">
        <v>2</v>
      </c>
      <c r="B166" t="str">
        <f t="shared" si="8"/>
        <v>2021</v>
      </c>
      <c r="C166" s="1">
        <v>44543</v>
      </c>
      <c r="D166" s="7">
        <v>5</v>
      </c>
      <c r="F166" t="s">
        <v>14</v>
      </c>
      <c r="R166">
        <v>1</v>
      </c>
    </row>
    <row r="167" spans="1:18" x14ac:dyDescent="0.25">
      <c r="A167">
        <v>3</v>
      </c>
      <c r="B167" t="str">
        <f t="shared" si="8"/>
        <v>2021</v>
      </c>
      <c r="D167" s="7" t="s">
        <v>457</v>
      </c>
      <c r="R167">
        <v>1</v>
      </c>
    </row>
    <row r="168" spans="1:18" x14ac:dyDescent="0.25">
      <c r="A168">
        <v>4</v>
      </c>
      <c r="B168" t="str">
        <f t="shared" si="8"/>
        <v>2021</v>
      </c>
      <c r="D168" s="7" t="s">
        <v>457</v>
      </c>
      <c r="R168">
        <v>1</v>
      </c>
    </row>
    <row r="169" spans="1:18" x14ac:dyDescent="0.25">
      <c r="A169">
        <v>5</v>
      </c>
      <c r="B169" t="str">
        <f t="shared" si="8"/>
        <v>2021</v>
      </c>
      <c r="D169" s="7" t="s">
        <v>457</v>
      </c>
      <c r="R169">
        <v>1</v>
      </c>
    </row>
    <row r="170" spans="1:18" x14ac:dyDescent="0.25">
      <c r="A170">
        <v>6</v>
      </c>
      <c r="B170" t="str">
        <f t="shared" si="8"/>
        <v>2021</v>
      </c>
      <c r="C170" s="1">
        <v>44507</v>
      </c>
      <c r="D170" s="7" t="s">
        <v>456</v>
      </c>
      <c r="F170" t="s">
        <v>53</v>
      </c>
      <c r="R170">
        <v>1</v>
      </c>
    </row>
    <row r="171" spans="1:18" x14ac:dyDescent="0.25">
      <c r="A171">
        <v>7</v>
      </c>
      <c r="B171" t="str">
        <f t="shared" si="8"/>
        <v>2021</v>
      </c>
      <c r="C171" s="1">
        <v>44507</v>
      </c>
      <c r="D171" s="7">
        <v>15</v>
      </c>
      <c r="F171" t="s">
        <v>53</v>
      </c>
      <c r="R171">
        <v>1</v>
      </c>
    </row>
    <row r="172" spans="1:18" x14ac:dyDescent="0.25">
      <c r="A172">
        <v>8</v>
      </c>
      <c r="B172" t="str">
        <f t="shared" si="8"/>
        <v>2021</v>
      </c>
      <c r="D172" s="7" t="s">
        <v>457</v>
      </c>
      <c r="R172">
        <v>1</v>
      </c>
    </row>
    <row r="173" spans="1:18" x14ac:dyDescent="0.25">
      <c r="A173">
        <v>9</v>
      </c>
      <c r="B173" t="str">
        <f t="shared" si="8"/>
        <v>2021</v>
      </c>
      <c r="D173" s="7" t="s">
        <v>457</v>
      </c>
      <c r="R173">
        <v>1</v>
      </c>
    </row>
    <row r="174" spans="1:18" x14ac:dyDescent="0.25">
      <c r="A174">
        <v>10</v>
      </c>
      <c r="B174" t="str">
        <f t="shared" si="8"/>
        <v>2021</v>
      </c>
      <c r="D174" s="7" t="s">
        <v>457</v>
      </c>
      <c r="R174">
        <v>1</v>
      </c>
    </row>
    <row r="175" spans="1:18" x14ac:dyDescent="0.25">
      <c r="A175">
        <v>11</v>
      </c>
      <c r="B175" t="str">
        <f t="shared" si="8"/>
        <v>2021</v>
      </c>
      <c r="D175" s="7" t="s">
        <v>457</v>
      </c>
      <c r="R175">
        <v>1</v>
      </c>
    </row>
    <row r="176" spans="1:18" x14ac:dyDescent="0.25">
      <c r="A176">
        <v>12</v>
      </c>
      <c r="B176" t="str">
        <f t="shared" si="8"/>
        <v>2021</v>
      </c>
      <c r="D176" s="7" t="s">
        <v>457</v>
      </c>
      <c r="R176">
        <v>1</v>
      </c>
    </row>
    <row r="177" spans="1:18" x14ac:dyDescent="0.25">
      <c r="A177">
        <v>13</v>
      </c>
      <c r="B177" t="str">
        <f t="shared" si="8"/>
        <v>2021</v>
      </c>
      <c r="C177" s="1">
        <v>44561</v>
      </c>
      <c r="D177" s="7">
        <v>50</v>
      </c>
      <c r="F177" t="s">
        <v>14</v>
      </c>
      <c r="R177">
        <v>1</v>
      </c>
    </row>
    <row r="178" spans="1:18" x14ac:dyDescent="0.25">
      <c r="A178">
        <v>14</v>
      </c>
      <c r="B178" t="str">
        <f t="shared" si="8"/>
        <v>2021</v>
      </c>
      <c r="D178" s="7" t="s">
        <v>457</v>
      </c>
      <c r="R178">
        <v>1</v>
      </c>
    </row>
    <row r="179" spans="1:18" x14ac:dyDescent="0.25">
      <c r="A179">
        <v>15</v>
      </c>
      <c r="B179" t="str">
        <f t="shared" si="8"/>
        <v>2021</v>
      </c>
      <c r="C179" s="1">
        <v>44535</v>
      </c>
      <c r="D179" s="7">
        <v>30</v>
      </c>
      <c r="F179" t="s">
        <v>113</v>
      </c>
      <c r="R179">
        <v>1</v>
      </c>
    </row>
    <row r="180" spans="1:18" x14ac:dyDescent="0.25">
      <c r="A180">
        <v>16</v>
      </c>
      <c r="B180" t="str">
        <f t="shared" si="8"/>
        <v>2021</v>
      </c>
      <c r="C180" s="1">
        <v>44535</v>
      </c>
      <c r="D180" s="7">
        <v>30</v>
      </c>
      <c r="F180" t="s">
        <v>113</v>
      </c>
    </row>
    <row r="181" spans="1:18" x14ac:dyDescent="0.25">
      <c r="A181">
        <v>17</v>
      </c>
      <c r="B181" t="str">
        <f t="shared" si="8"/>
        <v>2021</v>
      </c>
      <c r="D181" s="7" t="s">
        <v>457</v>
      </c>
    </row>
    <row r="182" spans="1:18" x14ac:dyDescent="0.25">
      <c r="A182">
        <v>18</v>
      </c>
      <c r="B182" t="str">
        <f t="shared" si="8"/>
        <v>2021</v>
      </c>
      <c r="D182" s="7" t="s">
        <v>457</v>
      </c>
    </row>
    <row r="183" spans="1:18" x14ac:dyDescent="0.25">
      <c r="A183">
        <v>19</v>
      </c>
      <c r="B183" t="str">
        <f t="shared" si="8"/>
        <v>2021</v>
      </c>
      <c r="D183" s="7" t="s">
        <v>457</v>
      </c>
    </row>
    <row r="184" spans="1:18" x14ac:dyDescent="0.25">
      <c r="A184">
        <v>20</v>
      </c>
      <c r="B184" t="str">
        <f t="shared" si="8"/>
        <v>2021</v>
      </c>
      <c r="D184" s="7" t="s">
        <v>457</v>
      </c>
    </row>
    <row r="185" spans="1:18" x14ac:dyDescent="0.25">
      <c r="A185">
        <v>21</v>
      </c>
      <c r="B185" t="str">
        <f t="shared" si="8"/>
        <v>2021</v>
      </c>
      <c r="C185" s="1">
        <v>44402</v>
      </c>
      <c r="D185" s="7">
        <v>50</v>
      </c>
      <c r="F185" t="s">
        <v>52</v>
      </c>
    </row>
    <row r="186" spans="1:18" x14ac:dyDescent="0.25">
      <c r="A186">
        <v>22</v>
      </c>
      <c r="B186" t="str">
        <f t="shared" si="8"/>
        <v>2021</v>
      </c>
      <c r="D186" s="7" t="s">
        <v>457</v>
      </c>
    </row>
    <row r="187" spans="1:18" x14ac:dyDescent="0.25">
      <c r="A187">
        <v>23</v>
      </c>
      <c r="B187" t="str">
        <f t="shared" si="8"/>
        <v>2021</v>
      </c>
      <c r="D187" s="7" t="s">
        <v>457</v>
      </c>
    </row>
    <row r="188" spans="1:18" x14ac:dyDescent="0.25">
      <c r="A188">
        <v>24</v>
      </c>
      <c r="B188" t="str">
        <f t="shared" si="8"/>
        <v>2021</v>
      </c>
      <c r="D188" s="7" t="s">
        <v>457</v>
      </c>
    </row>
    <row r="189" spans="1:18" x14ac:dyDescent="0.25">
      <c r="A189">
        <v>25</v>
      </c>
      <c r="B189" t="str">
        <f t="shared" si="8"/>
        <v>2021</v>
      </c>
      <c r="D189" s="7" t="s">
        <v>457</v>
      </c>
    </row>
    <row r="190" spans="1:18" x14ac:dyDescent="0.25">
      <c r="A190">
        <v>26</v>
      </c>
      <c r="B190" t="str">
        <f t="shared" si="8"/>
        <v>2021</v>
      </c>
      <c r="D190" s="7" t="s">
        <v>457</v>
      </c>
    </row>
    <row r="191" spans="1:18" x14ac:dyDescent="0.25">
      <c r="A191">
        <v>27</v>
      </c>
      <c r="B191" t="str">
        <f t="shared" si="8"/>
        <v>2021</v>
      </c>
      <c r="D191" s="7" t="s">
        <v>457</v>
      </c>
    </row>
    <row r="192" spans="1:18" x14ac:dyDescent="0.25">
      <c r="A192">
        <v>28</v>
      </c>
      <c r="B192" t="str">
        <f t="shared" si="8"/>
        <v>2021</v>
      </c>
      <c r="C192" s="1">
        <v>44561</v>
      </c>
      <c r="D192" s="7">
        <v>25</v>
      </c>
      <c r="F192" t="s">
        <v>14</v>
      </c>
    </row>
    <row r="193" spans="1:6" x14ac:dyDescent="0.25">
      <c r="A193">
        <v>29</v>
      </c>
      <c r="B193" t="str">
        <f t="shared" si="8"/>
        <v>2021</v>
      </c>
      <c r="C193" s="1">
        <v>44561</v>
      </c>
      <c r="D193" s="7">
        <v>25</v>
      </c>
      <c r="F193" t="s">
        <v>14</v>
      </c>
    </row>
    <row r="194" spans="1:6" x14ac:dyDescent="0.25">
      <c r="A194">
        <v>30</v>
      </c>
      <c r="B194" t="str">
        <f t="shared" si="8"/>
        <v>2021</v>
      </c>
      <c r="D194" s="7" t="s">
        <v>457</v>
      </c>
    </row>
    <row r="195" spans="1:6" x14ac:dyDescent="0.25">
      <c r="A195">
        <v>31</v>
      </c>
      <c r="B195" t="str">
        <f t="shared" si="8"/>
        <v>2021</v>
      </c>
      <c r="D195" s="7" t="s">
        <v>457</v>
      </c>
    </row>
    <row r="196" spans="1:6" x14ac:dyDescent="0.25">
      <c r="A196">
        <v>32</v>
      </c>
      <c r="B196" t="str">
        <f t="shared" si="8"/>
        <v>2021</v>
      </c>
      <c r="D196" s="7" t="s">
        <v>457</v>
      </c>
    </row>
    <row r="197" spans="1:6" x14ac:dyDescent="0.25">
      <c r="A197">
        <v>33</v>
      </c>
      <c r="B197" t="str">
        <f t="shared" si="8"/>
        <v>2021</v>
      </c>
      <c r="D197" s="7" t="s">
        <v>457</v>
      </c>
    </row>
    <row r="198" spans="1:6" x14ac:dyDescent="0.25">
      <c r="A198">
        <v>34</v>
      </c>
      <c r="B198" t="str">
        <f t="shared" si="8"/>
        <v>2021</v>
      </c>
      <c r="C198" s="1">
        <v>44536</v>
      </c>
      <c r="D198" s="7">
        <v>1000</v>
      </c>
      <c r="F198" t="s">
        <v>14</v>
      </c>
    </row>
    <row r="199" spans="1:6" x14ac:dyDescent="0.25">
      <c r="A199">
        <v>35</v>
      </c>
      <c r="B199" t="str">
        <f t="shared" si="8"/>
        <v>2021</v>
      </c>
      <c r="D199" s="7" t="s">
        <v>457</v>
      </c>
    </row>
    <row r="200" spans="1:6" x14ac:dyDescent="0.25">
      <c r="A200">
        <v>36</v>
      </c>
      <c r="B200" t="str">
        <f t="shared" si="8"/>
        <v>2021</v>
      </c>
      <c r="D200" s="7" t="s">
        <v>457</v>
      </c>
    </row>
    <row r="201" spans="1:6" x14ac:dyDescent="0.25">
      <c r="A201">
        <v>37</v>
      </c>
      <c r="B201" t="str">
        <f t="shared" si="8"/>
        <v>2021</v>
      </c>
      <c r="C201" s="1">
        <v>44380</v>
      </c>
      <c r="D201" s="7">
        <v>30</v>
      </c>
      <c r="F201" t="s">
        <v>13</v>
      </c>
    </row>
    <row r="202" spans="1:6" x14ac:dyDescent="0.25">
      <c r="A202">
        <v>38</v>
      </c>
      <c r="B202" t="str">
        <f t="shared" si="8"/>
        <v>2021</v>
      </c>
      <c r="C202" s="1">
        <v>44558</v>
      </c>
      <c r="D202" s="7">
        <v>7</v>
      </c>
      <c r="F202" t="s">
        <v>14</v>
      </c>
    </row>
    <row r="203" spans="1:6" x14ac:dyDescent="0.25">
      <c r="A203">
        <v>39</v>
      </c>
      <c r="B203" t="str">
        <f t="shared" si="8"/>
        <v>2021</v>
      </c>
      <c r="C203" s="1">
        <v>44380</v>
      </c>
      <c r="D203" s="7">
        <v>1</v>
      </c>
      <c r="F203" t="s">
        <v>13</v>
      </c>
    </row>
    <row r="204" spans="1:6" x14ac:dyDescent="0.25">
      <c r="A204">
        <v>40</v>
      </c>
      <c r="B204" t="str">
        <f t="shared" si="8"/>
        <v>2021</v>
      </c>
      <c r="D204" s="7" t="s">
        <v>457</v>
      </c>
    </row>
    <row r="205" spans="1:6" x14ac:dyDescent="0.25">
      <c r="A205">
        <v>41</v>
      </c>
      <c r="B205" t="str">
        <f t="shared" si="8"/>
        <v>2021</v>
      </c>
      <c r="D205" s="7" t="s">
        <v>457</v>
      </c>
    </row>
    <row r="206" spans="1:6" x14ac:dyDescent="0.25">
      <c r="A206">
        <v>42</v>
      </c>
      <c r="B206" t="str">
        <f t="shared" si="8"/>
        <v>2021</v>
      </c>
      <c r="C206" s="1">
        <v>44296</v>
      </c>
      <c r="D206" s="7">
        <v>1</v>
      </c>
      <c r="F206" t="s">
        <v>14</v>
      </c>
    </row>
    <row r="207" spans="1:6" x14ac:dyDescent="0.25">
      <c r="A207">
        <v>43</v>
      </c>
      <c r="B207" t="str">
        <f t="shared" si="8"/>
        <v>2021</v>
      </c>
      <c r="D207" s="7" t="s">
        <v>457</v>
      </c>
    </row>
    <row r="208" spans="1:6" x14ac:dyDescent="0.25">
      <c r="A208">
        <v>44</v>
      </c>
      <c r="B208" t="str">
        <f t="shared" si="8"/>
        <v>2021</v>
      </c>
      <c r="D208" s="7" t="s">
        <v>457</v>
      </c>
    </row>
    <row r="209" spans="1:6" x14ac:dyDescent="0.25">
      <c r="A209">
        <v>45</v>
      </c>
      <c r="B209" t="str">
        <f t="shared" si="8"/>
        <v>2021</v>
      </c>
      <c r="C209" s="1">
        <v>44551</v>
      </c>
      <c r="D209" s="7">
        <v>25</v>
      </c>
      <c r="F209" t="s">
        <v>52</v>
      </c>
    </row>
    <row r="210" spans="1:6" x14ac:dyDescent="0.25">
      <c r="A210">
        <v>46</v>
      </c>
      <c r="B210" t="str">
        <f t="shared" si="8"/>
        <v>2021</v>
      </c>
      <c r="C210" s="1">
        <v>44544</v>
      </c>
      <c r="D210" s="7">
        <v>20</v>
      </c>
      <c r="F210" t="s">
        <v>14</v>
      </c>
    </row>
    <row r="211" spans="1:6" x14ac:dyDescent="0.25">
      <c r="A211">
        <v>47</v>
      </c>
      <c r="B211" t="str">
        <f t="shared" si="8"/>
        <v>2021</v>
      </c>
      <c r="D211" s="7" t="s">
        <v>457</v>
      </c>
    </row>
    <row r="212" spans="1:6" x14ac:dyDescent="0.25">
      <c r="A212">
        <v>48</v>
      </c>
      <c r="B212" t="str">
        <f t="shared" si="8"/>
        <v>2021</v>
      </c>
      <c r="C212" s="1">
        <v>44540</v>
      </c>
      <c r="D212" s="7">
        <v>20</v>
      </c>
      <c r="F212" t="s">
        <v>14</v>
      </c>
    </row>
    <row r="213" spans="1:6" x14ac:dyDescent="0.25">
      <c r="A213">
        <v>49</v>
      </c>
      <c r="B213" t="str">
        <f t="shared" si="8"/>
        <v>2021</v>
      </c>
      <c r="C213" s="1">
        <v>44263</v>
      </c>
      <c r="D213" s="7">
        <v>1</v>
      </c>
      <c r="F213" t="s">
        <v>13</v>
      </c>
    </row>
    <row r="214" spans="1:6" x14ac:dyDescent="0.25">
      <c r="A214">
        <v>50</v>
      </c>
      <c r="B214" t="str">
        <f t="shared" si="8"/>
        <v>2021</v>
      </c>
      <c r="D214" s="7" t="s">
        <v>457</v>
      </c>
    </row>
    <row r="215" spans="1:6" x14ac:dyDescent="0.25">
      <c r="A215">
        <v>51</v>
      </c>
      <c r="B215" t="str">
        <f t="shared" si="8"/>
        <v>2021</v>
      </c>
      <c r="D215" s="7" t="s">
        <v>457</v>
      </c>
    </row>
    <row r="216" spans="1:6" x14ac:dyDescent="0.25">
      <c r="A216">
        <v>52</v>
      </c>
      <c r="B216" t="str">
        <f t="shared" si="8"/>
        <v>2021</v>
      </c>
      <c r="D216" s="7" t="s">
        <v>457</v>
      </c>
    </row>
    <row r="217" spans="1:6" x14ac:dyDescent="0.25">
      <c r="A217">
        <v>53</v>
      </c>
      <c r="B217" t="str">
        <f t="shared" si="8"/>
        <v>2021</v>
      </c>
      <c r="D217" s="7" t="s">
        <v>457</v>
      </c>
    </row>
    <row r="218" spans="1:6" x14ac:dyDescent="0.25">
      <c r="A218">
        <v>54</v>
      </c>
      <c r="B218" t="str">
        <f t="shared" si="8"/>
        <v>2021</v>
      </c>
      <c r="D218" s="7" t="s">
        <v>457</v>
      </c>
    </row>
    <row r="219" spans="1:6" x14ac:dyDescent="0.25">
      <c r="A219">
        <v>55</v>
      </c>
      <c r="B219" t="str">
        <f t="shared" si="8"/>
        <v>2021</v>
      </c>
      <c r="D219" s="7" t="s">
        <v>457</v>
      </c>
    </row>
    <row r="220" spans="1:6" x14ac:dyDescent="0.25">
      <c r="A220">
        <v>56</v>
      </c>
      <c r="B220" t="str">
        <f t="shared" si="8"/>
        <v>2021</v>
      </c>
      <c r="C220" s="1">
        <v>44380</v>
      </c>
      <c r="D220" s="7">
        <v>2</v>
      </c>
      <c r="F220" t="s">
        <v>13</v>
      </c>
    </row>
    <row r="221" spans="1:6" x14ac:dyDescent="0.25">
      <c r="A221">
        <v>57</v>
      </c>
      <c r="B221" t="str">
        <f t="shared" si="8"/>
        <v>2021</v>
      </c>
      <c r="D221" s="7" t="s">
        <v>457</v>
      </c>
    </row>
    <row r="222" spans="1:6" x14ac:dyDescent="0.25">
      <c r="A222">
        <v>58</v>
      </c>
      <c r="B222" t="str">
        <f t="shared" si="8"/>
        <v>2021</v>
      </c>
      <c r="D222" s="7" t="s">
        <v>457</v>
      </c>
    </row>
    <row r="223" spans="1:6" x14ac:dyDescent="0.25">
      <c r="A223">
        <v>59</v>
      </c>
      <c r="B223" t="str">
        <f t="shared" si="8"/>
        <v>2021</v>
      </c>
      <c r="C223" s="1">
        <v>44536</v>
      </c>
      <c r="D223" s="7">
        <v>30</v>
      </c>
      <c r="F223" t="s">
        <v>13</v>
      </c>
    </row>
    <row r="224" spans="1:6" x14ac:dyDescent="0.25">
      <c r="A224">
        <v>60</v>
      </c>
      <c r="B224" t="str">
        <f t="shared" si="8"/>
        <v>2021</v>
      </c>
      <c r="D224" s="7" t="s">
        <v>457</v>
      </c>
    </row>
    <row r="225" spans="1:6" x14ac:dyDescent="0.25">
      <c r="A225">
        <v>61</v>
      </c>
      <c r="B225" t="str">
        <f t="shared" si="8"/>
        <v>2021</v>
      </c>
      <c r="C225" s="1">
        <v>44544</v>
      </c>
      <c r="D225" s="7">
        <v>10</v>
      </c>
      <c r="F225" t="s">
        <v>14</v>
      </c>
    </row>
    <row r="226" spans="1:6" x14ac:dyDescent="0.25">
      <c r="A226">
        <v>62</v>
      </c>
      <c r="B226" t="str">
        <f t="shared" si="8"/>
        <v>2021</v>
      </c>
      <c r="D226" s="7" t="s">
        <v>457</v>
      </c>
    </row>
    <row r="227" spans="1:6" x14ac:dyDescent="0.25">
      <c r="A227">
        <v>63</v>
      </c>
      <c r="B227" t="str">
        <f t="shared" si="8"/>
        <v>2021</v>
      </c>
      <c r="D227" s="7" t="s">
        <v>457</v>
      </c>
    </row>
    <row r="228" spans="1:6" x14ac:dyDescent="0.25">
      <c r="A228">
        <v>64</v>
      </c>
      <c r="B228" t="str">
        <f t="shared" si="8"/>
        <v>2021</v>
      </c>
      <c r="D228" s="7" t="s">
        <v>457</v>
      </c>
    </row>
    <row r="229" spans="1:6" x14ac:dyDescent="0.25">
      <c r="A229">
        <v>65</v>
      </c>
      <c r="B229" t="str">
        <f t="shared" ref="B229:B292" si="9">IF(COUNTA(C229:E229)=0, "", "2021")</f>
        <v>2021</v>
      </c>
      <c r="D229" s="7" t="s">
        <v>457</v>
      </c>
    </row>
    <row r="230" spans="1:6" x14ac:dyDescent="0.25">
      <c r="A230">
        <v>66</v>
      </c>
      <c r="B230" t="str">
        <f t="shared" si="9"/>
        <v>2021</v>
      </c>
      <c r="D230" s="7" t="s">
        <v>457</v>
      </c>
    </row>
    <row r="231" spans="1:6" x14ac:dyDescent="0.25">
      <c r="A231">
        <v>67</v>
      </c>
      <c r="B231" t="str">
        <f t="shared" si="9"/>
        <v>2021</v>
      </c>
      <c r="C231" s="1">
        <v>44464</v>
      </c>
      <c r="D231" s="7">
        <v>20</v>
      </c>
      <c r="F231" t="s">
        <v>13</v>
      </c>
    </row>
    <row r="232" spans="1:6" x14ac:dyDescent="0.25">
      <c r="A232">
        <v>68</v>
      </c>
      <c r="B232" t="str">
        <f t="shared" si="9"/>
        <v>2021</v>
      </c>
      <c r="D232" s="7" t="s">
        <v>457</v>
      </c>
    </row>
    <row r="233" spans="1:6" x14ac:dyDescent="0.25">
      <c r="A233">
        <v>69</v>
      </c>
      <c r="B233" t="str">
        <f t="shared" si="9"/>
        <v>2021</v>
      </c>
      <c r="D233" s="7" t="s">
        <v>457</v>
      </c>
    </row>
    <row r="234" spans="1:6" x14ac:dyDescent="0.25">
      <c r="A234">
        <v>70</v>
      </c>
      <c r="B234" t="str">
        <f t="shared" si="9"/>
        <v>2021</v>
      </c>
      <c r="D234" s="7" t="s">
        <v>457</v>
      </c>
    </row>
    <row r="235" spans="1:6" x14ac:dyDescent="0.25">
      <c r="A235">
        <v>71</v>
      </c>
      <c r="B235" t="str">
        <f t="shared" si="9"/>
        <v>2021</v>
      </c>
      <c r="D235" s="7" t="s">
        <v>457</v>
      </c>
    </row>
    <row r="236" spans="1:6" x14ac:dyDescent="0.25">
      <c r="A236">
        <v>72</v>
      </c>
      <c r="B236" t="str">
        <f t="shared" si="9"/>
        <v>2021</v>
      </c>
      <c r="C236" s="1">
        <v>44561</v>
      </c>
      <c r="D236" s="7">
        <v>1</v>
      </c>
      <c r="F236" t="s">
        <v>14</v>
      </c>
    </row>
    <row r="237" spans="1:6" x14ac:dyDescent="0.25">
      <c r="A237">
        <v>73</v>
      </c>
      <c r="B237" t="str">
        <f t="shared" si="9"/>
        <v>2021</v>
      </c>
      <c r="D237" s="7" t="s">
        <v>457</v>
      </c>
    </row>
    <row r="238" spans="1:6" x14ac:dyDescent="0.25">
      <c r="A238">
        <v>74</v>
      </c>
      <c r="B238" t="str">
        <f t="shared" si="9"/>
        <v>2021</v>
      </c>
      <c r="D238" s="7" t="s">
        <v>457</v>
      </c>
    </row>
    <row r="239" spans="1:6" x14ac:dyDescent="0.25">
      <c r="A239">
        <v>75</v>
      </c>
      <c r="B239" t="str">
        <f t="shared" si="9"/>
        <v>2021</v>
      </c>
      <c r="D239" s="7" t="s">
        <v>457</v>
      </c>
    </row>
    <row r="240" spans="1:6" x14ac:dyDescent="0.25">
      <c r="A240">
        <v>76</v>
      </c>
      <c r="B240" t="str">
        <f t="shared" si="9"/>
        <v>2021</v>
      </c>
      <c r="D240" s="7" t="s">
        <v>457</v>
      </c>
    </row>
    <row r="241" spans="1:6" x14ac:dyDescent="0.25">
      <c r="A241">
        <v>77</v>
      </c>
      <c r="B241" t="str">
        <f t="shared" si="9"/>
        <v>2021</v>
      </c>
      <c r="D241" s="7" t="s">
        <v>457</v>
      </c>
    </row>
    <row r="242" spans="1:6" x14ac:dyDescent="0.25">
      <c r="A242">
        <v>78</v>
      </c>
      <c r="B242" t="str">
        <f t="shared" si="9"/>
        <v>2021</v>
      </c>
      <c r="D242" s="7" t="s">
        <v>457</v>
      </c>
    </row>
    <row r="243" spans="1:6" x14ac:dyDescent="0.25">
      <c r="A243">
        <v>79</v>
      </c>
      <c r="B243" t="str">
        <f t="shared" si="9"/>
        <v>2021</v>
      </c>
      <c r="D243" s="7" t="s">
        <v>457</v>
      </c>
    </row>
    <row r="244" spans="1:6" x14ac:dyDescent="0.25">
      <c r="A244">
        <v>80</v>
      </c>
      <c r="B244" t="str">
        <f t="shared" si="9"/>
        <v>2021</v>
      </c>
      <c r="C244" s="1">
        <v>44380</v>
      </c>
      <c r="D244" s="7">
        <v>0.5</v>
      </c>
      <c r="F244" t="s">
        <v>13</v>
      </c>
    </row>
    <row r="245" spans="1:6" x14ac:dyDescent="0.25">
      <c r="A245">
        <v>81</v>
      </c>
      <c r="B245" t="str">
        <f t="shared" si="9"/>
        <v>2021</v>
      </c>
      <c r="C245" s="1">
        <v>44380</v>
      </c>
      <c r="D245" s="7">
        <v>0.5</v>
      </c>
      <c r="F245" t="s">
        <v>13</v>
      </c>
    </row>
    <row r="246" spans="1:6" x14ac:dyDescent="0.25">
      <c r="A246">
        <v>82</v>
      </c>
      <c r="B246" t="str">
        <f t="shared" si="9"/>
        <v>2021</v>
      </c>
      <c r="C246" s="1">
        <v>44380</v>
      </c>
      <c r="D246" s="7">
        <v>1</v>
      </c>
      <c r="F246" t="s">
        <v>13</v>
      </c>
    </row>
    <row r="247" spans="1:6" x14ac:dyDescent="0.25">
      <c r="A247">
        <v>83</v>
      </c>
      <c r="B247" t="str">
        <f t="shared" si="9"/>
        <v>2021</v>
      </c>
      <c r="D247" s="7" t="s">
        <v>457</v>
      </c>
    </row>
    <row r="248" spans="1:6" x14ac:dyDescent="0.25">
      <c r="A248">
        <v>84</v>
      </c>
      <c r="B248" t="str">
        <f t="shared" si="9"/>
        <v>2021</v>
      </c>
      <c r="D248" s="7" t="s">
        <v>457</v>
      </c>
    </row>
    <row r="249" spans="1:6" x14ac:dyDescent="0.25">
      <c r="A249">
        <v>85</v>
      </c>
      <c r="B249" t="str">
        <f t="shared" si="9"/>
        <v>2021</v>
      </c>
      <c r="D249" s="7" t="s">
        <v>457</v>
      </c>
    </row>
    <row r="250" spans="1:6" x14ac:dyDescent="0.25">
      <c r="A250">
        <v>86</v>
      </c>
      <c r="B250" t="str">
        <f t="shared" si="9"/>
        <v>2021</v>
      </c>
      <c r="D250" s="7" t="s">
        <v>457</v>
      </c>
    </row>
    <row r="251" spans="1:6" x14ac:dyDescent="0.25">
      <c r="A251">
        <v>87</v>
      </c>
      <c r="B251" t="str">
        <f t="shared" si="9"/>
        <v>2021</v>
      </c>
      <c r="C251" s="1">
        <v>44394</v>
      </c>
      <c r="D251" s="7">
        <v>1</v>
      </c>
      <c r="F251" t="s">
        <v>13</v>
      </c>
    </row>
    <row r="252" spans="1:6" x14ac:dyDescent="0.25">
      <c r="A252">
        <v>88</v>
      </c>
      <c r="B252" t="str">
        <f t="shared" si="9"/>
        <v>2021</v>
      </c>
      <c r="C252" s="1">
        <v>44394</v>
      </c>
      <c r="D252" s="7">
        <v>1</v>
      </c>
      <c r="F252" t="s">
        <v>13</v>
      </c>
    </row>
    <row r="253" spans="1:6" x14ac:dyDescent="0.25">
      <c r="A253">
        <v>89</v>
      </c>
      <c r="B253" t="str">
        <f t="shared" si="9"/>
        <v>2021</v>
      </c>
      <c r="C253" s="1">
        <v>44395</v>
      </c>
      <c r="D253" s="7">
        <v>1</v>
      </c>
      <c r="F253" t="s">
        <v>13</v>
      </c>
    </row>
    <row r="254" spans="1:6" x14ac:dyDescent="0.25">
      <c r="A254">
        <v>90</v>
      </c>
      <c r="B254" t="str">
        <f t="shared" si="9"/>
        <v>2021</v>
      </c>
      <c r="C254" s="1">
        <v>44394</v>
      </c>
      <c r="D254" s="7">
        <v>1</v>
      </c>
      <c r="F254" t="s">
        <v>13</v>
      </c>
    </row>
    <row r="255" spans="1:6" x14ac:dyDescent="0.25">
      <c r="A255">
        <v>91</v>
      </c>
      <c r="B255" t="str">
        <f t="shared" si="9"/>
        <v>2021</v>
      </c>
      <c r="C255" s="1">
        <v>44394</v>
      </c>
      <c r="D255" s="7">
        <v>1</v>
      </c>
      <c r="F255" t="s">
        <v>13</v>
      </c>
    </row>
    <row r="256" spans="1:6" x14ac:dyDescent="0.25">
      <c r="A256">
        <v>92</v>
      </c>
      <c r="B256" t="str">
        <f t="shared" si="9"/>
        <v>2021</v>
      </c>
      <c r="C256" s="1">
        <v>44394</v>
      </c>
      <c r="D256" s="7">
        <v>1</v>
      </c>
      <c r="F256" t="s">
        <v>13</v>
      </c>
    </row>
    <row r="257" spans="1:6" x14ac:dyDescent="0.25">
      <c r="A257">
        <v>93</v>
      </c>
      <c r="B257" t="str">
        <f t="shared" si="9"/>
        <v>2021</v>
      </c>
      <c r="C257" s="1">
        <v>44328</v>
      </c>
      <c r="D257" s="7" t="s">
        <v>457</v>
      </c>
    </row>
    <row r="258" spans="1:6" x14ac:dyDescent="0.25">
      <c r="A258">
        <v>94</v>
      </c>
      <c r="B258" t="str">
        <f t="shared" si="9"/>
        <v>2021</v>
      </c>
      <c r="C258" s="1">
        <v>44426</v>
      </c>
      <c r="D258" s="7">
        <v>2.5</v>
      </c>
      <c r="F258" t="s">
        <v>13</v>
      </c>
    </row>
    <row r="259" spans="1:6" x14ac:dyDescent="0.25">
      <c r="A259">
        <v>95</v>
      </c>
      <c r="B259" t="str">
        <f t="shared" si="9"/>
        <v>2021</v>
      </c>
      <c r="C259" s="1">
        <v>44426</v>
      </c>
      <c r="D259" s="7">
        <v>2.5</v>
      </c>
      <c r="F259" t="s">
        <v>13</v>
      </c>
    </row>
    <row r="260" spans="1:6" x14ac:dyDescent="0.25">
      <c r="A260">
        <v>96</v>
      </c>
      <c r="B260" t="str">
        <f t="shared" si="9"/>
        <v>2021</v>
      </c>
      <c r="C260" s="1">
        <v>44561</v>
      </c>
      <c r="D260" s="7">
        <v>4</v>
      </c>
      <c r="F260" t="s">
        <v>14</v>
      </c>
    </row>
    <row r="261" spans="1:6" x14ac:dyDescent="0.25">
      <c r="A261">
        <v>97</v>
      </c>
      <c r="B261" t="str">
        <f t="shared" si="9"/>
        <v>2021</v>
      </c>
      <c r="C261" s="1">
        <v>44557</v>
      </c>
      <c r="D261" s="7">
        <v>100</v>
      </c>
      <c r="F261" t="s">
        <v>14</v>
      </c>
    </row>
    <row r="262" spans="1:6" x14ac:dyDescent="0.25">
      <c r="A262">
        <v>98</v>
      </c>
      <c r="B262" t="str">
        <f t="shared" si="9"/>
        <v>2021</v>
      </c>
      <c r="C262" s="1">
        <v>44217</v>
      </c>
      <c r="D262" s="7">
        <v>1</v>
      </c>
      <c r="F262" t="s">
        <v>13</v>
      </c>
    </row>
    <row r="263" spans="1:6" x14ac:dyDescent="0.25">
      <c r="A263">
        <v>99</v>
      </c>
      <c r="B263" t="str">
        <f t="shared" si="9"/>
        <v>2021</v>
      </c>
      <c r="C263" s="1">
        <v>44218</v>
      </c>
      <c r="D263" s="7">
        <v>2.7</v>
      </c>
      <c r="F263" t="s">
        <v>13</v>
      </c>
    </row>
    <row r="264" spans="1:6" x14ac:dyDescent="0.25">
      <c r="A264">
        <v>100</v>
      </c>
      <c r="B264" t="str">
        <f t="shared" si="9"/>
        <v>2021</v>
      </c>
      <c r="C264" s="1">
        <v>44268</v>
      </c>
      <c r="D264" s="7">
        <v>5</v>
      </c>
      <c r="F264" t="s">
        <v>14</v>
      </c>
    </row>
    <row r="265" spans="1:6" x14ac:dyDescent="0.25">
      <c r="A265">
        <v>101</v>
      </c>
      <c r="B265" t="str">
        <f t="shared" si="9"/>
        <v>2021</v>
      </c>
      <c r="C265" s="1">
        <v>44249</v>
      </c>
      <c r="D265" s="7">
        <v>2</v>
      </c>
      <c r="F265" t="s">
        <v>13</v>
      </c>
    </row>
    <row r="266" spans="1:6" x14ac:dyDescent="0.25">
      <c r="A266">
        <v>102</v>
      </c>
      <c r="B266" t="str">
        <f t="shared" si="9"/>
        <v>2021</v>
      </c>
      <c r="D266" s="7">
        <v>5</v>
      </c>
      <c r="F266" t="s">
        <v>13</v>
      </c>
    </row>
    <row r="267" spans="1:6" x14ac:dyDescent="0.25">
      <c r="A267">
        <v>103</v>
      </c>
      <c r="B267" t="str">
        <f t="shared" si="9"/>
        <v>2021</v>
      </c>
      <c r="C267" s="1">
        <v>44218</v>
      </c>
      <c r="D267" s="7">
        <v>2</v>
      </c>
      <c r="F267" t="s">
        <v>13</v>
      </c>
    </row>
    <row r="268" spans="1:6" x14ac:dyDescent="0.25">
      <c r="A268">
        <v>104</v>
      </c>
      <c r="B268" t="str">
        <f t="shared" si="9"/>
        <v>2021</v>
      </c>
      <c r="C268" s="1">
        <v>44218</v>
      </c>
      <c r="D268" s="7">
        <v>0.2</v>
      </c>
      <c r="F268" t="s">
        <v>13</v>
      </c>
    </row>
    <row r="269" spans="1:6" x14ac:dyDescent="0.25">
      <c r="A269">
        <v>105</v>
      </c>
      <c r="B269" t="str">
        <f t="shared" si="9"/>
        <v>2021</v>
      </c>
      <c r="C269" s="1">
        <v>44286</v>
      </c>
      <c r="D269" s="7">
        <v>10</v>
      </c>
      <c r="F269" t="s">
        <v>14</v>
      </c>
    </row>
    <row r="270" spans="1:6" x14ac:dyDescent="0.25">
      <c r="A270">
        <v>106</v>
      </c>
      <c r="B270" t="str">
        <f t="shared" si="9"/>
        <v>2021</v>
      </c>
      <c r="D270" s="7">
        <v>8</v>
      </c>
    </row>
    <row r="271" spans="1:6" x14ac:dyDescent="0.25">
      <c r="A271">
        <v>107</v>
      </c>
      <c r="B271" t="str">
        <f t="shared" si="9"/>
        <v>2021</v>
      </c>
      <c r="D271" s="7" t="s">
        <v>457</v>
      </c>
    </row>
    <row r="272" spans="1:6" x14ac:dyDescent="0.25">
      <c r="A272">
        <v>108</v>
      </c>
      <c r="B272" t="str">
        <f t="shared" si="9"/>
        <v>2021</v>
      </c>
      <c r="D272" s="7" t="s">
        <v>457</v>
      </c>
    </row>
    <row r="273" spans="1:6" x14ac:dyDescent="0.25">
      <c r="A273">
        <v>109</v>
      </c>
      <c r="B273" t="str">
        <f t="shared" si="9"/>
        <v>2021</v>
      </c>
      <c r="C273" s="1">
        <v>44202</v>
      </c>
      <c r="D273" s="7">
        <v>10</v>
      </c>
      <c r="F273" t="s">
        <v>14</v>
      </c>
    </row>
    <row r="274" spans="1:6" x14ac:dyDescent="0.25">
      <c r="A274">
        <v>110</v>
      </c>
      <c r="B274" t="str">
        <f t="shared" si="9"/>
        <v>2021</v>
      </c>
      <c r="D274" s="7" t="s">
        <v>457</v>
      </c>
    </row>
    <row r="275" spans="1:6" x14ac:dyDescent="0.25">
      <c r="A275">
        <v>111</v>
      </c>
      <c r="B275" t="str">
        <f t="shared" si="9"/>
        <v>2021</v>
      </c>
      <c r="D275" s="7" t="s">
        <v>457</v>
      </c>
    </row>
    <row r="276" spans="1:6" x14ac:dyDescent="0.25">
      <c r="A276">
        <v>112</v>
      </c>
      <c r="B276" t="str">
        <f t="shared" si="9"/>
        <v>2021</v>
      </c>
      <c r="D276" s="7">
        <v>5</v>
      </c>
    </row>
    <row r="277" spans="1:6" x14ac:dyDescent="0.25">
      <c r="A277">
        <v>113</v>
      </c>
      <c r="B277" t="str">
        <f t="shared" si="9"/>
        <v>2021</v>
      </c>
      <c r="C277" s="1">
        <v>44426</v>
      </c>
      <c r="D277" s="7">
        <v>5</v>
      </c>
      <c r="F277" t="s">
        <v>13</v>
      </c>
    </row>
    <row r="278" spans="1:6" x14ac:dyDescent="0.25">
      <c r="A278">
        <v>114</v>
      </c>
      <c r="B278" t="str">
        <f t="shared" si="9"/>
        <v>2021</v>
      </c>
      <c r="C278" s="1">
        <v>44439</v>
      </c>
      <c r="D278" s="7">
        <v>5</v>
      </c>
      <c r="F278" t="s">
        <v>14</v>
      </c>
    </row>
    <row r="279" spans="1:6" x14ac:dyDescent="0.25">
      <c r="A279">
        <v>115</v>
      </c>
      <c r="B279" t="str">
        <f t="shared" si="9"/>
        <v>2021</v>
      </c>
      <c r="C279" s="1">
        <v>44431</v>
      </c>
      <c r="D279" s="7">
        <v>5</v>
      </c>
      <c r="F279" t="s">
        <v>14</v>
      </c>
    </row>
    <row r="280" spans="1:6" x14ac:dyDescent="0.25">
      <c r="A280">
        <v>116</v>
      </c>
      <c r="B280" t="str">
        <f t="shared" si="9"/>
        <v>2021</v>
      </c>
      <c r="C280" s="1">
        <v>44464</v>
      </c>
      <c r="D280" s="7">
        <v>8</v>
      </c>
      <c r="F280" t="s">
        <v>13</v>
      </c>
    </row>
    <row r="281" spans="1:6" x14ac:dyDescent="0.25">
      <c r="A281">
        <v>117</v>
      </c>
      <c r="B281" t="str">
        <f t="shared" si="9"/>
        <v>2021</v>
      </c>
      <c r="C281" s="1">
        <v>44464</v>
      </c>
      <c r="D281" s="7">
        <v>5</v>
      </c>
      <c r="F281" t="s">
        <v>13</v>
      </c>
    </row>
    <row r="282" spans="1:6" x14ac:dyDescent="0.25">
      <c r="A282">
        <v>118</v>
      </c>
      <c r="B282" t="str">
        <f t="shared" si="9"/>
        <v>2021</v>
      </c>
      <c r="C282" s="1">
        <v>44464</v>
      </c>
      <c r="D282" s="7">
        <v>5</v>
      </c>
      <c r="F282" t="s">
        <v>13</v>
      </c>
    </row>
    <row r="283" spans="1:6" x14ac:dyDescent="0.25">
      <c r="A283">
        <v>119</v>
      </c>
      <c r="B283" t="str">
        <f t="shared" si="9"/>
        <v>2021</v>
      </c>
      <c r="C283" s="1">
        <v>44464</v>
      </c>
      <c r="D283" s="7">
        <v>5</v>
      </c>
      <c r="F283" t="s">
        <v>13</v>
      </c>
    </row>
    <row r="284" spans="1:6" x14ac:dyDescent="0.25">
      <c r="A284">
        <v>120</v>
      </c>
      <c r="B284" t="str">
        <f t="shared" si="9"/>
        <v>2021</v>
      </c>
      <c r="C284" s="1">
        <v>44464</v>
      </c>
      <c r="D284" s="7">
        <v>2</v>
      </c>
      <c r="F284" t="s">
        <v>13</v>
      </c>
    </row>
    <row r="285" spans="1:6" x14ac:dyDescent="0.25">
      <c r="A285">
        <v>121</v>
      </c>
      <c r="B285" t="str">
        <f t="shared" si="9"/>
        <v>2021</v>
      </c>
      <c r="C285" s="1">
        <v>44464</v>
      </c>
      <c r="D285" s="7">
        <v>2</v>
      </c>
      <c r="F285" t="s">
        <v>13</v>
      </c>
    </row>
    <row r="286" spans="1:6" x14ac:dyDescent="0.25">
      <c r="A286">
        <v>122</v>
      </c>
      <c r="B286" t="str">
        <f t="shared" si="9"/>
        <v>2021</v>
      </c>
      <c r="C286" s="1">
        <v>44464</v>
      </c>
      <c r="D286" s="7">
        <v>2</v>
      </c>
      <c r="F286" t="s">
        <v>13</v>
      </c>
    </row>
    <row r="287" spans="1:6" x14ac:dyDescent="0.25">
      <c r="A287">
        <v>123</v>
      </c>
      <c r="B287" t="str">
        <f t="shared" si="9"/>
        <v>2021</v>
      </c>
      <c r="C287" s="1">
        <v>44464</v>
      </c>
      <c r="D287" s="7">
        <v>10</v>
      </c>
      <c r="F287" t="s">
        <v>13</v>
      </c>
    </row>
    <row r="288" spans="1:6" x14ac:dyDescent="0.25">
      <c r="A288">
        <v>124</v>
      </c>
      <c r="B288" t="str">
        <f t="shared" si="9"/>
        <v>2021</v>
      </c>
      <c r="C288" s="1">
        <v>44464</v>
      </c>
      <c r="D288" s="7">
        <v>10</v>
      </c>
      <c r="F288" t="s">
        <v>13</v>
      </c>
    </row>
    <row r="289" spans="1:6" x14ac:dyDescent="0.25">
      <c r="A289">
        <v>125</v>
      </c>
      <c r="B289" t="str">
        <f t="shared" si="9"/>
        <v>2021</v>
      </c>
      <c r="C289" s="1">
        <v>44464</v>
      </c>
      <c r="D289" s="7">
        <v>10</v>
      </c>
      <c r="F289" t="s">
        <v>113</v>
      </c>
    </row>
    <row r="290" spans="1:6" x14ac:dyDescent="0.25">
      <c r="A290">
        <v>126</v>
      </c>
      <c r="B290" t="str">
        <f t="shared" si="9"/>
        <v>2021</v>
      </c>
      <c r="C290" s="1">
        <v>44464</v>
      </c>
      <c r="D290" s="7">
        <v>10</v>
      </c>
      <c r="F290" t="s">
        <v>113</v>
      </c>
    </row>
    <row r="291" spans="1:6" x14ac:dyDescent="0.25">
      <c r="A291">
        <v>127</v>
      </c>
      <c r="B291" t="str">
        <f t="shared" si="9"/>
        <v>2021</v>
      </c>
      <c r="C291" s="1">
        <v>44464</v>
      </c>
      <c r="D291" s="7">
        <v>5</v>
      </c>
      <c r="F291" t="s">
        <v>13</v>
      </c>
    </row>
    <row r="292" spans="1:6" x14ac:dyDescent="0.25">
      <c r="A292">
        <v>128</v>
      </c>
      <c r="B292" t="str">
        <f t="shared" si="9"/>
        <v>2021</v>
      </c>
      <c r="C292" s="1">
        <v>44464</v>
      </c>
      <c r="D292" s="7">
        <v>5</v>
      </c>
      <c r="F292" t="s">
        <v>13</v>
      </c>
    </row>
    <row r="293" spans="1:6" x14ac:dyDescent="0.25">
      <c r="A293">
        <v>129</v>
      </c>
      <c r="B293" t="str">
        <f t="shared" ref="B293:B343" si="10">IF(COUNTA(C293:E293)=0, "", "2021")</f>
        <v>2021</v>
      </c>
      <c r="C293" s="1">
        <v>44500</v>
      </c>
      <c r="D293" s="7">
        <v>10</v>
      </c>
      <c r="F293" t="s">
        <v>13</v>
      </c>
    </row>
    <row r="294" spans="1:6" x14ac:dyDescent="0.25">
      <c r="A294">
        <v>130</v>
      </c>
      <c r="B294" t="str">
        <f t="shared" si="10"/>
        <v>2021</v>
      </c>
      <c r="C294" s="1">
        <v>44500</v>
      </c>
      <c r="D294" s="7">
        <v>5</v>
      </c>
      <c r="F294" t="s">
        <v>13</v>
      </c>
    </row>
    <row r="295" spans="1:6" x14ac:dyDescent="0.25">
      <c r="A295">
        <v>131</v>
      </c>
      <c r="B295" t="str">
        <f t="shared" si="10"/>
        <v>2021</v>
      </c>
      <c r="D295" s="7" t="s">
        <v>457</v>
      </c>
    </row>
    <row r="296" spans="1:6" x14ac:dyDescent="0.25">
      <c r="A296">
        <v>132</v>
      </c>
      <c r="B296" t="str">
        <f t="shared" si="10"/>
        <v>2021</v>
      </c>
      <c r="C296" s="1">
        <v>44500</v>
      </c>
      <c r="D296" s="7">
        <v>5</v>
      </c>
      <c r="F296" t="s">
        <v>13</v>
      </c>
    </row>
    <row r="297" spans="1:6" x14ac:dyDescent="0.25">
      <c r="A297">
        <v>133</v>
      </c>
      <c r="B297" t="str">
        <f t="shared" si="10"/>
        <v>2021</v>
      </c>
      <c r="C297" s="1">
        <v>44500</v>
      </c>
      <c r="D297" s="7">
        <v>5</v>
      </c>
      <c r="F297" t="s">
        <v>13</v>
      </c>
    </row>
    <row r="298" spans="1:6" x14ac:dyDescent="0.25">
      <c r="A298">
        <v>134</v>
      </c>
      <c r="B298" t="str">
        <f t="shared" si="10"/>
        <v>2021</v>
      </c>
      <c r="C298" s="1">
        <v>44500</v>
      </c>
      <c r="D298" s="7">
        <v>5</v>
      </c>
      <c r="F298" t="s">
        <v>13</v>
      </c>
    </row>
    <row r="299" spans="1:6" x14ac:dyDescent="0.25">
      <c r="A299">
        <v>135</v>
      </c>
      <c r="B299" t="str">
        <f t="shared" si="10"/>
        <v>2021</v>
      </c>
      <c r="C299" s="1">
        <v>44500</v>
      </c>
      <c r="D299" s="7">
        <v>2</v>
      </c>
      <c r="F299" t="s">
        <v>13</v>
      </c>
    </row>
    <row r="300" spans="1:6" x14ac:dyDescent="0.25">
      <c r="A300">
        <v>136</v>
      </c>
      <c r="B300" t="str">
        <f t="shared" si="10"/>
        <v>2021</v>
      </c>
      <c r="C300" s="1">
        <v>44500</v>
      </c>
      <c r="D300" s="7"/>
      <c r="F300" t="s">
        <v>13</v>
      </c>
    </row>
    <row r="301" spans="1:6" x14ac:dyDescent="0.25">
      <c r="A301">
        <v>137</v>
      </c>
      <c r="B301" t="str">
        <f t="shared" si="10"/>
        <v>2021</v>
      </c>
      <c r="C301" s="1">
        <v>44500</v>
      </c>
      <c r="D301" s="7">
        <v>5</v>
      </c>
      <c r="F301" t="s">
        <v>13</v>
      </c>
    </row>
    <row r="302" spans="1:6" x14ac:dyDescent="0.25">
      <c r="A302">
        <v>138</v>
      </c>
      <c r="B302" t="str">
        <f t="shared" si="10"/>
        <v>2021</v>
      </c>
      <c r="C302" s="1">
        <v>44500</v>
      </c>
      <c r="D302" s="7">
        <v>20</v>
      </c>
      <c r="F302" t="s">
        <v>13</v>
      </c>
    </row>
    <row r="303" spans="1:6" x14ac:dyDescent="0.25">
      <c r="A303">
        <v>139</v>
      </c>
      <c r="B303" t="str">
        <f t="shared" si="10"/>
        <v>2021</v>
      </c>
      <c r="C303" s="1">
        <v>44500</v>
      </c>
      <c r="D303" s="7" t="s">
        <v>457</v>
      </c>
      <c r="F303" t="s">
        <v>13</v>
      </c>
    </row>
    <row r="304" spans="1:6" x14ac:dyDescent="0.25">
      <c r="A304">
        <v>140</v>
      </c>
      <c r="B304" t="str">
        <f t="shared" si="10"/>
        <v>2021</v>
      </c>
      <c r="C304" s="1">
        <v>44470</v>
      </c>
      <c r="D304" s="7">
        <v>299</v>
      </c>
      <c r="F304" t="s">
        <v>13</v>
      </c>
    </row>
    <row r="305" spans="1:6" x14ac:dyDescent="0.25">
      <c r="A305">
        <v>141</v>
      </c>
      <c r="B305" t="str">
        <f t="shared" si="10"/>
        <v>2021</v>
      </c>
      <c r="C305" s="1">
        <v>44470</v>
      </c>
      <c r="D305" s="7">
        <v>1</v>
      </c>
      <c r="F305" t="s">
        <v>13</v>
      </c>
    </row>
    <row r="306" spans="1:6" x14ac:dyDescent="0.25">
      <c r="A306">
        <v>142</v>
      </c>
      <c r="B306" t="str">
        <f t="shared" si="10"/>
        <v>2021</v>
      </c>
      <c r="C306" s="1">
        <v>44508</v>
      </c>
      <c r="D306" s="7">
        <v>1</v>
      </c>
      <c r="F306" t="s">
        <v>13</v>
      </c>
    </row>
    <row r="307" spans="1:6" x14ac:dyDescent="0.25">
      <c r="A307">
        <v>143</v>
      </c>
      <c r="B307" t="str">
        <f t="shared" si="10"/>
        <v>2021</v>
      </c>
      <c r="C307" s="1">
        <v>44522</v>
      </c>
      <c r="D307" s="7">
        <v>15</v>
      </c>
      <c r="F307" t="s">
        <v>52</v>
      </c>
    </row>
    <row r="308" spans="1:6" x14ac:dyDescent="0.25">
      <c r="A308">
        <v>144</v>
      </c>
      <c r="B308" t="str">
        <f t="shared" si="10"/>
        <v>2021</v>
      </c>
      <c r="C308" s="1">
        <v>44522</v>
      </c>
      <c r="D308" s="7">
        <v>15</v>
      </c>
      <c r="F308" t="s">
        <v>52</v>
      </c>
    </row>
    <row r="309" spans="1:6" x14ac:dyDescent="0.25">
      <c r="A309">
        <v>145</v>
      </c>
      <c r="B309" t="str">
        <f t="shared" si="10"/>
        <v>2021</v>
      </c>
      <c r="C309" s="1">
        <v>44520</v>
      </c>
      <c r="D309" s="7">
        <v>10</v>
      </c>
      <c r="F309" t="s">
        <v>13</v>
      </c>
    </row>
    <row r="310" spans="1:6" x14ac:dyDescent="0.25">
      <c r="A310">
        <v>146</v>
      </c>
      <c r="B310" t="str">
        <f t="shared" si="10"/>
        <v>2021</v>
      </c>
      <c r="C310" s="1">
        <v>44520</v>
      </c>
      <c r="D310" s="7">
        <v>0.3</v>
      </c>
      <c r="F310" t="s">
        <v>13</v>
      </c>
    </row>
    <row r="311" spans="1:6" x14ac:dyDescent="0.25">
      <c r="A311">
        <v>147</v>
      </c>
      <c r="B311" t="str">
        <f t="shared" si="10"/>
        <v>2021</v>
      </c>
      <c r="C311" s="1">
        <v>44520</v>
      </c>
      <c r="D311" s="7">
        <v>20</v>
      </c>
      <c r="F311" t="s">
        <v>52</v>
      </c>
    </row>
    <row r="312" spans="1:6" x14ac:dyDescent="0.25">
      <c r="A312">
        <v>148</v>
      </c>
      <c r="B312" t="str">
        <f t="shared" si="10"/>
        <v>2021</v>
      </c>
      <c r="C312" s="1">
        <v>44520</v>
      </c>
      <c r="D312" s="7">
        <v>10</v>
      </c>
      <c r="F312" t="s">
        <v>13</v>
      </c>
    </row>
    <row r="313" spans="1:6" x14ac:dyDescent="0.25">
      <c r="A313">
        <v>149</v>
      </c>
      <c r="B313" t="str">
        <f t="shared" si="10"/>
        <v>2021</v>
      </c>
      <c r="C313" s="1">
        <v>44520</v>
      </c>
      <c r="D313" s="7">
        <v>5</v>
      </c>
      <c r="F313" t="s">
        <v>13</v>
      </c>
    </row>
    <row r="314" spans="1:6" x14ac:dyDescent="0.25">
      <c r="A314">
        <v>150</v>
      </c>
      <c r="B314" t="str">
        <f t="shared" si="10"/>
        <v>2021</v>
      </c>
      <c r="C314" s="1">
        <v>44531</v>
      </c>
      <c r="D314" s="7">
        <v>10</v>
      </c>
      <c r="F314" t="s">
        <v>13</v>
      </c>
    </row>
    <row r="315" spans="1:6" x14ac:dyDescent="0.25">
      <c r="A315">
        <v>151</v>
      </c>
      <c r="B315" t="str">
        <f t="shared" si="10"/>
        <v>2021</v>
      </c>
      <c r="C315" s="1">
        <v>44380</v>
      </c>
      <c r="D315" s="7">
        <v>10</v>
      </c>
      <c r="F315" t="s">
        <v>13</v>
      </c>
    </row>
    <row r="316" spans="1:6" x14ac:dyDescent="0.25">
      <c r="A316">
        <v>152</v>
      </c>
      <c r="B316" t="str">
        <f t="shared" si="10"/>
        <v>2021</v>
      </c>
      <c r="C316" s="1">
        <v>44380</v>
      </c>
      <c r="D316" s="7">
        <v>10</v>
      </c>
      <c r="F316" t="s">
        <v>13</v>
      </c>
    </row>
    <row r="317" spans="1:6" x14ac:dyDescent="0.25">
      <c r="A317">
        <v>153</v>
      </c>
      <c r="B317" t="str">
        <f t="shared" si="10"/>
        <v>2021</v>
      </c>
      <c r="C317" s="1">
        <v>44380</v>
      </c>
      <c r="D317" s="7">
        <v>20</v>
      </c>
      <c r="F317" t="s">
        <v>13</v>
      </c>
    </row>
    <row r="318" spans="1:6" x14ac:dyDescent="0.25">
      <c r="A318">
        <v>154</v>
      </c>
      <c r="B318" t="str">
        <f t="shared" si="10"/>
        <v>2021</v>
      </c>
      <c r="C318" s="1">
        <v>44380</v>
      </c>
      <c r="D318" s="7">
        <v>1.1000000000000001</v>
      </c>
      <c r="F318" t="s">
        <v>13</v>
      </c>
    </row>
    <row r="319" spans="1:6" x14ac:dyDescent="0.25">
      <c r="A319">
        <v>155</v>
      </c>
      <c r="B319" t="str">
        <f t="shared" si="10"/>
        <v>2021</v>
      </c>
      <c r="C319" s="1">
        <v>44380</v>
      </c>
      <c r="D319" s="7">
        <v>20</v>
      </c>
      <c r="F319" t="s">
        <v>113</v>
      </c>
    </row>
    <row r="320" spans="1:6" x14ac:dyDescent="0.25">
      <c r="A320">
        <v>156</v>
      </c>
      <c r="B320" t="str">
        <f t="shared" si="10"/>
        <v>2021</v>
      </c>
      <c r="C320" s="1">
        <v>44380</v>
      </c>
      <c r="D320" s="7">
        <v>1</v>
      </c>
      <c r="F320" t="s">
        <v>13</v>
      </c>
    </row>
    <row r="321" spans="1:6" x14ac:dyDescent="0.25">
      <c r="A321">
        <v>157</v>
      </c>
      <c r="B321" t="str">
        <f t="shared" si="10"/>
        <v>2021</v>
      </c>
      <c r="C321" s="1">
        <v>44380</v>
      </c>
      <c r="D321" s="7">
        <v>10</v>
      </c>
      <c r="F321" t="s">
        <v>13</v>
      </c>
    </row>
    <row r="322" spans="1:6" x14ac:dyDescent="0.25">
      <c r="A322">
        <v>158</v>
      </c>
      <c r="B322" t="str">
        <f t="shared" si="10"/>
        <v>2021</v>
      </c>
      <c r="C322" s="1">
        <v>44380</v>
      </c>
      <c r="D322" s="7">
        <v>5</v>
      </c>
      <c r="F322" t="s">
        <v>13</v>
      </c>
    </row>
    <row r="323" spans="1:6" x14ac:dyDescent="0.25">
      <c r="A323">
        <v>159</v>
      </c>
      <c r="B323" t="str">
        <f t="shared" si="10"/>
        <v>2021</v>
      </c>
      <c r="C323" s="1">
        <v>44380</v>
      </c>
      <c r="D323" s="7">
        <v>4</v>
      </c>
      <c r="F323" t="s">
        <v>13</v>
      </c>
    </row>
    <row r="324" spans="1:6" x14ac:dyDescent="0.25">
      <c r="A324">
        <v>160</v>
      </c>
      <c r="B324" t="str">
        <f t="shared" si="10"/>
        <v>2021</v>
      </c>
      <c r="C324" s="1">
        <v>44380</v>
      </c>
      <c r="D324" s="7">
        <v>5</v>
      </c>
      <c r="F324" t="s">
        <v>13</v>
      </c>
    </row>
    <row r="325" spans="1:6" x14ac:dyDescent="0.25">
      <c r="A325">
        <v>161</v>
      </c>
      <c r="B325" t="str">
        <f t="shared" si="10"/>
        <v>2021</v>
      </c>
      <c r="C325" s="1">
        <v>44380</v>
      </c>
      <c r="D325" s="7">
        <v>3</v>
      </c>
      <c r="F325" t="s">
        <v>13</v>
      </c>
    </row>
    <row r="326" spans="1:6" x14ac:dyDescent="0.25">
      <c r="A326">
        <v>162</v>
      </c>
      <c r="B326" t="str">
        <f t="shared" si="10"/>
        <v>2021</v>
      </c>
      <c r="C326" s="1">
        <v>44380</v>
      </c>
      <c r="D326" s="7">
        <v>20</v>
      </c>
      <c r="F326" t="s">
        <v>13</v>
      </c>
    </row>
    <row r="327" spans="1:6" x14ac:dyDescent="0.25">
      <c r="A327">
        <v>163</v>
      </c>
      <c r="B327" t="str">
        <f t="shared" si="10"/>
        <v>2021</v>
      </c>
      <c r="C327" s="1">
        <v>44380</v>
      </c>
      <c r="D327" s="7">
        <v>2</v>
      </c>
      <c r="F327" t="s">
        <v>13</v>
      </c>
    </row>
    <row r="328" spans="1:6" x14ac:dyDescent="0.25">
      <c r="A328">
        <v>164</v>
      </c>
      <c r="B328" t="str">
        <f t="shared" si="10"/>
        <v>2021</v>
      </c>
      <c r="C328" s="1">
        <v>44380</v>
      </c>
      <c r="D328" s="7">
        <v>10</v>
      </c>
      <c r="F328" t="s">
        <v>13</v>
      </c>
    </row>
    <row r="329" spans="1:6" x14ac:dyDescent="0.25">
      <c r="A329">
        <v>165</v>
      </c>
      <c r="B329" t="str">
        <f t="shared" si="10"/>
        <v>2021</v>
      </c>
      <c r="C329" s="1">
        <v>44527</v>
      </c>
      <c r="D329" s="7">
        <v>3</v>
      </c>
      <c r="F329" t="s">
        <v>13</v>
      </c>
    </row>
    <row r="330" spans="1:6" x14ac:dyDescent="0.25">
      <c r="A330">
        <v>166</v>
      </c>
      <c r="B330" t="str">
        <f t="shared" si="10"/>
        <v>2021</v>
      </c>
      <c r="C330" s="1">
        <v>44527</v>
      </c>
      <c r="D330" s="7">
        <v>1</v>
      </c>
      <c r="F330" t="s">
        <v>13</v>
      </c>
    </row>
    <row r="331" spans="1:6" x14ac:dyDescent="0.25">
      <c r="A331">
        <v>167</v>
      </c>
      <c r="B331" t="str">
        <f t="shared" si="10"/>
        <v>2021</v>
      </c>
      <c r="C331" s="1">
        <v>44527</v>
      </c>
      <c r="D331" s="7">
        <v>10</v>
      </c>
      <c r="F331" t="s">
        <v>13</v>
      </c>
    </row>
    <row r="332" spans="1:6" x14ac:dyDescent="0.25">
      <c r="A332">
        <v>168</v>
      </c>
      <c r="B332" t="str">
        <f t="shared" si="10"/>
        <v>2021</v>
      </c>
      <c r="C332" s="1">
        <v>44535</v>
      </c>
      <c r="D332" s="7">
        <v>20</v>
      </c>
      <c r="F332" t="s">
        <v>113</v>
      </c>
    </row>
    <row r="333" spans="1:6" x14ac:dyDescent="0.25">
      <c r="A333">
        <v>169</v>
      </c>
      <c r="B333" t="str">
        <f t="shared" si="10"/>
        <v>2021</v>
      </c>
      <c r="C333" s="1">
        <v>44535</v>
      </c>
      <c r="D333" s="7">
        <v>20</v>
      </c>
      <c r="F333" t="s">
        <v>113</v>
      </c>
    </row>
    <row r="334" spans="1:6" x14ac:dyDescent="0.25">
      <c r="A334">
        <v>170</v>
      </c>
      <c r="B334" t="str">
        <f t="shared" si="10"/>
        <v>2021</v>
      </c>
      <c r="C334" s="1">
        <v>44531</v>
      </c>
      <c r="D334" s="7">
        <v>1</v>
      </c>
      <c r="F334" t="s">
        <v>14</v>
      </c>
    </row>
    <row r="335" spans="1:6" x14ac:dyDescent="0.25">
      <c r="A335">
        <v>171</v>
      </c>
      <c r="B335" t="str">
        <f t="shared" si="10"/>
        <v>2021</v>
      </c>
      <c r="C335" s="1">
        <v>44530</v>
      </c>
      <c r="D335" s="7">
        <v>10</v>
      </c>
      <c r="F335" t="s">
        <v>14</v>
      </c>
    </row>
    <row r="336" spans="1:6" x14ac:dyDescent="0.25">
      <c r="A336">
        <v>172</v>
      </c>
      <c r="B336" t="str">
        <f t="shared" si="10"/>
        <v>2021</v>
      </c>
      <c r="C336" s="1">
        <v>44439</v>
      </c>
      <c r="D336" s="7">
        <v>5</v>
      </c>
      <c r="F336" t="s">
        <v>14</v>
      </c>
    </row>
    <row r="337" spans="1:6" x14ac:dyDescent="0.25">
      <c r="A337">
        <v>173</v>
      </c>
      <c r="B337" t="str">
        <f t="shared" si="10"/>
        <v>2021</v>
      </c>
      <c r="C337" s="1">
        <v>44475</v>
      </c>
      <c r="D337" s="7">
        <v>20</v>
      </c>
      <c r="F337" t="s">
        <v>14</v>
      </c>
    </row>
    <row r="338" spans="1:6" x14ac:dyDescent="0.25">
      <c r="A338">
        <v>174</v>
      </c>
      <c r="B338" t="str">
        <f t="shared" si="10"/>
        <v>2021</v>
      </c>
      <c r="C338" s="1">
        <v>44544</v>
      </c>
      <c r="D338" s="7">
        <v>10</v>
      </c>
      <c r="F338" t="s">
        <v>14</v>
      </c>
    </row>
    <row r="339" spans="1:6" x14ac:dyDescent="0.25">
      <c r="A339">
        <v>175</v>
      </c>
      <c r="B339" t="str">
        <f t="shared" si="10"/>
        <v>2021</v>
      </c>
      <c r="C339" s="1">
        <v>44543</v>
      </c>
      <c r="D339" s="7">
        <v>5</v>
      </c>
      <c r="F339" t="s">
        <v>14</v>
      </c>
    </row>
    <row r="340" spans="1:6" x14ac:dyDescent="0.25">
      <c r="A340">
        <v>176</v>
      </c>
      <c r="B340" t="str">
        <f t="shared" si="10"/>
        <v>2021</v>
      </c>
      <c r="C340" s="1">
        <v>44544</v>
      </c>
      <c r="D340" s="7">
        <v>10</v>
      </c>
      <c r="F340" t="s">
        <v>52</v>
      </c>
    </row>
    <row r="341" spans="1:6" x14ac:dyDescent="0.25">
      <c r="A341">
        <v>177</v>
      </c>
      <c r="B341" t="str">
        <f t="shared" si="10"/>
        <v>2021</v>
      </c>
      <c r="C341" s="1">
        <v>44545</v>
      </c>
      <c r="D341" s="7">
        <v>0.1</v>
      </c>
      <c r="F341" t="s">
        <v>13</v>
      </c>
    </row>
    <row r="342" spans="1:6" x14ac:dyDescent="0.25">
      <c r="A342">
        <v>178</v>
      </c>
      <c r="B342" t="str">
        <f t="shared" si="10"/>
        <v>2021</v>
      </c>
      <c r="C342" s="1">
        <v>44543</v>
      </c>
      <c r="D342" s="7">
        <v>1.0900000000000001</v>
      </c>
      <c r="F342" t="s">
        <v>13</v>
      </c>
    </row>
    <row r="343" spans="1:6" x14ac:dyDescent="0.25">
      <c r="A343">
        <v>179</v>
      </c>
      <c r="B343" t="str">
        <f t="shared" si="10"/>
        <v>2021</v>
      </c>
      <c r="C343" s="1">
        <v>44550</v>
      </c>
      <c r="D343" s="7">
        <v>8</v>
      </c>
      <c r="F343" t="s">
        <v>13</v>
      </c>
    </row>
  </sheetData>
  <autoFilter ref="A1:F343" xr:uid="{1082EB93-2AA1-4C3D-85F7-035F403DF48A}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0AB3-AD65-463F-B9C2-D2FFFCFC0891}">
  <dimension ref="A1:G180"/>
  <sheetViews>
    <sheetView workbookViewId="0">
      <selection activeCell="C22" sqref="C22"/>
    </sheetView>
  </sheetViews>
  <sheetFormatPr baseColWidth="10" defaultRowHeight="15" x14ac:dyDescent="0.25"/>
  <cols>
    <col min="1" max="1" width="19" bestFit="1" customWidth="1"/>
    <col min="2" max="2" width="11.5703125" bestFit="1" customWidth="1"/>
    <col min="3" max="3" width="10.7109375" bestFit="1" customWidth="1"/>
    <col min="4" max="4" width="19" customWidth="1"/>
    <col min="5" max="6" width="9.140625"/>
  </cols>
  <sheetData>
    <row r="1" spans="1:7" x14ac:dyDescent="0.25">
      <c r="A1" s="8" t="s">
        <v>458</v>
      </c>
      <c r="B1" t="s">
        <v>0</v>
      </c>
      <c r="C1" t="s">
        <v>1</v>
      </c>
      <c r="D1" s="8" t="s">
        <v>459</v>
      </c>
      <c r="E1" s="8" t="s">
        <v>460</v>
      </c>
      <c r="F1" t="s">
        <v>453</v>
      </c>
      <c r="G1" s="8" t="s">
        <v>461</v>
      </c>
    </row>
    <row r="2" spans="1:7" x14ac:dyDescent="0.25">
      <c r="A2">
        <v>1</v>
      </c>
      <c r="B2" t="s">
        <v>5</v>
      </c>
      <c r="C2" t="s">
        <v>6</v>
      </c>
      <c r="D2" s="1">
        <v>29056</v>
      </c>
      <c r="E2" t="s">
        <v>12</v>
      </c>
    </row>
    <row r="3" spans="1:7" x14ac:dyDescent="0.25">
      <c r="A3">
        <v>2</v>
      </c>
      <c r="B3" t="s">
        <v>15</v>
      </c>
      <c r="C3" t="s">
        <v>6</v>
      </c>
      <c r="D3" s="1">
        <v>31748</v>
      </c>
      <c r="E3" t="s">
        <v>21</v>
      </c>
    </row>
    <row r="4" spans="1:7" x14ac:dyDescent="0.25">
      <c r="A4">
        <v>3</v>
      </c>
      <c r="B4" t="s">
        <v>22</v>
      </c>
      <c r="C4" t="s">
        <v>23</v>
      </c>
      <c r="D4" s="1">
        <v>33144</v>
      </c>
      <c r="E4" t="s">
        <v>29</v>
      </c>
    </row>
    <row r="5" spans="1:7" x14ac:dyDescent="0.25">
      <c r="A5">
        <v>4</v>
      </c>
      <c r="B5" t="s">
        <v>30</v>
      </c>
      <c r="C5" t="s">
        <v>31</v>
      </c>
      <c r="D5" s="1">
        <v>32526</v>
      </c>
      <c r="E5" t="s">
        <v>37</v>
      </c>
    </row>
    <row r="6" spans="1:7" x14ac:dyDescent="0.25">
      <c r="A6">
        <v>5</v>
      </c>
      <c r="B6" t="s">
        <v>38</v>
      </c>
      <c r="C6" t="s">
        <v>31</v>
      </c>
      <c r="D6" s="1">
        <v>32092</v>
      </c>
      <c r="E6" t="s">
        <v>44</v>
      </c>
    </row>
    <row r="7" spans="1:7" x14ac:dyDescent="0.25">
      <c r="A7">
        <v>6</v>
      </c>
      <c r="B7" t="s">
        <v>45</v>
      </c>
      <c r="C7" t="s">
        <v>46</v>
      </c>
      <c r="D7" s="1">
        <v>19048</v>
      </c>
      <c r="E7" t="s">
        <v>51</v>
      </c>
    </row>
    <row r="8" spans="1:7" x14ac:dyDescent="0.25">
      <c r="A8">
        <v>7</v>
      </c>
      <c r="B8" t="s">
        <v>54</v>
      </c>
      <c r="C8" t="s">
        <v>55</v>
      </c>
      <c r="E8" t="s">
        <v>51</v>
      </c>
    </row>
    <row r="9" spans="1:7" x14ac:dyDescent="0.25">
      <c r="A9">
        <v>8</v>
      </c>
      <c r="B9" t="s">
        <v>61</v>
      </c>
      <c r="C9" t="s">
        <v>62</v>
      </c>
      <c r="E9" t="s">
        <v>68</v>
      </c>
    </row>
    <row r="10" spans="1:7" x14ac:dyDescent="0.25">
      <c r="A10">
        <v>9</v>
      </c>
      <c r="B10" t="s">
        <v>5</v>
      </c>
      <c r="C10" t="s">
        <v>69</v>
      </c>
      <c r="D10" s="1">
        <v>31989</v>
      </c>
      <c r="E10" t="s">
        <v>75</v>
      </c>
    </row>
    <row r="11" spans="1:7" x14ac:dyDescent="0.25">
      <c r="A11">
        <v>10</v>
      </c>
      <c r="B11" t="s">
        <v>76</v>
      </c>
      <c r="C11" t="s">
        <v>77</v>
      </c>
      <c r="E11" t="s">
        <v>83</v>
      </c>
    </row>
    <row r="12" spans="1:7" x14ac:dyDescent="0.25">
      <c r="A12">
        <v>11</v>
      </c>
      <c r="B12" t="s">
        <v>84</v>
      </c>
      <c r="C12" t="s">
        <v>85</v>
      </c>
      <c r="D12" s="1">
        <v>32000</v>
      </c>
      <c r="E12" t="s">
        <v>88</v>
      </c>
    </row>
    <row r="13" spans="1:7" x14ac:dyDescent="0.25">
      <c r="A13">
        <v>12</v>
      </c>
      <c r="B13" t="s">
        <v>89</v>
      </c>
      <c r="C13" t="s">
        <v>90</v>
      </c>
      <c r="D13" s="1">
        <v>28623</v>
      </c>
      <c r="E13" t="s">
        <v>92</v>
      </c>
    </row>
    <row r="14" spans="1:7" x14ac:dyDescent="0.25">
      <c r="A14">
        <v>13</v>
      </c>
      <c r="B14" t="s">
        <v>93</v>
      </c>
      <c r="C14" t="s">
        <v>94</v>
      </c>
      <c r="D14" s="1">
        <v>32102</v>
      </c>
      <c r="E14" t="s">
        <v>100</v>
      </c>
    </row>
    <row r="15" spans="1:7" x14ac:dyDescent="0.25">
      <c r="A15">
        <v>14</v>
      </c>
      <c r="B15" t="s">
        <v>84</v>
      </c>
      <c r="C15" t="s">
        <v>101</v>
      </c>
      <c r="D15" s="1">
        <v>32682</v>
      </c>
      <c r="E15" t="s">
        <v>106</v>
      </c>
    </row>
    <row r="16" spans="1:7" x14ac:dyDescent="0.25">
      <c r="A16">
        <v>15</v>
      </c>
      <c r="B16" t="s">
        <v>30</v>
      </c>
      <c r="C16" t="s">
        <v>107</v>
      </c>
      <c r="D16" s="1">
        <v>23036</v>
      </c>
      <c r="E16" t="s">
        <v>112</v>
      </c>
    </row>
    <row r="17" spans="1:5" x14ac:dyDescent="0.25">
      <c r="A17">
        <v>16</v>
      </c>
      <c r="B17" t="s">
        <v>61</v>
      </c>
      <c r="C17" t="s">
        <v>114</v>
      </c>
      <c r="D17" s="1">
        <v>22108</v>
      </c>
      <c r="E17" t="s">
        <v>120</v>
      </c>
    </row>
    <row r="18" spans="1:5" x14ac:dyDescent="0.25">
      <c r="A18">
        <v>17</v>
      </c>
      <c r="B18" t="s">
        <v>121</v>
      </c>
      <c r="C18" t="s">
        <v>122</v>
      </c>
      <c r="D18" s="1">
        <v>33475</v>
      </c>
      <c r="E18" t="s">
        <v>127</v>
      </c>
    </row>
    <row r="19" spans="1:5" x14ac:dyDescent="0.25">
      <c r="A19">
        <v>18</v>
      </c>
      <c r="B19" t="s">
        <v>121</v>
      </c>
      <c r="C19" t="s">
        <v>128</v>
      </c>
      <c r="D19" s="1">
        <v>31636</v>
      </c>
      <c r="E19" t="s">
        <v>132</v>
      </c>
    </row>
    <row r="20" spans="1:5" x14ac:dyDescent="0.25">
      <c r="A20">
        <v>19</v>
      </c>
      <c r="B20" t="s">
        <v>121</v>
      </c>
      <c r="C20" t="s">
        <v>133</v>
      </c>
      <c r="D20" s="1">
        <v>35194</v>
      </c>
      <c r="E20" t="s">
        <v>139</v>
      </c>
    </row>
    <row r="21" spans="1:5" x14ac:dyDescent="0.25">
      <c r="A21">
        <v>20</v>
      </c>
      <c r="B21" t="s">
        <v>54</v>
      </c>
      <c r="C21" t="s">
        <v>133</v>
      </c>
      <c r="D21" s="1">
        <v>42059</v>
      </c>
      <c r="E21" t="s">
        <v>144</v>
      </c>
    </row>
    <row r="22" spans="1:5" x14ac:dyDescent="0.25">
      <c r="A22">
        <v>21</v>
      </c>
      <c r="B22" t="s">
        <v>145</v>
      </c>
      <c r="C22" t="s">
        <v>90</v>
      </c>
      <c r="D22" s="1">
        <v>42053</v>
      </c>
      <c r="E22" t="s">
        <v>147</v>
      </c>
    </row>
    <row r="23" spans="1:5" x14ac:dyDescent="0.25">
      <c r="A23">
        <v>22</v>
      </c>
      <c r="B23" t="s">
        <v>84</v>
      </c>
      <c r="C23" t="s">
        <v>148</v>
      </c>
      <c r="D23" s="1">
        <v>42068</v>
      </c>
    </row>
    <row r="24" spans="1:5" x14ac:dyDescent="0.25">
      <c r="A24">
        <v>23</v>
      </c>
      <c r="B24" t="s">
        <v>153</v>
      </c>
      <c r="C24" t="s">
        <v>154</v>
      </c>
      <c r="D24" s="1">
        <v>42094</v>
      </c>
    </row>
    <row r="25" spans="1:5" x14ac:dyDescent="0.25">
      <c r="A25">
        <v>24</v>
      </c>
      <c r="B25" t="s">
        <v>159</v>
      </c>
      <c r="C25" t="s">
        <v>31</v>
      </c>
      <c r="D25" s="1">
        <v>31602</v>
      </c>
      <c r="E25" t="s">
        <v>161</v>
      </c>
    </row>
    <row r="26" spans="1:5" x14ac:dyDescent="0.25">
      <c r="A26">
        <v>25</v>
      </c>
      <c r="B26" t="s">
        <v>121</v>
      </c>
      <c r="C26" t="s">
        <v>162</v>
      </c>
      <c r="D26" s="1">
        <v>32682</v>
      </c>
      <c r="E26" t="s">
        <v>106</v>
      </c>
    </row>
    <row r="27" spans="1:5" x14ac:dyDescent="0.25">
      <c r="A27">
        <v>26</v>
      </c>
      <c r="B27" t="s">
        <v>164</v>
      </c>
      <c r="C27" t="s">
        <v>165</v>
      </c>
      <c r="E27" t="s">
        <v>167</v>
      </c>
    </row>
    <row r="28" spans="1:5" x14ac:dyDescent="0.25">
      <c r="A28">
        <v>27</v>
      </c>
      <c r="B28" t="s">
        <v>168</v>
      </c>
      <c r="C28" t="s">
        <v>62</v>
      </c>
      <c r="E28" t="s">
        <v>170</v>
      </c>
    </row>
    <row r="29" spans="1:5" x14ac:dyDescent="0.25">
      <c r="A29">
        <v>28</v>
      </c>
      <c r="B29" t="s">
        <v>22</v>
      </c>
      <c r="C29" t="s">
        <v>154</v>
      </c>
      <c r="E29" t="s">
        <v>171</v>
      </c>
    </row>
    <row r="30" spans="1:5" x14ac:dyDescent="0.25">
      <c r="A30">
        <v>29</v>
      </c>
      <c r="B30" t="s">
        <v>172</v>
      </c>
      <c r="C30" t="s">
        <v>23</v>
      </c>
    </row>
    <row r="31" spans="1:5" x14ac:dyDescent="0.25">
      <c r="A31">
        <v>30</v>
      </c>
      <c r="B31" t="s">
        <v>153</v>
      </c>
      <c r="C31" t="s">
        <v>173</v>
      </c>
      <c r="E31" t="s">
        <v>178</v>
      </c>
    </row>
    <row r="32" spans="1:5" x14ac:dyDescent="0.25">
      <c r="A32">
        <v>31</v>
      </c>
      <c r="B32" t="s">
        <v>179</v>
      </c>
      <c r="C32" t="s">
        <v>180</v>
      </c>
      <c r="D32" s="1">
        <v>35043</v>
      </c>
      <c r="E32" t="s">
        <v>186</v>
      </c>
    </row>
    <row r="33" spans="1:7" x14ac:dyDescent="0.25">
      <c r="A33">
        <v>32</v>
      </c>
      <c r="B33" t="s">
        <v>89</v>
      </c>
      <c r="C33" t="s">
        <v>55</v>
      </c>
      <c r="D33" s="1">
        <v>31642</v>
      </c>
      <c r="E33" t="s">
        <v>188</v>
      </c>
    </row>
    <row r="34" spans="1:7" x14ac:dyDescent="0.25">
      <c r="A34">
        <v>33</v>
      </c>
      <c r="B34" t="s">
        <v>30</v>
      </c>
      <c r="C34" t="s">
        <v>85</v>
      </c>
      <c r="D34" s="1">
        <v>33959</v>
      </c>
      <c r="E34" t="s">
        <v>193</v>
      </c>
    </row>
    <row r="35" spans="1:7" x14ac:dyDescent="0.25">
      <c r="A35">
        <v>34</v>
      </c>
      <c r="B35" t="s">
        <v>194</v>
      </c>
      <c r="C35" t="s">
        <v>195</v>
      </c>
      <c r="E35" t="s">
        <v>200</v>
      </c>
    </row>
    <row r="36" spans="1:7" x14ac:dyDescent="0.25">
      <c r="A36">
        <v>35</v>
      </c>
      <c r="B36" t="s">
        <v>179</v>
      </c>
      <c r="C36" t="s">
        <v>6</v>
      </c>
      <c r="D36" s="1">
        <v>31022</v>
      </c>
      <c r="E36" t="s">
        <v>204</v>
      </c>
    </row>
    <row r="37" spans="1:7" x14ac:dyDescent="0.25">
      <c r="A37">
        <v>36</v>
      </c>
      <c r="B37" t="s">
        <v>194</v>
      </c>
      <c r="C37" t="s">
        <v>90</v>
      </c>
      <c r="D37" s="1">
        <v>34950</v>
      </c>
      <c r="E37" t="s">
        <v>208</v>
      </c>
    </row>
    <row r="38" spans="1:7" x14ac:dyDescent="0.25">
      <c r="A38">
        <v>37</v>
      </c>
      <c r="B38" t="s">
        <v>172</v>
      </c>
      <c r="C38" t="s">
        <v>209</v>
      </c>
      <c r="D38" s="1">
        <v>33459</v>
      </c>
      <c r="E38" t="s">
        <v>215</v>
      </c>
      <c r="G38" t="s">
        <v>216</v>
      </c>
    </row>
    <row r="39" spans="1:7" x14ac:dyDescent="0.25">
      <c r="A39">
        <v>38</v>
      </c>
      <c r="B39" t="s">
        <v>25</v>
      </c>
      <c r="C39" t="s">
        <v>209</v>
      </c>
      <c r="D39" s="1">
        <v>27145</v>
      </c>
      <c r="E39" t="s">
        <v>222</v>
      </c>
      <c r="G39" t="s">
        <v>216</v>
      </c>
    </row>
    <row r="40" spans="1:7" x14ac:dyDescent="0.25">
      <c r="A40">
        <v>39</v>
      </c>
      <c r="B40" t="s">
        <v>223</v>
      </c>
      <c r="C40" t="s">
        <v>148</v>
      </c>
      <c r="D40" s="1">
        <v>31781</v>
      </c>
      <c r="E40" t="s">
        <v>224</v>
      </c>
      <c r="G40" t="s">
        <v>216</v>
      </c>
    </row>
    <row r="41" spans="1:7" x14ac:dyDescent="0.25">
      <c r="A41">
        <v>40</v>
      </c>
      <c r="B41" t="s">
        <v>54</v>
      </c>
      <c r="C41" t="s">
        <v>225</v>
      </c>
      <c r="D41" s="1">
        <v>30201</v>
      </c>
      <c r="E41" t="s">
        <v>227</v>
      </c>
    </row>
    <row r="42" spans="1:7" x14ac:dyDescent="0.25">
      <c r="A42">
        <v>41</v>
      </c>
      <c r="B42" t="s">
        <v>228</v>
      </c>
      <c r="C42" t="s">
        <v>107</v>
      </c>
      <c r="E42" t="s">
        <v>230</v>
      </c>
    </row>
    <row r="43" spans="1:7" x14ac:dyDescent="0.25">
      <c r="A43">
        <v>42</v>
      </c>
      <c r="B43" t="s">
        <v>54</v>
      </c>
      <c r="C43" t="s">
        <v>94</v>
      </c>
      <c r="E43" t="s">
        <v>232</v>
      </c>
      <c r="G43" t="s">
        <v>216</v>
      </c>
    </row>
    <row r="44" spans="1:7" x14ac:dyDescent="0.25">
      <c r="A44">
        <v>43</v>
      </c>
      <c r="B44" t="s">
        <v>93</v>
      </c>
      <c r="C44" t="s">
        <v>154</v>
      </c>
    </row>
    <row r="45" spans="1:7" x14ac:dyDescent="0.25">
      <c r="A45">
        <v>44</v>
      </c>
      <c r="B45" t="s">
        <v>61</v>
      </c>
      <c r="C45" t="s">
        <v>31</v>
      </c>
      <c r="G45" t="s">
        <v>216</v>
      </c>
    </row>
    <row r="46" spans="1:7" x14ac:dyDescent="0.25">
      <c r="A46">
        <v>45</v>
      </c>
      <c r="B46" t="s">
        <v>89</v>
      </c>
      <c r="C46" t="s">
        <v>237</v>
      </c>
      <c r="D46" s="1">
        <v>25175</v>
      </c>
      <c r="G46" t="s">
        <v>216</v>
      </c>
    </row>
    <row r="47" spans="1:7" x14ac:dyDescent="0.25">
      <c r="A47">
        <v>46</v>
      </c>
      <c r="B47" t="s">
        <v>22</v>
      </c>
      <c r="C47" t="s">
        <v>94</v>
      </c>
    </row>
    <row r="48" spans="1:7" x14ac:dyDescent="0.25">
      <c r="A48">
        <v>47</v>
      </c>
      <c r="B48" t="s">
        <v>164</v>
      </c>
      <c r="C48" t="s">
        <v>114</v>
      </c>
      <c r="D48" s="1">
        <v>26658</v>
      </c>
      <c r="E48" t="s">
        <v>244</v>
      </c>
    </row>
    <row r="49" spans="1:7" x14ac:dyDescent="0.25">
      <c r="A49">
        <v>48</v>
      </c>
      <c r="B49" t="s">
        <v>38</v>
      </c>
      <c r="C49" t="s">
        <v>133</v>
      </c>
      <c r="D49" s="1">
        <v>31555</v>
      </c>
      <c r="E49" t="s">
        <v>245</v>
      </c>
    </row>
    <row r="50" spans="1:7" x14ac:dyDescent="0.25">
      <c r="A50">
        <v>49</v>
      </c>
      <c r="B50" t="s">
        <v>164</v>
      </c>
      <c r="C50" t="s">
        <v>209</v>
      </c>
      <c r="D50" s="1">
        <v>34782</v>
      </c>
      <c r="E50" t="s">
        <v>247</v>
      </c>
      <c r="G50" t="s">
        <v>216</v>
      </c>
    </row>
    <row r="51" spans="1:7" x14ac:dyDescent="0.25">
      <c r="A51">
        <v>50</v>
      </c>
      <c r="B51" t="s">
        <v>93</v>
      </c>
      <c r="C51" t="s">
        <v>122</v>
      </c>
      <c r="E51" t="s">
        <v>249</v>
      </c>
      <c r="G51" t="s">
        <v>216</v>
      </c>
    </row>
    <row r="52" spans="1:7" x14ac:dyDescent="0.25">
      <c r="A52">
        <v>51</v>
      </c>
      <c r="B52" t="s">
        <v>11</v>
      </c>
      <c r="C52" t="s">
        <v>94</v>
      </c>
      <c r="D52" s="1">
        <v>36478</v>
      </c>
      <c r="E52" t="s">
        <v>251</v>
      </c>
      <c r="G52" t="s">
        <v>216</v>
      </c>
    </row>
    <row r="53" spans="1:7" x14ac:dyDescent="0.25">
      <c r="A53">
        <v>52</v>
      </c>
      <c r="B53" t="s">
        <v>159</v>
      </c>
      <c r="C53" t="s">
        <v>165</v>
      </c>
      <c r="D53" s="1">
        <v>36170</v>
      </c>
      <c r="E53" t="s">
        <v>253</v>
      </c>
      <c r="G53" t="s">
        <v>216</v>
      </c>
    </row>
    <row r="54" spans="1:7" x14ac:dyDescent="0.25">
      <c r="A54">
        <v>53</v>
      </c>
      <c r="B54" t="s">
        <v>172</v>
      </c>
      <c r="C54" t="s">
        <v>101</v>
      </c>
      <c r="D54" s="1">
        <v>35223</v>
      </c>
      <c r="E54" t="s">
        <v>254</v>
      </c>
      <c r="G54" t="s">
        <v>216</v>
      </c>
    </row>
    <row r="55" spans="1:7" x14ac:dyDescent="0.25">
      <c r="A55">
        <v>54</v>
      </c>
      <c r="B55" t="s">
        <v>255</v>
      </c>
      <c r="C55" t="s">
        <v>148</v>
      </c>
      <c r="D55" s="1">
        <v>31052</v>
      </c>
      <c r="E55" t="s">
        <v>257</v>
      </c>
    </row>
    <row r="56" spans="1:7" x14ac:dyDescent="0.25">
      <c r="A56">
        <v>55</v>
      </c>
      <c r="B56" t="s">
        <v>258</v>
      </c>
      <c r="C56" t="s">
        <v>225</v>
      </c>
      <c r="D56" s="1">
        <v>30084</v>
      </c>
      <c r="E56" t="s">
        <v>263</v>
      </c>
      <c r="G56" t="s">
        <v>216</v>
      </c>
    </row>
    <row r="57" spans="1:7" x14ac:dyDescent="0.25">
      <c r="A57">
        <v>56</v>
      </c>
      <c r="B57" t="s">
        <v>84</v>
      </c>
      <c r="C57" t="s">
        <v>225</v>
      </c>
      <c r="D57" s="1">
        <v>36659</v>
      </c>
      <c r="E57" t="s">
        <v>265</v>
      </c>
      <c r="G57" t="s">
        <v>216</v>
      </c>
    </row>
    <row r="58" spans="1:7" x14ac:dyDescent="0.25">
      <c r="A58">
        <v>57</v>
      </c>
      <c r="B58" t="s">
        <v>266</v>
      </c>
      <c r="C58" t="s">
        <v>225</v>
      </c>
      <c r="D58" s="1">
        <v>27499</v>
      </c>
      <c r="E58" t="s">
        <v>270</v>
      </c>
    </row>
    <row r="59" spans="1:7" x14ac:dyDescent="0.25">
      <c r="A59">
        <v>58</v>
      </c>
      <c r="B59" t="s">
        <v>153</v>
      </c>
      <c r="C59" t="s">
        <v>173</v>
      </c>
    </row>
    <row r="60" spans="1:7" x14ac:dyDescent="0.25">
      <c r="A60">
        <v>59</v>
      </c>
      <c r="B60" t="s">
        <v>266</v>
      </c>
      <c r="C60" t="s">
        <v>94</v>
      </c>
      <c r="D60" s="1">
        <v>32478</v>
      </c>
      <c r="E60" t="s">
        <v>274</v>
      </c>
      <c r="G60" t="s">
        <v>216</v>
      </c>
    </row>
    <row r="61" spans="1:7" x14ac:dyDescent="0.25">
      <c r="A61">
        <v>60</v>
      </c>
      <c r="B61" t="s">
        <v>22</v>
      </c>
      <c r="C61" t="s">
        <v>90</v>
      </c>
      <c r="D61" s="1">
        <v>25044</v>
      </c>
      <c r="E61" t="s">
        <v>276</v>
      </c>
    </row>
    <row r="62" spans="1:7" x14ac:dyDescent="0.25">
      <c r="A62">
        <v>61</v>
      </c>
      <c r="B62" t="s">
        <v>277</v>
      </c>
      <c r="C62" t="s">
        <v>114</v>
      </c>
      <c r="D62" s="1">
        <v>30235</v>
      </c>
      <c r="E62" t="s">
        <v>282</v>
      </c>
    </row>
    <row r="63" spans="1:7" x14ac:dyDescent="0.25">
      <c r="A63">
        <v>62</v>
      </c>
      <c r="B63" t="s">
        <v>277</v>
      </c>
      <c r="C63" t="s">
        <v>148</v>
      </c>
      <c r="D63" s="1">
        <v>25404</v>
      </c>
      <c r="E63" t="s">
        <v>286</v>
      </c>
      <c r="G63" t="s">
        <v>216</v>
      </c>
    </row>
    <row r="64" spans="1:7" x14ac:dyDescent="0.25">
      <c r="A64">
        <v>63</v>
      </c>
      <c r="B64" t="s">
        <v>287</v>
      </c>
      <c r="C64" t="s">
        <v>173</v>
      </c>
      <c r="D64" s="1">
        <v>17868</v>
      </c>
      <c r="E64" t="s">
        <v>288</v>
      </c>
    </row>
    <row r="65" spans="1:7" x14ac:dyDescent="0.25">
      <c r="A65">
        <v>64</v>
      </c>
      <c r="B65" t="s">
        <v>289</v>
      </c>
      <c r="C65" t="s">
        <v>94</v>
      </c>
    </row>
    <row r="66" spans="1:7" x14ac:dyDescent="0.25">
      <c r="A66">
        <v>65</v>
      </c>
      <c r="B66" t="s">
        <v>30</v>
      </c>
      <c r="C66" t="s">
        <v>31</v>
      </c>
    </row>
    <row r="67" spans="1:7" x14ac:dyDescent="0.25">
      <c r="A67">
        <v>66</v>
      </c>
      <c r="B67" t="s">
        <v>153</v>
      </c>
      <c r="C67" t="s">
        <v>6</v>
      </c>
      <c r="E67" t="s">
        <v>292</v>
      </c>
      <c r="G67" t="s">
        <v>216</v>
      </c>
    </row>
    <row r="68" spans="1:7" x14ac:dyDescent="0.25">
      <c r="A68">
        <v>67</v>
      </c>
      <c r="B68" t="s">
        <v>84</v>
      </c>
      <c r="C68" t="s">
        <v>6</v>
      </c>
      <c r="D68" s="1">
        <v>23909</v>
      </c>
      <c r="E68" t="s">
        <v>296</v>
      </c>
      <c r="G68" t="s">
        <v>216</v>
      </c>
    </row>
    <row r="69" spans="1:7" x14ac:dyDescent="0.25">
      <c r="A69">
        <v>68</v>
      </c>
      <c r="B69" t="s">
        <v>289</v>
      </c>
      <c r="C69" t="s">
        <v>195</v>
      </c>
      <c r="E69" t="s">
        <v>301</v>
      </c>
    </row>
    <row r="70" spans="1:7" x14ac:dyDescent="0.25">
      <c r="A70">
        <v>69</v>
      </c>
      <c r="B70" t="s">
        <v>121</v>
      </c>
      <c r="C70" t="s">
        <v>90</v>
      </c>
      <c r="D70" s="1">
        <v>18611</v>
      </c>
      <c r="E70" t="s">
        <v>303</v>
      </c>
      <c r="G70" t="s">
        <v>216</v>
      </c>
    </row>
    <row r="71" spans="1:7" x14ac:dyDescent="0.25">
      <c r="A71">
        <v>70</v>
      </c>
      <c r="B71" t="s">
        <v>304</v>
      </c>
      <c r="C71" t="s">
        <v>180</v>
      </c>
      <c r="D71" s="1">
        <v>34750</v>
      </c>
      <c r="E71" t="s">
        <v>305</v>
      </c>
      <c r="G71" t="s">
        <v>216</v>
      </c>
    </row>
    <row r="72" spans="1:7" x14ac:dyDescent="0.25">
      <c r="A72">
        <v>71</v>
      </c>
      <c r="B72" t="s">
        <v>153</v>
      </c>
      <c r="C72" t="s">
        <v>209</v>
      </c>
      <c r="D72" s="1">
        <v>35729</v>
      </c>
      <c r="E72" t="s">
        <v>307</v>
      </c>
      <c r="G72" t="s">
        <v>216</v>
      </c>
    </row>
    <row r="73" spans="1:7" x14ac:dyDescent="0.25">
      <c r="A73">
        <v>72</v>
      </c>
      <c r="B73" t="s">
        <v>223</v>
      </c>
      <c r="C73" t="s">
        <v>62</v>
      </c>
      <c r="D73" s="1">
        <v>30978</v>
      </c>
      <c r="E73" t="s">
        <v>308</v>
      </c>
    </row>
    <row r="74" spans="1:7" x14ac:dyDescent="0.25">
      <c r="A74">
        <v>73</v>
      </c>
      <c r="B74" t="s">
        <v>30</v>
      </c>
      <c r="C74" t="s">
        <v>162</v>
      </c>
      <c r="E74" t="s">
        <v>310</v>
      </c>
      <c r="G74" t="s">
        <v>216</v>
      </c>
    </row>
    <row r="75" spans="1:7" x14ac:dyDescent="0.25">
      <c r="A75">
        <v>74</v>
      </c>
      <c r="B75" t="s">
        <v>159</v>
      </c>
      <c r="C75" t="s">
        <v>77</v>
      </c>
      <c r="D75" s="1">
        <v>36103</v>
      </c>
      <c r="E75" t="s">
        <v>311</v>
      </c>
      <c r="G75" t="s">
        <v>216</v>
      </c>
    </row>
    <row r="76" spans="1:7" x14ac:dyDescent="0.25">
      <c r="A76">
        <v>75</v>
      </c>
      <c r="B76" t="s">
        <v>228</v>
      </c>
      <c r="C76" t="s">
        <v>312</v>
      </c>
    </row>
    <row r="77" spans="1:7" x14ac:dyDescent="0.25">
      <c r="A77">
        <v>76</v>
      </c>
      <c r="B77" t="s">
        <v>15</v>
      </c>
      <c r="C77" t="s">
        <v>154</v>
      </c>
      <c r="D77" s="1">
        <v>33731</v>
      </c>
      <c r="E77" t="s">
        <v>322</v>
      </c>
    </row>
    <row r="78" spans="1:7" x14ac:dyDescent="0.25">
      <c r="A78">
        <v>77</v>
      </c>
      <c r="B78" t="s">
        <v>323</v>
      </c>
      <c r="C78" t="s">
        <v>122</v>
      </c>
      <c r="D78" s="1">
        <v>33776</v>
      </c>
      <c r="E78" t="s">
        <v>324</v>
      </c>
      <c r="G78" t="s">
        <v>216</v>
      </c>
    </row>
    <row r="79" spans="1:7" x14ac:dyDescent="0.25">
      <c r="A79">
        <v>78</v>
      </c>
      <c r="B79" t="s">
        <v>277</v>
      </c>
      <c r="C79" t="s">
        <v>94</v>
      </c>
      <c r="D79" s="1">
        <v>35157</v>
      </c>
      <c r="E79" t="s">
        <v>325</v>
      </c>
      <c r="G79" t="s">
        <v>216</v>
      </c>
    </row>
    <row r="80" spans="1:7" x14ac:dyDescent="0.25">
      <c r="A80">
        <v>79</v>
      </c>
      <c r="B80" t="s">
        <v>61</v>
      </c>
      <c r="C80" t="s">
        <v>312</v>
      </c>
      <c r="D80" s="1">
        <v>35776</v>
      </c>
      <c r="E80" t="s">
        <v>327</v>
      </c>
      <c r="G80" t="s">
        <v>216</v>
      </c>
    </row>
    <row r="81" spans="1:5" x14ac:dyDescent="0.25">
      <c r="A81">
        <v>80</v>
      </c>
      <c r="B81" t="s">
        <v>164</v>
      </c>
      <c r="C81" t="s">
        <v>133</v>
      </c>
      <c r="D81" s="1">
        <v>31124</v>
      </c>
    </row>
    <row r="82" spans="1:5" x14ac:dyDescent="0.25">
      <c r="A82">
        <v>81</v>
      </c>
      <c r="B82" t="s">
        <v>190</v>
      </c>
      <c r="C82" t="s">
        <v>69</v>
      </c>
      <c r="D82" s="1">
        <v>31052</v>
      </c>
      <c r="E82" t="s">
        <v>257</v>
      </c>
    </row>
    <row r="83" spans="1:5" x14ac:dyDescent="0.25">
      <c r="A83">
        <v>82</v>
      </c>
      <c r="B83" t="s">
        <v>89</v>
      </c>
      <c r="C83" t="s">
        <v>122</v>
      </c>
    </row>
    <row r="84" spans="1:5" x14ac:dyDescent="0.25">
      <c r="A84">
        <v>83</v>
      </c>
      <c r="B84" t="s">
        <v>38</v>
      </c>
      <c r="C84" t="s">
        <v>128</v>
      </c>
    </row>
    <row r="85" spans="1:5" x14ac:dyDescent="0.25">
      <c r="A85">
        <v>84</v>
      </c>
      <c r="B85" t="s">
        <v>258</v>
      </c>
      <c r="C85" t="s">
        <v>114</v>
      </c>
    </row>
    <row r="86" spans="1:5" x14ac:dyDescent="0.25">
      <c r="A86">
        <v>85</v>
      </c>
      <c r="B86" t="s">
        <v>323</v>
      </c>
      <c r="C86" t="s">
        <v>237</v>
      </c>
    </row>
    <row r="87" spans="1:5" x14ac:dyDescent="0.25">
      <c r="A87">
        <v>86</v>
      </c>
      <c r="B87" t="s">
        <v>335</v>
      </c>
      <c r="C87" t="s">
        <v>69</v>
      </c>
      <c r="D87" s="1">
        <v>32198</v>
      </c>
      <c r="E87" t="s">
        <v>336</v>
      </c>
    </row>
    <row r="88" spans="1:5" x14ac:dyDescent="0.25">
      <c r="A88">
        <v>87</v>
      </c>
      <c r="B88" t="s">
        <v>223</v>
      </c>
      <c r="C88" t="s">
        <v>90</v>
      </c>
      <c r="D88" s="1">
        <v>18994</v>
      </c>
    </row>
    <row r="89" spans="1:5" x14ac:dyDescent="0.25">
      <c r="A89">
        <v>88</v>
      </c>
      <c r="B89" t="s">
        <v>179</v>
      </c>
      <c r="C89" t="s">
        <v>46</v>
      </c>
      <c r="D89" s="1">
        <v>31487</v>
      </c>
      <c r="E89" t="s">
        <v>338</v>
      </c>
    </row>
    <row r="90" spans="1:5" x14ac:dyDescent="0.25">
      <c r="A90">
        <v>89</v>
      </c>
      <c r="B90" t="s">
        <v>223</v>
      </c>
      <c r="C90" t="s">
        <v>69</v>
      </c>
      <c r="D90" s="1">
        <v>30536</v>
      </c>
      <c r="E90" t="s">
        <v>340</v>
      </c>
    </row>
    <row r="91" spans="1:5" x14ac:dyDescent="0.25">
      <c r="A91">
        <v>90</v>
      </c>
      <c r="B91" t="s">
        <v>164</v>
      </c>
      <c r="C91" t="s">
        <v>209</v>
      </c>
      <c r="D91" s="1">
        <v>29934</v>
      </c>
      <c r="E91" t="s">
        <v>341</v>
      </c>
    </row>
    <row r="92" spans="1:5" x14ac:dyDescent="0.25">
      <c r="A92">
        <v>91</v>
      </c>
      <c r="B92" t="s">
        <v>30</v>
      </c>
      <c r="C92" t="s">
        <v>342</v>
      </c>
      <c r="D92" s="1">
        <v>27962</v>
      </c>
    </row>
    <row r="93" spans="1:5" x14ac:dyDescent="0.25">
      <c r="A93">
        <v>92</v>
      </c>
      <c r="B93" t="s">
        <v>179</v>
      </c>
      <c r="C93" t="s">
        <v>133</v>
      </c>
      <c r="D93" s="1">
        <v>25282</v>
      </c>
    </row>
    <row r="94" spans="1:5" x14ac:dyDescent="0.25">
      <c r="A94">
        <v>93</v>
      </c>
      <c r="B94" t="s">
        <v>323</v>
      </c>
      <c r="C94" t="s">
        <v>23</v>
      </c>
      <c r="D94" s="1">
        <v>30099</v>
      </c>
      <c r="E94" t="s">
        <v>344</v>
      </c>
    </row>
    <row r="95" spans="1:5" x14ac:dyDescent="0.25">
      <c r="A95">
        <v>94</v>
      </c>
      <c r="B95" t="s">
        <v>93</v>
      </c>
      <c r="C95" t="s">
        <v>31</v>
      </c>
      <c r="D95" s="1">
        <v>21158</v>
      </c>
      <c r="E95" t="s">
        <v>345</v>
      </c>
    </row>
    <row r="96" spans="1:5" x14ac:dyDescent="0.25">
      <c r="A96">
        <v>95</v>
      </c>
      <c r="B96" t="s">
        <v>304</v>
      </c>
      <c r="C96" t="s">
        <v>31</v>
      </c>
      <c r="D96" s="1">
        <v>26193</v>
      </c>
      <c r="E96" t="s">
        <v>345</v>
      </c>
    </row>
    <row r="97" spans="1:7" x14ac:dyDescent="0.25">
      <c r="A97">
        <v>96</v>
      </c>
      <c r="B97" t="s">
        <v>153</v>
      </c>
      <c r="C97" t="s">
        <v>148</v>
      </c>
      <c r="D97" s="1">
        <v>32493</v>
      </c>
      <c r="E97" t="s">
        <v>349</v>
      </c>
    </row>
    <row r="98" spans="1:7" x14ac:dyDescent="0.25">
      <c r="A98">
        <v>97</v>
      </c>
      <c r="B98" t="s">
        <v>11</v>
      </c>
      <c r="C98" t="s">
        <v>225</v>
      </c>
      <c r="D98" s="1">
        <v>34616</v>
      </c>
    </row>
    <row r="99" spans="1:7" x14ac:dyDescent="0.25">
      <c r="A99">
        <v>98</v>
      </c>
      <c r="B99" t="s">
        <v>277</v>
      </c>
      <c r="C99" t="s">
        <v>162</v>
      </c>
      <c r="D99" s="1">
        <v>19011</v>
      </c>
      <c r="E99" t="s">
        <v>350</v>
      </c>
    </row>
    <row r="100" spans="1:7" x14ac:dyDescent="0.25">
      <c r="A100">
        <v>99</v>
      </c>
      <c r="B100" t="s">
        <v>168</v>
      </c>
      <c r="C100" t="s">
        <v>225</v>
      </c>
      <c r="D100" s="1">
        <v>35355</v>
      </c>
      <c r="E100" t="s">
        <v>351</v>
      </c>
    </row>
    <row r="101" spans="1:7" x14ac:dyDescent="0.25">
      <c r="A101">
        <v>100</v>
      </c>
      <c r="B101" t="s">
        <v>304</v>
      </c>
      <c r="C101" t="s">
        <v>23</v>
      </c>
      <c r="D101" s="1">
        <v>36505</v>
      </c>
    </row>
    <row r="102" spans="1:7" x14ac:dyDescent="0.25">
      <c r="A102">
        <v>101</v>
      </c>
      <c r="B102" t="s">
        <v>277</v>
      </c>
      <c r="C102" t="s">
        <v>122</v>
      </c>
      <c r="D102" s="1">
        <v>36626</v>
      </c>
      <c r="E102" t="s">
        <v>354</v>
      </c>
    </row>
    <row r="103" spans="1:7" x14ac:dyDescent="0.25">
      <c r="A103">
        <v>102</v>
      </c>
      <c r="B103" t="s">
        <v>30</v>
      </c>
      <c r="C103" t="s">
        <v>114</v>
      </c>
      <c r="D103" s="1">
        <v>34823</v>
      </c>
    </row>
    <row r="104" spans="1:7" x14ac:dyDescent="0.25">
      <c r="A104">
        <v>103</v>
      </c>
      <c r="B104" t="s">
        <v>84</v>
      </c>
      <c r="C104" t="s">
        <v>173</v>
      </c>
      <c r="D104" s="1">
        <v>30992</v>
      </c>
    </row>
    <row r="105" spans="1:7" x14ac:dyDescent="0.25">
      <c r="A105">
        <v>104</v>
      </c>
      <c r="B105" t="s">
        <v>153</v>
      </c>
      <c r="C105" t="s">
        <v>312</v>
      </c>
      <c r="D105" s="1">
        <v>33619</v>
      </c>
      <c r="E105" t="s">
        <v>360</v>
      </c>
    </row>
    <row r="106" spans="1:7" x14ac:dyDescent="0.25">
      <c r="A106">
        <v>105</v>
      </c>
      <c r="B106" t="s">
        <v>277</v>
      </c>
      <c r="C106" t="s">
        <v>237</v>
      </c>
      <c r="D106" s="1">
        <v>25569</v>
      </c>
      <c r="G106" t="s">
        <v>216</v>
      </c>
    </row>
    <row r="107" spans="1:7" x14ac:dyDescent="0.25">
      <c r="A107">
        <v>106</v>
      </c>
      <c r="B107" t="s">
        <v>30</v>
      </c>
      <c r="C107" t="s">
        <v>94</v>
      </c>
      <c r="E107" t="s">
        <v>362</v>
      </c>
      <c r="G107" t="s">
        <v>216</v>
      </c>
    </row>
    <row r="108" spans="1:7" x14ac:dyDescent="0.25">
      <c r="A108">
        <v>107</v>
      </c>
      <c r="B108" t="s">
        <v>11</v>
      </c>
      <c r="C108" t="s">
        <v>180</v>
      </c>
      <c r="E108" t="s">
        <v>363</v>
      </c>
      <c r="G108" t="s">
        <v>216</v>
      </c>
    </row>
    <row r="109" spans="1:7" x14ac:dyDescent="0.25">
      <c r="A109">
        <v>108</v>
      </c>
      <c r="B109" t="s">
        <v>84</v>
      </c>
      <c r="C109" t="s">
        <v>342</v>
      </c>
      <c r="E109" t="s">
        <v>364</v>
      </c>
      <c r="G109" t="s">
        <v>216</v>
      </c>
    </row>
    <row r="110" spans="1:7" x14ac:dyDescent="0.25">
      <c r="A110">
        <v>109</v>
      </c>
      <c r="B110" t="s">
        <v>30</v>
      </c>
      <c r="C110" t="s">
        <v>122</v>
      </c>
      <c r="D110" s="1">
        <v>32478</v>
      </c>
      <c r="E110" t="s">
        <v>365</v>
      </c>
      <c r="G110" t="s">
        <v>216</v>
      </c>
    </row>
    <row r="111" spans="1:7" x14ac:dyDescent="0.25">
      <c r="A111">
        <v>110</v>
      </c>
      <c r="B111" t="s">
        <v>228</v>
      </c>
      <c r="C111" t="s">
        <v>209</v>
      </c>
      <c r="E111" t="s">
        <v>366</v>
      </c>
      <c r="G111" t="s">
        <v>216</v>
      </c>
    </row>
    <row r="112" spans="1:7" x14ac:dyDescent="0.25">
      <c r="A112">
        <v>111</v>
      </c>
      <c r="B112" t="s">
        <v>89</v>
      </c>
      <c r="C112" t="s">
        <v>31</v>
      </c>
    </row>
    <row r="113" spans="1:7" x14ac:dyDescent="0.25">
      <c r="A113">
        <v>112</v>
      </c>
      <c r="B113" t="s">
        <v>304</v>
      </c>
      <c r="C113" t="s">
        <v>154</v>
      </c>
      <c r="E113" t="s">
        <v>372</v>
      </c>
    </row>
    <row r="114" spans="1:7" x14ac:dyDescent="0.25">
      <c r="A114">
        <v>113</v>
      </c>
      <c r="B114" t="s">
        <v>266</v>
      </c>
      <c r="C114" t="s">
        <v>77</v>
      </c>
    </row>
    <row r="115" spans="1:7" x14ac:dyDescent="0.25">
      <c r="A115">
        <v>114</v>
      </c>
      <c r="B115" t="s">
        <v>277</v>
      </c>
      <c r="C115" t="s">
        <v>90</v>
      </c>
      <c r="E115" t="s">
        <v>376</v>
      </c>
    </row>
    <row r="116" spans="1:7" x14ac:dyDescent="0.25">
      <c r="A116">
        <v>115</v>
      </c>
      <c r="B116" t="s">
        <v>377</v>
      </c>
      <c r="C116" t="s">
        <v>31</v>
      </c>
      <c r="E116" t="s">
        <v>379</v>
      </c>
    </row>
    <row r="117" spans="1:7" x14ac:dyDescent="0.25">
      <c r="A117">
        <v>116</v>
      </c>
      <c r="B117" t="s">
        <v>76</v>
      </c>
      <c r="C117" t="s">
        <v>148</v>
      </c>
      <c r="D117" s="1">
        <v>28858</v>
      </c>
      <c r="E117" t="s">
        <v>381</v>
      </c>
    </row>
    <row r="118" spans="1:7" x14ac:dyDescent="0.25">
      <c r="A118">
        <v>117</v>
      </c>
      <c r="B118" t="s">
        <v>76</v>
      </c>
      <c r="C118" t="s">
        <v>55</v>
      </c>
      <c r="D118" s="1">
        <v>20621</v>
      </c>
      <c r="E118" t="s">
        <v>382</v>
      </c>
    </row>
    <row r="119" spans="1:7" x14ac:dyDescent="0.25">
      <c r="A119">
        <v>118</v>
      </c>
      <c r="B119" t="s">
        <v>22</v>
      </c>
      <c r="C119" t="s">
        <v>180</v>
      </c>
      <c r="D119" s="1">
        <v>34435</v>
      </c>
      <c r="E119" t="s">
        <v>386</v>
      </c>
      <c r="G119" t="s">
        <v>216</v>
      </c>
    </row>
    <row r="120" spans="1:7" x14ac:dyDescent="0.25">
      <c r="A120">
        <v>119</v>
      </c>
      <c r="B120" t="s">
        <v>277</v>
      </c>
      <c r="C120" t="s">
        <v>312</v>
      </c>
      <c r="D120" s="1">
        <v>32946</v>
      </c>
      <c r="E120" t="s">
        <v>390</v>
      </c>
    </row>
    <row r="121" spans="1:7" x14ac:dyDescent="0.25">
      <c r="A121">
        <v>120</v>
      </c>
      <c r="B121" t="s">
        <v>15</v>
      </c>
      <c r="C121" t="s">
        <v>209</v>
      </c>
      <c r="D121" s="1">
        <v>35388</v>
      </c>
      <c r="E121" t="s">
        <v>391</v>
      </c>
    </row>
    <row r="122" spans="1:7" x14ac:dyDescent="0.25">
      <c r="A122">
        <v>121</v>
      </c>
      <c r="B122" t="s">
        <v>30</v>
      </c>
      <c r="C122" t="s">
        <v>342</v>
      </c>
      <c r="D122" s="1">
        <v>34597</v>
      </c>
      <c r="E122" t="s">
        <v>392</v>
      </c>
    </row>
    <row r="123" spans="1:7" x14ac:dyDescent="0.25">
      <c r="A123">
        <v>122</v>
      </c>
      <c r="B123" t="s">
        <v>335</v>
      </c>
      <c r="C123" t="s">
        <v>107</v>
      </c>
      <c r="D123" s="1">
        <v>35814</v>
      </c>
      <c r="E123" t="s">
        <v>394</v>
      </c>
    </row>
    <row r="124" spans="1:7" x14ac:dyDescent="0.25">
      <c r="A124">
        <v>123</v>
      </c>
      <c r="B124" t="s">
        <v>89</v>
      </c>
      <c r="C124" t="s">
        <v>6</v>
      </c>
      <c r="D124" s="1">
        <v>26269</v>
      </c>
      <c r="G124" t="s">
        <v>216</v>
      </c>
    </row>
    <row r="125" spans="1:7" x14ac:dyDescent="0.25">
      <c r="A125">
        <v>124</v>
      </c>
      <c r="B125" t="s">
        <v>5</v>
      </c>
      <c r="C125" t="s">
        <v>342</v>
      </c>
      <c r="D125" s="1">
        <v>26225</v>
      </c>
      <c r="E125" t="s">
        <v>395</v>
      </c>
    </row>
    <row r="126" spans="1:7" x14ac:dyDescent="0.25">
      <c r="A126">
        <v>125</v>
      </c>
      <c r="B126" t="s">
        <v>323</v>
      </c>
      <c r="C126" t="s">
        <v>148</v>
      </c>
      <c r="D126" s="1">
        <v>35240</v>
      </c>
      <c r="E126" t="s">
        <v>397</v>
      </c>
    </row>
    <row r="127" spans="1:7" x14ac:dyDescent="0.25">
      <c r="A127">
        <v>126</v>
      </c>
      <c r="B127" t="s">
        <v>194</v>
      </c>
      <c r="C127" t="s">
        <v>162</v>
      </c>
      <c r="D127" s="1">
        <v>33721</v>
      </c>
      <c r="E127" t="s">
        <v>398</v>
      </c>
    </row>
    <row r="128" spans="1:7" x14ac:dyDescent="0.25">
      <c r="A128">
        <v>127</v>
      </c>
      <c r="B128" t="s">
        <v>145</v>
      </c>
      <c r="C128" t="s">
        <v>62</v>
      </c>
      <c r="D128" s="1">
        <v>29930</v>
      </c>
      <c r="E128" t="s">
        <v>399</v>
      </c>
    </row>
    <row r="129" spans="1:7" x14ac:dyDescent="0.25">
      <c r="A129">
        <v>128</v>
      </c>
      <c r="B129" t="s">
        <v>89</v>
      </c>
      <c r="C129" t="s">
        <v>122</v>
      </c>
      <c r="D129" s="1">
        <v>27418</v>
      </c>
      <c r="E129" t="s">
        <v>400</v>
      </c>
    </row>
    <row r="130" spans="1:7" x14ac:dyDescent="0.25">
      <c r="A130">
        <v>129</v>
      </c>
      <c r="B130" t="s">
        <v>61</v>
      </c>
      <c r="C130" t="s">
        <v>180</v>
      </c>
      <c r="D130" s="1">
        <v>28432</v>
      </c>
      <c r="E130" t="s">
        <v>401</v>
      </c>
      <c r="G130" t="s">
        <v>402</v>
      </c>
    </row>
    <row r="131" spans="1:7" x14ac:dyDescent="0.25">
      <c r="A131">
        <v>130</v>
      </c>
      <c r="B131" t="s">
        <v>323</v>
      </c>
      <c r="C131" t="s">
        <v>107</v>
      </c>
      <c r="E131" t="s">
        <v>403</v>
      </c>
    </row>
    <row r="132" spans="1:7" x14ac:dyDescent="0.25">
      <c r="A132">
        <v>131</v>
      </c>
      <c r="B132" t="s">
        <v>179</v>
      </c>
      <c r="C132" t="s">
        <v>46</v>
      </c>
      <c r="E132" t="s">
        <v>404</v>
      </c>
    </row>
    <row r="133" spans="1:7" x14ac:dyDescent="0.25">
      <c r="A133">
        <v>132</v>
      </c>
      <c r="B133" t="s">
        <v>89</v>
      </c>
      <c r="C133" t="s">
        <v>128</v>
      </c>
      <c r="D133" s="1">
        <v>31547</v>
      </c>
    </row>
    <row r="134" spans="1:7" x14ac:dyDescent="0.25">
      <c r="A134">
        <v>133</v>
      </c>
      <c r="B134" t="s">
        <v>266</v>
      </c>
      <c r="C134" t="s">
        <v>312</v>
      </c>
      <c r="D134" s="1">
        <v>36096</v>
      </c>
      <c r="E134" t="s">
        <v>405</v>
      </c>
    </row>
    <row r="135" spans="1:7" x14ac:dyDescent="0.25">
      <c r="A135">
        <v>134</v>
      </c>
      <c r="B135" t="s">
        <v>223</v>
      </c>
      <c r="C135" t="s">
        <v>225</v>
      </c>
      <c r="D135" s="1">
        <v>31439</v>
      </c>
      <c r="E135" t="s">
        <v>406</v>
      </c>
      <c r="G135" t="s">
        <v>402</v>
      </c>
    </row>
    <row r="136" spans="1:7" x14ac:dyDescent="0.25">
      <c r="A136">
        <v>135</v>
      </c>
      <c r="B136" t="s">
        <v>179</v>
      </c>
      <c r="C136" t="s">
        <v>342</v>
      </c>
      <c r="D136" s="1">
        <v>32998</v>
      </c>
    </row>
    <row r="137" spans="1:7" x14ac:dyDescent="0.25">
      <c r="A137">
        <v>136</v>
      </c>
      <c r="B137" t="s">
        <v>179</v>
      </c>
      <c r="C137" t="s">
        <v>23</v>
      </c>
      <c r="D137" s="1">
        <v>27760</v>
      </c>
      <c r="E137" t="s">
        <v>408</v>
      </c>
    </row>
    <row r="138" spans="1:7" x14ac:dyDescent="0.25">
      <c r="A138">
        <v>137</v>
      </c>
      <c r="B138" t="s">
        <v>304</v>
      </c>
      <c r="C138" t="s">
        <v>6</v>
      </c>
      <c r="D138" s="1">
        <v>27264</v>
      </c>
      <c r="E138" t="s">
        <v>409</v>
      </c>
      <c r="G138" t="s">
        <v>402</v>
      </c>
    </row>
    <row r="139" spans="1:7" x14ac:dyDescent="0.25">
      <c r="A139">
        <v>138</v>
      </c>
      <c r="B139" t="s">
        <v>289</v>
      </c>
      <c r="C139" t="s">
        <v>237</v>
      </c>
      <c r="D139" s="1">
        <v>21006</v>
      </c>
      <c r="E139" t="s">
        <v>410</v>
      </c>
    </row>
    <row r="140" spans="1:7" x14ac:dyDescent="0.25">
      <c r="A140">
        <v>139</v>
      </c>
      <c r="B140" t="s">
        <v>194</v>
      </c>
      <c r="C140" t="s">
        <v>154</v>
      </c>
      <c r="D140" s="1">
        <v>31017</v>
      </c>
      <c r="E140" t="s">
        <v>411</v>
      </c>
    </row>
    <row r="141" spans="1:7" x14ac:dyDescent="0.25">
      <c r="A141">
        <v>140</v>
      </c>
      <c r="B141" t="s">
        <v>30</v>
      </c>
      <c r="C141" t="s">
        <v>128</v>
      </c>
      <c r="E141" t="s">
        <v>412</v>
      </c>
    </row>
    <row r="142" spans="1:7" x14ac:dyDescent="0.25">
      <c r="A142">
        <v>141</v>
      </c>
      <c r="B142" t="s">
        <v>145</v>
      </c>
      <c r="C142" t="s">
        <v>90</v>
      </c>
      <c r="E142" t="s">
        <v>413</v>
      </c>
    </row>
    <row r="143" spans="1:7" x14ac:dyDescent="0.25">
      <c r="A143">
        <v>142</v>
      </c>
      <c r="B143" t="s">
        <v>258</v>
      </c>
      <c r="C143" t="s">
        <v>128</v>
      </c>
      <c r="D143" s="1">
        <v>33239</v>
      </c>
      <c r="E143" t="s">
        <v>414</v>
      </c>
      <c r="G143" t="s">
        <v>402</v>
      </c>
    </row>
    <row r="144" spans="1:7" x14ac:dyDescent="0.25">
      <c r="A144">
        <v>143</v>
      </c>
      <c r="B144" t="s">
        <v>415</v>
      </c>
      <c r="C144" t="s">
        <v>107</v>
      </c>
      <c r="D144" s="1">
        <v>23159</v>
      </c>
      <c r="E144" t="s">
        <v>416</v>
      </c>
    </row>
    <row r="145" spans="1:7" x14ac:dyDescent="0.25">
      <c r="A145">
        <v>144</v>
      </c>
      <c r="B145" t="s">
        <v>415</v>
      </c>
      <c r="C145" t="s">
        <v>133</v>
      </c>
      <c r="D145" s="1">
        <v>28015</v>
      </c>
      <c r="E145" t="s">
        <v>417</v>
      </c>
    </row>
    <row r="146" spans="1:7" x14ac:dyDescent="0.25">
      <c r="A146">
        <v>145</v>
      </c>
      <c r="B146" t="s">
        <v>377</v>
      </c>
      <c r="C146" t="s">
        <v>6</v>
      </c>
    </row>
    <row r="147" spans="1:7" x14ac:dyDescent="0.25">
      <c r="A147">
        <v>146</v>
      </c>
      <c r="B147" t="s">
        <v>121</v>
      </c>
      <c r="C147" t="s">
        <v>173</v>
      </c>
      <c r="D147" s="1">
        <v>36170</v>
      </c>
      <c r="E147" t="s">
        <v>418</v>
      </c>
    </row>
    <row r="148" spans="1:7" x14ac:dyDescent="0.25">
      <c r="A148">
        <v>147</v>
      </c>
      <c r="B148" t="s">
        <v>30</v>
      </c>
      <c r="C148" t="s">
        <v>85</v>
      </c>
      <c r="D148" s="1">
        <v>29067</v>
      </c>
      <c r="E148" t="s">
        <v>419</v>
      </c>
    </row>
    <row r="149" spans="1:7" x14ac:dyDescent="0.25">
      <c r="A149">
        <v>148</v>
      </c>
      <c r="B149" t="s">
        <v>228</v>
      </c>
      <c r="C149" t="s">
        <v>85</v>
      </c>
      <c r="D149" s="1">
        <v>26096</v>
      </c>
      <c r="E149" t="s">
        <v>420</v>
      </c>
    </row>
    <row r="150" spans="1:7" x14ac:dyDescent="0.25">
      <c r="A150">
        <v>149</v>
      </c>
      <c r="B150" t="s">
        <v>168</v>
      </c>
      <c r="C150" t="s">
        <v>162</v>
      </c>
      <c r="D150" s="1">
        <v>30453</v>
      </c>
      <c r="E150" t="s">
        <v>421</v>
      </c>
    </row>
    <row r="151" spans="1:7" x14ac:dyDescent="0.25">
      <c r="A151">
        <v>150</v>
      </c>
      <c r="B151" t="s">
        <v>45</v>
      </c>
      <c r="C151" t="s">
        <v>237</v>
      </c>
      <c r="D151" s="1">
        <v>35653</v>
      </c>
      <c r="E151" t="s">
        <v>422</v>
      </c>
      <c r="G151" t="s">
        <v>452</v>
      </c>
    </row>
    <row r="152" spans="1:7" x14ac:dyDescent="0.25">
      <c r="A152">
        <v>151</v>
      </c>
      <c r="B152" t="s">
        <v>258</v>
      </c>
      <c r="C152" t="s">
        <v>162</v>
      </c>
      <c r="D152" s="1">
        <v>21134</v>
      </c>
      <c r="E152" t="s">
        <v>423</v>
      </c>
    </row>
    <row r="153" spans="1:7" x14ac:dyDescent="0.25">
      <c r="A153">
        <v>152</v>
      </c>
      <c r="B153" t="s">
        <v>258</v>
      </c>
      <c r="C153" t="s">
        <v>6</v>
      </c>
      <c r="D153" s="1">
        <v>21186</v>
      </c>
      <c r="E153" t="s">
        <v>425</v>
      </c>
    </row>
    <row r="154" spans="1:7" x14ac:dyDescent="0.25">
      <c r="A154">
        <v>153</v>
      </c>
      <c r="B154" t="s">
        <v>145</v>
      </c>
      <c r="C154" t="s">
        <v>31</v>
      </c>
      <c r="D154" s="1">
        <v>23162</v>
      </c>
      <c r="E154" t="s">
        <v>426</v>
      </c>
    </row>
    <row r="155" spans="1:7" x14ac:dyDescent="0.25">
      <c r="A155">
        <v>154</v>
      </c>
      <c r="B155" t="s">
        <v>54</v>
      </c>
      <c r="C155" t="s">
        <v>23</v>
      </c>
      <c r="D155" s="1">
        <v>18315</v>
      </c>
      <c r="E155" t="s">
        <v>427</v>
      </c>
    </row>
    <row r="156" spans="1:7" x14ac:dyDescent="0.25">
      <c r="A156">
        <v>155</v>
      </c>
      <c r="B156" t="s">
        <v>289</v>
      </c>
      <c r="C156" t="s">
        <v>31</v>
      </c>
      <c r="D156" s="1">
        <v>25210</v>
      </c>
      <c r="E156" t="s">
        <v>428</v>
      </c>
    </row>
    <row r="157" spans="1:7" x14ac:dyDescent="0.25">
      <c r="A157">
        <v>156</v>
      </c>
      <c r="B157" t="s">
        <v>164</v>
      </c>
      <c r="C157" t="s">
        <v>128</v>
      </c>
      <c r="D157" s="1">
        <v>23738</v>
      </c>
      <c r="E157" t="s">
        <v>429</v>
      </c>
    </row>
    <row r="158" spans="1:7" x14ac:dyDescent="0.25">
      <c r="A158">
        <v>157</v>
      </c>
      <c r="B158" t="s">
        <v>38</v>
      </c>
      <c r="C158" t="s">
        <v>107</v>
      </c>
      <c r="D158" s="1">
        <v>27868</v>
      </c>
      <c r="E158" t="s">
        <v>430</v>
      </c>
    </row>
    <row r="159" spans="1:7" x14ac:dyDescent="0.25">
      <c r="A159">
        <v>158</v>
      </c>
      <c r="B159" t="s">
        <v>172</v>
      </c>
      <c r="C159" t="s">
        <v>133</v>
      </c>
      <c r="D159" s="1">
        <v>33522</v>
      </c>
      <c r="E159" t="s">
        <v>431</v>
      </c>
    </row>
    <row r="160" spans="1:7" x14ac:dyDescent="0.25">
      <c r="A160">
        <v>159</v>
      </c>
      <c r="B160" t="s">
        <v>22</v>
      </c>
      <c r="C160" t="s">
        <v>107</v>
      </c>
      <c r="D160" s="1">
        <v>32916</v>
      </c>
      <c r="E160" t="s">
        <v>432</v>
      </c>
    </row>
    <row r="161" spans="1:6" x14ac:dyDescent="0.25">
      <c r="A161">
        <v>160</v>
      </c>
      <c r="B161" t="s">
        <v>30</v>
      </c>
      <c r="C161" t="s">
        <v>55</v>
      </c>
      <c r="D161" s="1">
        <v>33225</v>
      </c>
    </row>
    <row r="162" spans="1:6" x14ac:dyDescent="0.25">
      <c r="A162">
        <v>161</v>
      </c>
      <c r="B162" t="s">
        <v>266</v>
      </c>
      <c r="C162" t="s">
        <v>85</v>
      </c>
      <c r="D162" s="1">
        <v>33093</v>
      </c>
      <c r="E162" t="s">
        <v>436</v>
      </c>
    </row>
    <row r="163" spans="1:6" x14ac:dyDescent="0.25">
      <c r="A163">
        <v>162</v>
      </c>
      <c r="B163" t="s">
        <v>89</v>
      </c>
      <c r="C163" t="s">
        <v>23</v>
      </c>
      <c r="D163" s="1">
        <v>21222</v>
      </c>
      <c r="E163" t="s">
        <v>437</v>
      </c>
    </row>
    <row r="164" spans="1:6" x14ac:dyDescent="0.25">
      <c r="A164">
        <v>163</v>
      </c>
      <c r="B164" t="s">
        <v>45</v>
      </c>
      <c r="C164" t="s">
        <v>85</v>
      </c>
      <c r="D164" s="1">
        <v>35111</v>
      </c>
      <c r="E164" t="s">
        <v>438</v>
      </c>
    </row>
    <row r="165" spans="1:6" x14ac:dyDescent="0.25">
      <c r="A165">
        <v>164</v>
      </c>
      <c r="B165" t="s">
        <v>172</v>
      </c>
      <c r="C165" t="s">
        <v>209</v>
      </c>
      <c r="D165" s="1">
        <v>27313</v>
      </c>
      <c r="E165" t="s">
        <v>440</v>
      </c>
    </row>
    <row r="166" spans="1:6" x14ac:dyDescent="0.25">
      <c r="A166">
        <v>165</v>
      </c>
      <c r="B166" t="s">
        <v>179</v>
      </c>
      <c r="C166" t="s">
        <v>55</v>
      </c>
      <c r="D166" s="1">
        <v>20154</v>
      </c>
      <c r="E166" t="s">
        <v>441</v>
      </c>
    </row>
    <row r="167" spans="1:6" x14ac:dyDescent="0.25">
      <c r="A167">
        <v>166</v>
      </c>
      <c r="B167" t="s">
        <v>15</v>
      </c>
      <c r="C167" t="s">
        <v>133</v>
      </c>
      <c r="D167" s="1">
        <v>27779</v>
      </c>
      <c r="E167" t="s">
        <v>442</v>
      </c>
    </row>
    <row r="168" spans="1:6" x14ac:dyDescent="0.25">
      <c r="A168">
        <v>167</v>
      </c>
      <c r="B168" t="s">
        <v>255</v>
      </c>
      <c r="C168" t="s">
        <v>77</v>
      </c>
      <c r="D168" s="1">
        <v>35966</v>
      </c>
      <c r="E168" t="s">
        <v>454</v>
      </c>
      <c r="F168" t="s">
        <v>455</v>
      </c>
    </row>
    <row r="169" spans="1:6" x14ac:dyDescent="0.25">
      <c r="A169">
        <v>168</v>
      </c>
      <c r="B169" t="s">
        <v>84</v>
      </c>
      <c r="C169" t="s">
        <v>162</v>
      </c>
      <c r="D169" s="1">
        <v>11640</v>
      </c>
    </row>
    <row r="170" spans="1:6" x14ac:dyDescent="0.25">
      <c r="A170">
        <v>169</v>
      </c>
      <c r="B170" t="s">
        <v>164</v>
      </c>
      <c r="C170" t="s">
        <v>180</v>
      </c>
      <c r="D170" s="1">
        <v>11462</v>
      </c>
    </row>
    <row r="171" spans="1:6" x14ac:dyDescent="0.25">
      <c r="A171">
        <v>170</v>
      </c>
      <c r="B171" t="s">
        <v>304</v>
      </c>
      <c r="C171" t="s">
        <v>148</v>
      </c>
      <c r="D171" s="1">
        <v>32231</v>
      </c>
    </row>
    <row r="172" spans="1:6" x14ac:dyDescent="0.25">
      <c r="A172">
        <v>171</v>
      </c>
      <c r="B172" t="s">
        <v>159</v>
      </c>
      <c r="C172" t="s">
        <v>114</v>
      </c>
      <c r="D172" s="1">
        <v>26435</v>
      </c>
    </row>
    <row r="173" spans="1:6" x14ac:dyDescent="0.25">
      <c r="A173">
        <v>172</v>
      </c>
      <c r="B173" t="s">
        <v>54</v>
      </c>
      <c r="C173" t="s">
        <v>6</v>
      </c>
      <c r="D173" s="1">
        <v>21505</v>
      </c>
    </row>
    <row r="174" spans="1:6" x14ac:dyDescent="0.25">
      <c r="A174">
        <v>173</v>
      </c>
      <c r="B174" t="s">
        <v>289</v>
      </c>
      <c r="C174" t="s">
        <v>154</v>
      </c>
      <c r="D174" s="1">
        <v>28362</v>
      </c>
    </row>
    <row r="175" spans="1:6" x14ac:dyDescent="0.25">
      <c r="A175">
        <v>174</v>
      </c>
      <c r="B175" t="s">
        <v>76</v>
      </c>
      <c r="C175" t="s">
        <v>31</v>
      </c>
    </row>
    <row r="176" spans="1:6" x14ac:dyDescent="0.25">
      <c r="A176">
        <v>175</v>
      </c>
      <c r="B176" t="s">
        <v>61</v>
      </c>
      <c r="C176" t="s">
        <v>225</v>
      </c>
    </row>
    <row r="177" spans="1:5" x14ac:dyDescent="0.25">
      <c r="A177">
        <v>176</v>
      </c>
      <c r="B177" t="s">
        <v>5</v>
      </c>
      <c r="C177" t="s">
        <v>133</v>
      </c>
      <c r="D177" s="1">
        <v>30124</v>
      </c>
      <c r="E177" t="s">
        <v>445</v>
      </c>
    </row>
    <row r="178" spans="1:5" x14ac:dyDescent="0.25">
      <c r="A178">
        <v>177</v>
      </c>
      <c r="B178" t="s">
        <v>54</v>
      </c>
      <c r="C178" t="s">
        <v>122</v>
      </c>
      <c r="D178" s="1">
        <v>31709</v>
      </c>
      <c r="E178" t="s">
        <v>446</v>
      </c>
    </row>
    <row r="179" spans="1:5" x14ac:dyDescent="0.25">
      <c r="A179">
        <v>178</v>
      </c>
      <c r="B179" t="s">
        <v>153</v>
      </c>
      <c r="C179" t="s">
        <v>122</v>
      </c>
      <c r="D179" s="1">
        <v>37247</v>
      </c>
      <c r="E179" t="s">
        <v>450</v>
      </c>
    </row>
    <row r="180" spans="1:5" x14ac:dyDescent="0.25">
      <c r="A180">
        <v>179</v>
      </c>
      <c r="B180" t="s">
        <v>22</v>
      </c>
      <c r="C180" t="s">
        <v>312</v>
      </c>
      <c r="D180" s="1">
        <v>35955</v>
      </c>
      <c r="E180" t="s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ADRESSE</vt:lpstr>
      <vt:lpstr>VILLE</vt:lpstr>
      <vt:lpstr>ADHESION </vt:lpstr>
      <vt:lpstr>ADHERENT_BASE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mouna</dc:creator>
  <dc:description/>
  <cp:lastModifiedBy>Hamza Kabilovic</cp:lastModifiedBy>
  <cp:revision>1</cp:revision>
  <dcterms:created xsi:type="dcterms:W3CDTF">2022-04-11T16:19:02Z</dcterms:created>
  <dcterms:modified xsi:type="dcterms:W3CDTF">2024-05-30T17:00:23Z</dcterms:modified>
  <dc:language>fr-FR</dc:language>
</cp:coreProperties>
</file>