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asuser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3" i="1" l="1"/>
  <c r="P27" i="1"/>
  <c r="P21" i="1"/>
  <c r="P15" i="1"/>
  <c r="P9" i="1"/>
  <c r="P3" i="1"/>
  <c r="Q37" i="1"/>
  <c r="V36" i="1"/>
  <c r="U36" i="1"/>
  <c r="U35" i="1"/>
  <c r="V35" i="1" s="1"/>
  <c r="U34" i="1"/>
  <c r="U37" i="1" s="1"/>
  <c r="V37" i="1" s="1"/>
  <c r="Q31" i="1"/>
  <c r="U30" i="1"/>
  <c r="V30" i="1" s="1"/>
  <c r="U29" i="1"/>
  <c r="V29" i="1" s="1"/>
  <c r="U28" i="1"/>
  <c r="U31" i="1" s="1"/>
  <c r="V31" i="1" s="1"/>
  <c r="Q25" i="1"/>
  <c r="U24" i="1"/>
  <c r="V24" i="1" s="1"/>
  <c r="V23" i="1"/>
  <c r="U23" i="1"/>
  <c r="U22" i="1"/>
  <c r="V22" i="1" s="1"/>
  <c r="Q19" i="1"/>
  <c r="U18" i="1"/>
  <c r="V18" i="1" s="1"/>
  <c r="U17" i="1"/>
  <c r="V17" i="1" s="1"/>
  <c r="U16" i="1"/>
  <c r="V16" i="1" s="1"/>
  <c r="Q13" i="1"/>
  <c r="U12" i="1"/>
  <c r="V12" i="1" s="1"/>
  <c r="U11" i="1"/>
  <c r="U13" i="1" s="1"/>
  <c r="V13" i="1" s="1"/>
  <c r="V10" i="1"/>
  <c r="U10" i="1"/>
  <c r="U5" i="1"/>
  <c r="U6" i="1"/>
  <c r="V6" i="1" s="1"/>
  <c r="U4" i="1"/>
  <c r="V4" i="1" s="1"/>
  <c r="Q7" i="1"/>
  <c r="V5" i="1"/>
  <c r="M7" i="1"/>
  <c r="L6" i="1"/>
  <c r="M6" i="1" s="1"/>
  <c r="L7" i="1"/>
  <c r="L8" i="1"/>
  <c r="M8" i="1" s="1"/>
  <c r="L9" i="1"/>
  <c r="M9" i="1" s="1"/>
  <c r="L10" i="1"/>
  <c r="M10" i="1" s="1"/>
  <c r="L5" i="1"/>
  <c r="M5" i="1" s="1"/>
  <c r="L2" i="1"/>
  <c r="K2" i="1"/>
  <c r="J2" i="1"/>
  <c r="B4" i="1"/>
  <c r="B2" i="1"/>
  <c r="B1" i="1"/>
  <c r="U25" i="1" l="1"/>
  <c r="V25" i="1" s="1"/>
  <c r="V34" i="1"/>
  <c r="V28" i="1"/>
  <c r="U19" i="1"/>
  <c r="V19" i="1" s="1"/>
  <c r="V11" i="1"/>
  <c r="U7" i="1"/>
  <c r="V7" i="1" s="1"/>
  <c r="H14" i="1"/>
  <c r="J14" i="1" s="1"/>
</calcChain>
</file>

<file path=xl/sharedStrings.xml><?xml version="1.0" encoding="utf-8"?>
<sst xmlns="http://schemas.openxmlformats.org/spreadsheetml/2006/main" count="75" uniqueCount="25">
  <si>
    <t>Trader-ID</t>
  </si>
  <si>
    <t>Time Remaining</t>
  </si>
  <si>
    <t>Ticker</t>
  </si>
  <si>
    <t>Position</t>
  </si>
  <si>
    <t>Cost</t>
  </si>
  <si>
    <t>Last</t>
  </si>
  <si>
    <t>RIT100</t>
  </si>
  <si>
    <t>Canada</t>
  </si>
  <si>
    <t>USA</t>
  </si>
  <si>
    <t>China</t>
  </si>
  <si>
    <t>Brazil</t>
  </si>
  <si>
    <t>Germany</t>
  </si>
  <si>
    <t>South Africa</t>
  </si>
  <si>
    <t>GDP</t>
  </si>
  <si>
    <t>Change in $</t>
  </si>
  <si>
    <t>change in%</t>
  </si>
  <si>
    <t>Final</t>
  </si>
  <si>
    <t>Delta</t>
  </si>
  <si>
    <t>override</t>
  </si>
  <si>
    <t>RT100</t>
  </si>
  <si>
    <t>Manufacturing</t>
  </si>
  <si>
    <t>Services</t>
  </si>
  <si>
    <t>Raw Material</t>
  </si>
  <si>
    <t>Adjustment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</si>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</sst>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0" fillId="4" borderId="9" xfId="0" applyFill="1" applyBorder="1"/>
    <xf numFmtId="0" fontId="0" fillId="3" borderId="9" xfId="0" applyFill="1" applyBorder="1"/>
    <xf numFmtId="9" fontId="0" fillId="3" borderId="9" xfId="0" applyNumberFormat="1" applyFill="1" applyBorder="1"/>
    <xf numFmtId="0" fontId="3" fillId="5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it2.rtd">
      <tp t="s">
        <v>RIT100|LAST</v>
        <stp/>
        <stp>RIT100</stp>
        <stp>Last</stp>
        <tr r="L2" s="1"/>
      </tp>
      <tp t="s">
        <v>RIT100|COST</v>
        <stp/>
        <stp>RIT100</stp>
        <stp>Cost</stp>
        <tr r="K2" s="1"/>
      </tp>
      <tp t="s">
        <v>TIMEREMAINING</v>
        <stp/>
        <stp>TIMEREMAINING</stp>
        <tr r="B2" s="1"/>
      </tp>
      <tp t="s">
        <v>LATESTNEWS|1</v>
        <stp/>
        <stp>LAtestNEWS</stp>
        <stp>1</stp>
        <tr r="B4" s="1"/>
      </tp>
      <tp t="s">
        <v>TRADERID</v>
        <stp/>
        <stp>TRADERID</stp>
        <tr r="B1" s="1"/>
      </tp>
      <tp t="s">
        <v>RIT100|POSITION</v>
        <stp/>
        <stp>RIT100</stp>
        <stp>Position</stp>
        <tr r="J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G1" workbookViewId="0">
      <selection activeCell="O12" sqref="O12"/>
    </sheetView>
  </sheetViews>
  <sheetFormatPr defaultRowHeight="14.5" x14ac:dyDescent="0.35"/>
  <cols>
    <col min="1" max="1" width="14" bestFit="1" customWidth="1"/>
    <col min="2" max="2" width="15.1796875" bestFit="1" customWidth="1"/>
    <col min="7" max="7" width="10.90625" bestFit="1" customWidth="1"/>
    <col min="8" max="8" width="9.36328125" bestFit="1" customWidth="1"/>
    <col min="9" max="9" width="10.453125" bestFit="1" customWidth="1"/>
    <col min="10" max="10" width="15.6328125" bestFit="1" customWidth="1"/>
    <col min="11" max="11" width="11.90625" bestFit="1" customWidth="1"/>
    <col min="12" max="12" width="11.453125" bestFit="1" customWidth="1"/>
    <col min="16" max="16" width="13.1796875" bestFit="1" customWidth="1"/>
    <col min="18" max="18" width="10.453125" bestFit="1" customWidth="1"/>
    <col min="19" max="19" width="10.1796875" bestFit="1" customWidth="1"/>
    <col min="20" max="20" width="10.453125" bestFit="1" customWidth="1"/>
  </cols>
  <sheetData>
    <row r="1" spans="1:22" x14ac:dyDescent="0.35">
      <c r="A1" t="s">
        <v>0</v>
      </c>
      <c r="B1" t="str">
        <f>RTD("rit2.rtd",,"TRADERID")</f>
        <v>TRADERID</v>
      </c>
      <c r="I1" t="s">
        <v>2</v>
      </c>
      <c r="J1" t="s">
        <v>3</v>
      </c>
      <c r="K1" t="s">
        <v>4</v>
      </c>
      <c r="L1" t="s">
        <v>5</v>
      </c>
    </row>
    <row r="2" spans="1:22" x14ac:dyDescent="0.35">
      <c r="A2" t="s">
        <v>1</v>
      </c>
      <c r="B2" t="str">
        <f>RTD("rit2.rtd",,"TIMEREMAINING")</f>
        <v>TIMEREMAINING</v>
      </c>
      <c r="I2" t="s">
        <v>6</v>
      </c>
      <c r="J2" t="str">
        <f>RTD("rit2.rtd",,$I2,J$1)</f>
        <v>RIT100|POSITION</v>
      </c>
      <c r="K2" t="str">
        <f>RTD("rit2.rtd",,$I2,K$1)</f>
        <v>RIT100|COST</v>
      </c>
      <c r="L2" t="str">
        <f>RTD("rit2.rtd",,$I2,L$1)</f>
        <v>RIT100|LAST</v>
      </c>
    </row>
    <row r="3" spans="1:22" ht="15" thickBot="1" x14ac:dyDescent="0.4">
      <c r="P3" s="16" t="str">
        <f>G5</f>
        <v>Canada</v>
      </c>
      <c r="Q3" t="s">
        <v>13</v>
      </c>
      <c r="R3" t="s">
        <v>14</v>
      </c>
      <c r="S3" t="s">
        <v>15</v>
      </c>
      <c r="T3" t="s">
        <v>23</v>
      </c>
      <c r="U3" t="s">
        <v>16</v>
      </c>
      <c r="V3" t="s">
        <v>17</v>
      </c>
    </row>
    <row r="4" spans="1:22" x14ac:dyDescent="0.35">
      <c r="B4" s="1" t="str">
        <f>RTD("rit2.rtd",,"LAtestNEWS",1)</f>
        <v>LATESTNEWS|1</v>
      </c>
      <c r="C4" s="2"/>
      <c r="D4" s="2"/>
      <c r="E4" s="3"/>
      <c r="H4" t="s">
        <v>13</v>
      </c>
      <c r="I4" t="s">
        <v>14</v>
      </c>
      <c r="J4" t="s">
        <v>15</v>
      </c>
      <c r="K4" t="s">
        <v>18</v>
      </c>
      <c r="L4" t="s">
        <v>16</v>
      </c>
      <c r="M4" t="s">
        <v>17</v>
      </c>
      <c r="P4" t="s">
        <v>20</v>
      </c>
      <c r="Q4" s="12">
        <v>30</v>
      </c>
      <c r="R4" s="13"/>
      <c r="S4" s="14">
        <v>-0.05</v>
      </c>
      <c r="T4" s="13"/>
      <c r="U4">
        <f>Q4+R4+Q4*S4+T4</f>
        <v>28.5</v>
      </c>
      <c r="V4">
        <f>U4-Q4</f>
        <v>-1.5</v>
      </c>
    </row>
    <row r="5" spans="1:22" x14ac:dyDescent="0.35">
      <c r="B5" s="4"/>
      <c r="C5" s="5"/>
      <c r="D5" s="5"/>
      <c r="E5" s="6"/>
      <c r="G5" t="s">
        <v>7</v>
      </c>
      <c r="H5" s="12">
        <v>100</v>
      </c>
      <c r="I5" s="13"/>
      <c r="J5" s="14"/>
      <c r="K5" s="13">
        <v>106.5</v>
      </c>
      <c r="L5">
        <f>IF(AND(ISBLANK(I5),ISBLANK(J5),ISBLANK(K5)),H5,IF(AND(ISBLANK(J5),ISBLANK(K5),I5&lt;&gt;0),H5+I5,IF(AND(ISBLANK(K5),ISBLANK(I5),J5&lt;&gt;0),H5*(1+J5),IF(AND(ISBLANK(I5),ISBLANK(J5),K5&lt;&gt;0),K5,H5))))</f>
        <v>106.5</v>
      </c>
      <c r="M5">
        <f>L5-H5</f>
        <v>6.5</v>
      </c>
      <c r="P5" t="s">
        <v>21</v>
      </c>
      <c r="Q5" s="12">
        <v>60</v>
      </c>
      <c r="R5" s="13">
        <v>7</v>
      </c>
      <c r="S5" s="14"/>
      <c r="T5" s="13"/>
      <c r="U5">
        <f t="shared" ref="U5:U6" si="0">Q5+R5+Q5*S5+T5</f>
        <v>67</v>
      </c>
      <c r="V5">
        <f t="shared" ref="V5:V6" si="1">U5-Q5</f>
        <v>7</v>
      </c>
    </row>
    <row r="6" spans="1:22" x14ac:dyDescent="0.35">
      <c r="B6" s="4"/>
      <c r="C6" s="5"/>
      <c r="D6" s="5"/>
      <c r="E6" s="6"/>
      <c r="G6" t="s">
        <v>8</v>
      </c>
      <c r="H6" s="12">
        <v>100</v>
      </c>
      <c r="I6" s="13"/>
      <c r="J6" s="14"/>
      <c r="K6" s="13"/>
      <c r="L6">
        <f t="shared" ref="L6:L10" si="2">IF(AND(ISBLANK(I6),ISBLANK(J6),ISBLANK(K6)),H6,IF(AND(ISBLANK(J6),ISBLANK(K6),I6&lt;&gt;0),H6+I6,IF(AND(ISBLANK(K6),ISBLANK(I6),J6&lt;&gt;0),H6*(1+J6),IF(AND(ISBLANK(I6),ISBLANK(J6),K6&lt;&gt;0),K6,H6))))</f>
        <v>100</v>
      </c>
      <c r="M6">
        <f t="shared" ref="M6:M10" si="3">L6-H6</f>
        <v>0</v>
      </c>
      <c r="P6" t="s">
        <v>22</v>
      </c>
      <c r="Q6" s="12">
        <v>10</v>
      </c>
      <c r="R6" s="13"/>
      <c r="S6" s="14">
        <v>0.1</v>
      </c>
      <c r="T6" s="13"/>
      <c r="U6">
        <f t="shared" si="0"/>
        <v>11</v>
      </c>
      <c r="V6">
        <f t="shared" si="1"/>
        <v>1</v>
      </c>
    </row>
    <row r="7" spans="1:22" x14ac:dyDescent="0.35">
      <c r="B7" s="4"/>
      <c r="C7" s="5"/>
      <c r="D7" s="5"/>
      <c r="E7" s="6"/>
      <c r="G7" t="s">
        <v>9</v>
      </c>
      <c r="H7" s="12">
        <v>100</v>
      </c>
      <c r="I7" s="13"/>
      <c r="J7" s="13"/>
      <c r="K7" s="13"/>
      <c r="L7">
        <f t="shared" si="2"/>
        <v>100</v>
      </c>
      <c r="M7">
        <f t="shared" si="3"/>
        <v>0</v>
      </c>
      <c r="Q7" s="16">
        <f>SUM(Q4:Q6)</f>
        <v>100</v>
      </c>
      <c r="U7" s="16">
        <f>SUM(U4:U6)</f>
        <v>106.5</v>
      </c>
      <c r="V7" s="16">
        <f>U7-Q7</f>
        <v>6.5</v>
      </c>
    </row>
    <row r="8" spans="1:22" x14ac:dyDescent="0.35">
      <c r="B8" s="4"/>
      <c r="C8" s="5"/>
      <c r="D8" s="5"/>
      <c r="E8" s="6"/>
      <c r="G8" t="s">
        <v>10</v>
      </c>
      <c r="H8" s="12">
        <v>100</v>
      </c>
      <c r="I8" s="13"/>
      <c r="J8" s="14"/>
      <c r="K8" s="13"/>
      <c r="L8">
        <f t="shared" si="2"/>
        <v>100</v>
      </c>
      <c r="M8">
        <f t="shared" si="3"/>
        <v>0</v>
      </c>
    </row>
    <row r="9" spans="1:22" x14ac:dyDescent="0.35">
      <c r="B9" s="4"/>
      <c r="C9" s="5"/>
      <c r="D9" s="5"/>
      <c r="E9" s="6"/>
      <c r="G9" t="s">
        <v>11</v>
      </c>
      <c r="H9" s="12">
        <v>100</v>
      </c>
      <c r="I9" s="13"/>
      <c r="J9" s="13"/>
      <c r="K9" s="13"/>
      <c r="L9">
        <f t="shared" si="2"/>
        <v>100</v>
      </c>
      <c r="M9">
        <f t="shared" si="3"/>
        <v>0</v>
      </c>
      <c r="P9" s="16" t="str">
        <f>G6</f>
        <v>USA</v>
      </c>
      <c r="Q9" t="s">
        <v>13</v>
      </c>
      <c r="R9" t="s">
        <v>14</v>
      </c>
      <c r="S9" t="s">
        <v>15</v>
      </c>
      <c r="T9" t="s">
        <v>23</v>
      </c>
      <c r="U9" t="s">
        <v>16</v>
      </c>
      <c r="V9" t="s">
        <v>17</v>
      </c>
    </row>
    <row r="10" spans="1:22" x14ac:dyDescent="0.35">
      <c r="B10" s="4"/>
      <c r="C10" s="5"/>
      <c r="D10" s="5"/>
      <c r="E10" s="6"/>
      <c r="G10" t="s">
        <v>12</v>
      </c>
      <c r="H10" s="12">
        <v>100</v>
      </c>
      <c r="I10" s="13"/>
      <c r="J10" s="13"/>
      <c r="K10" s="13"/>
      <c r="L10">
        <f t="shared" si="2"/>
        <v>100</v>
      </c>
      <c r="M10">
        <f t="shared" si="3"/>
        <v>0</v>
      </c>
      <c r="P10" t="s">
        <v>20</v>
      </c>
      <c r="Q10" s="12">
        <v>30</v>
      </c>
      <c r="R10" s="13"/>
      <c r="S10" s="14"/>
      <c r="T10" s="13"/>
      <c r="U10">
        <f>Q10+R10+Q10*S10+T10</f>
        <v>30</v>
      </c>
      <c r="V10">
        <f>U10-Q10</f>
        <v>0</v>
      </c>
    </row>
    <row r="11" spans="1:22" x14ac:dyDescent="0.35">
      <c r="B11" s="4"/>
      <c r="C11" s="5"/>
      <c r="D11" s="5"/>
      <c r="E11" s="6"/>
      <c r="P11" t="s">
        <v>21</v>
      </c>
      <c r="Q11" s="12">
        <v>60</v>
      </c>
      <c r="R11" s="13"/>
      <c r="S11" s="14"/>
      <c r="T11" s="13"/>
      <c r="U11">
        <f t="shared" ref="U11:U12" si="4">Q11+R11+Q11*S11+T11</f>
        <v>60</v>
      </c>
      <c r="V11">
        <f t="shared" ref="V11:V12" si="5">U11-Q11</f>
        <v>0</v>
      </c>
    </row>
    <row r="12" spans="1:22" x14ac:dyDescent="0.35">
      <c r="B12" s="4"/>
      <c r="C12" s="5"/>
      <c r="D12" s="5"/>
      <c r="E12" s="6"/>
      <c r="P12" t="s">
        <v>22</v>
      </c>
      <c r="Q12" s="12">
        <v>10</v>
      </c>
      <c r="R12" s="13"/>
      <c r="S12" s="14"/>
      <c r="T12" s="13"/>
      <c r="U12">
        <f t="shared" si="4"/>
        <v>10</v>
      </c>
      <c r="V12">
        <f t="shared" si="5"/>
        <v>0</v>
      </c>
    </row>
    <row r="13" spans="1:22" x14ac:dyDescent="0.35">
      <c r="B13" s="4"/>
      <c r="C13" s="5"/>
      <c r="D13" s="5"/>
      <c r="E13" s="6"/>
      <c r="Q13" s="16">
        <f>SUM(Q10:Q12)</f>
        <v>100</v>
      </c>
      <c r="U13" s="16">
        <f>SUM(U10:U12)</f>
        <v>100</v>
      </c>
      <c r="V13" s="16">
        <f>U13-Q13</f>
        <v>0</v>
      </c>
    </row>
    <row r="14" spans="1:22" ht="15.5" x14ac:dyDescent="0.35">
      <c r="B14" s="4"/>
      <c r="C14" s="5"/>
      <c r="D14" s="5"/>
      <c r="E14" s="6"/>
      <c r="G14" t="s">
        <v>19</v>
      </c>
      <c r="H14" s="10">
        <f>1000+SUM(M5:M10)</f>
        <v>1006.5</v>
      </c>
      <c r="J14" s="15" t="str">
        <f>IF((H14+5)&lt;L2,"Trading Rich",IF((H14-5)&gt;L2,"Trading Cheap"," Trading Fair"))</f>
        <v>Trading Rich</v>
      </c>
      <c r="K14" s="15"/>
      <c r="L14" s="15"/>
      <c r="M14" s="15"/>
    </row>
    <row r="15" spans="1:22" x14ac:dyDescent="0.35">
      <c r="B15" s="4"/>
      <c r="C15" s="5"/>
      <c r="D15" s="5"/>
      <c r="E15" s="6"/>
      <c r="J15" s="15"/>
      <c r="K15" s="15"/>
      <c r="L15" s="15"/>
      <c r="M15" s="15"/>
      <c r="P15" s="16" t="str">
        <f>G7</f>
        <v>China</v>
      </c>
      <c r="Q15" t="s">
        <v>13</v>
      </c>
      <c r="R15" t="s">
        <v>14</v>
      </c>
      <c r="S15" t="s">
        <v>15</v>
      </c>
      <c r="T15" t="s">
        <v>23</v>
      </c>
      <c r="U15" t="s">
        <v>16</v>
      </c>
      <c r="V15" t="s">
        <v>17</v>
      </c>
    </row>
    <row r="16" spans="1:22" x14ac:dyDescent="0.35">
      <c r="B16" s="4"/>
      <c r="C16" s="5"/>
      <c r="D16" s="5"/>
      <c r="E16" s="6"/>
      <c r="J16" s="15"/>
      <c r="K16" s="15"/>
      <c r="L16" s="15"/>
      <c r="M16" s="15"/>
      <c r="P16" t="s">
        <v>20</v>
      </c>
      <c r="Q16" s="12">
        <v>30</v>
      </c>
      <c r="R16" s="13"/>
      <c r="S16" s="14"/>
      <c r="T16" s="13"/>
      <c r="U16">
        <f>Q16+R16+Q16*S16+T16</f>
        <v>30</v>
      </c>
      <c r="V16">
        <f>U16-Q16</f>
        <v>0</v>
      </c>
    </row>
    <row r="17" spans="2:22" x14ac:dyDescent="0.35">
      <c r="B17" s="4"/>
      <c r="C17" s="5"/>
      <c r="D17" s="5"/>
      <c r="E17" s="6"/>
      <c r="J17" s="15"/>
      <c r="K17" s="15"/>
      <c r="L17" s="15"/>
      <c r="M17" s="15"/>
      <c r="P17" t="s">
        <v>21</v>
      </c>
      <c r="Q17" s="12">
        <v>60</v>
      </c>
      <c r="R17" s="13"/>
      <c r="S17" s="14"/>
      <c r="T17" s="13"/>
      <c r="U17">
        <f t="shared" ref="U17:U18" si="6">Q17+R17+Q17*S17+T17</f>
        <v>60</v>
      </c>
      <c r="V17">
        <f t="shared" ref="V17:V18" si="7">U17-Q17</f>
        <v>0</v>
      </c>
    </row>
    <row r="18" spans="2:22" x14ac:dyDescent="0.35">
      <c r="B18" s="4"/>
      <c r="C18" s="5"/>
      <c r="D18" s="5"/>
      <c r="E18" s="6"/>
      <c r="J18" s="15"/>
      <c r="K18" s="15"/>
      <c r="L18" s="15"/>
      <c r="M18" s="15"/>
      <c r="P18" t="s">
        <v>22</v>
      </c>
      <c r="Q18" s="12">
        <v>10</v>
      </c>
      <c r="R18" s="13"/>
      <c r="S18" s="14"/>
      <c r="T18" s="13"/>
      <c r="U18">
        <f t="shared" si="6"/>
        <v>10</v>
      </c>
      <c r="V18">
        <f t="shared" si="7"/>
        <v>0</v>
      </c>
    </row>
    <row r="19" spans="2:22" x14ac:dyDescent="0.35">
      <c r="B19" s="4"/>
      <c r="C19" s="5"/>
      <c r="D19" s="5"/>
      <c r="E19" s="6"/>
      <c r="J19" s="11"/>
      <c r="Q19" s="16">
        <f>SUM(Q16:Q18)</f>
        <v>100</v>
      </c>
      <c r="U19" s="16">
        <f>SUM(U16:U18)</f>
        <v>100</v>
      </c>
      <c r="V19" s="16">
        <f>U19-Q19</f>
        <v>0</v>
      </c>
    </row>
    <row r="20" spans="2:22" x14ac:dyDescent="0.35">
      <c r="B20" s="4"/>
      <c r="C20" s="5"/>
      <c r="D20" s="5"/>
      <c r="E20" s="6"/>
    </row>
    <row r="21" spans="2:22" ht="15" thickBot="1" x14ac:dyDescent="0.4">
      <c r="B21" s="7"/>
      <c r="C21" s="8"/>
      <c r="D21" s="8"/>
      <c r="E21" s="9"/>
      <c r="P21" s="16" t="str">
        <f>G8</f>
        <v>Brazil</v>
      </c>
      <c r="Q21" t="s">
        <v>13</v>
      </c>
      <c r="R21" t="s">
        <v>14</v>
      </c>
      <c r="S21" t="s">
        <v>15</v>
      </c>
      <c r="T21" t="s">
        <v>23</v>
      </c>
      <c r="U21" t="s">
        <v>16</v>
      </c>
      <c r="V21" t="s">
        <v>17</v>
      </c>
    </row>
    <row r="22" spans="2:22" x14ac:dyDescent="0.35">
      <c r="P22" t="s">
        <v>20</v>
      </c>
      <c r="Q22" s="12">
        <v>30</v>
      </c>
      <c r="R22" s="13"/>
      <c r="S22" s="14"/>
      <c r="T22" s="13"/>
      <c r="U22">
        <f>Q22+R22+Q22*S22+T22</f>
        <v>30</v>
      </c>
      <c r="V22">
        <f>U22-Q22</f>
        <v>0</v>
      </c>
    </row>
    <row r="23" spans="2:22" x14ac:dyDescent="0.35">
      <c r="P23" t="s">
        <v>21</v>
      </c>
      <c r="Q23" s="12">
        <v>60</v>
      </c>
      <c r="R23" s="13"/>
      <c r="S23" s="14"/>
      <c r="T23" s="13"/>
      <c r="U23">
        <f t="shared" ref="U23:U24" si="8">Q23+R23+Q23*S23+T23</f>
        <v>60</v>
      </c>
      <c r="V23">
        <f t="shared" ref="V23:V24" si="9">U23-Q23</f>
        <v>0</v>
      </c>
    </row>
    <row r="24" spans="2:22" x14ac:dyDescent="0.35">
      <c r="P24" t="s">
        <v>22</v>
      </c>
      <c r="Q24" s="12">
        <v>10</v>
      </c>
      <c r="R24" s="13"/>
      <c r="S24" s="14"/>
      <c r="T24" s="13"/>
      <c r="U24">
        <f t="shared" si="8"/>
        <v>10</v>
      </c>
      <c r="V24">
        <f t="shared" si="9"/>
        <v>0</v>
      </c>
    </row>
    <row r="25" spans="2:22" x14ac:dyDescent="0.35">
      <c r="Q25" s="16">
        <f>SUM(Q22:Q24)</f>
        <v>100</v>
      </c>
      <c r="U25" s="16">
        <f>SUM(U22:U24)</f>
        <v>100</v>
      </c>
      <c r="V25" s="16">
        <f>U25-Q25</f>
        <v>0</v>
      </c>
    </row>
    <row r="27" spans="2:22" x14ac:dyDescent="0.35">
      <c r="P27" s="16" t="str">
        <f>G9</f>
        <v>Germany</v>
      </c>
      <c r="Q27" t="s">
        <v>13</v>
      </c>
      <c r="R27" t="s">
        <v>14</v>
      </c>
      <c r="S27" t="s">
        <v>15</v>
      </c>
      <c r="T27" t="s">
        <v>23</v>
      </c>
      <c r="U27" t="s">
        <v>16</v>
      </c>
      <c r="V27" t="s">
        <v>17</v>
      </c>
    </row>
    <row r="28" spans="2:22" x14ac:dyDescent="0.35">
      <c r="P28" t="s">
        <v>20</v>
      </c>
      <c r="Q28" s="12">
        <v>30</v>
      </c>
      <c r="R28" s="13"/>
      <c r="S28" s="14"/>
      <c r="T28" s="13"/>
      <c r="U28">
        <f>Q28+R28+Q28*S28+T28</f>
        <v>30</v>
      </c>
      <c r="V28">
        <f>U28-Q28</f>
        <v>0</v>
      </c>
    </row>
    <row r="29" spans="2:22" x14ac:dyDescent="0.35">
      <c r="P29" t="s">
        <v>21</v>
      </c>
      <c r="Q29" s="12">
        <v>60</v>
      </c>
      <c r="R29" s="13"/>
      <c r="S29" s="14"/>
      <c r="T29" s="13"/>
      <c r="U29">
        <f t="shared" ref="U29:U30" si="10">Q29+R29+Q29*S29+T29</f>
        <v>60</v>
      </c>
      <c r="V29">
        <f t="shared" ref="V29:V30" si="11">U29-Q29</f>
        <v>0</v>
      </c>
    </row>
    <row r="30" spans="2:22" x14ac:dyDescent="0.35">
      <c r="P30" t="s">
        <v>22</v>
      </c>
      <c r="Q30" s="12">
        <v>10</v>
      </c>
      <c r="R30" s="13"/>
      <c r="S30" s="14"/>
      <c r="T30" s="13"/>
      <c r="U30">
        <f t="shared" si="10"/>
        <v>10</v>
      </c>
      <c r="V30">
        <f t="shared" si="11"/>
        <v>0</v>
      </c>
    </row>
    <row r="31" spans="2:22" x14ac:dyDescent="0.35">
      <c r="Q31" s="16">
        <f>SUM(Q28:Q30)</f>
        <v>100</v>
      </c>
      <c r="U31" s="16">
        <f>SUM(U28:U30)</f>
        <v>100</v>
      </c>
      <c r="V31" s="16">
        <f>U31-Q31</f>
        <v>0</v>
      </c>
    </row>
    <row r="33" spans="16:22" x14ac:dyDescent="0.35">
      <c r="P33" s="16" t="str">
        <f>G10</f>
        <v>South Africa</v>
      </c>
      <c r="Q33" t="s">
        <v>13</v>
      </c>
      <c r="R33" t="s">
        <v>14</v>
      </c>
      <c r="S33" t="s">
        <v>15</v>
      </c>
      <c r="T33" t="s">
        <v>23</v>
      </c>
      <c r="U33" t="s">
        <v>16</v>
      </c>
      <c r="V33" t="s">
        <v>17</v>
      </c>
    </row>
    <row r="34" spans="16:22" x14ac:dyDescent="0.35">
      <c r="P34" t="s">
        <v>20</v>
      </c>
      <c r="Q34" s="12">
        <v>30</v>
      </c>
      <c r="R34" s="13" t="s">
        <v>24</v>
      </c>
      <c r="S34" s="14"/>
      <c r="T34" s="13"/>
      <c r="U34" t="e">
        <f>Q34+R34+Q34*S34+T34</f>
        <v>#VALUE!</v>
      </c>
      <c r="V34" t="e">
        <f>U34-Q34</f>
        <v>#VALUE!</v>
      </c>
    </row>
    <row r="35" spans="16:22" x14ac:dyDescent="0.35">
      <c r="P35" t="s">
        <v>21</v>
      </c>
      <c r="Q35" s="12">
        <v>60</v>
      </c>
      <c r="R35" s="13"/>
      <c r="S35" s="14"/>
      <c r="T35" s="13"/>
      <c r="U35">
        <f t="shared" ref="U35:U36" si="12">Q35+R35+Q35*S35+T35</f>
        <v>60</v>
      </c>
      <c r="V35">
        <f t="shared" ref="V35:V36" si="13">U35-Q35</f>
        <v>0</v>
      </c>
    </row>
    <row r="36" spans="16:22" x14ac:dyDescent="0.35">
      <c r="P36" t="s">
        <v>22</v>
      </c>
      <c r="Q36" s="12">
        <v>10</v>
      </c>
      <c r="R36" s="13"/>
      <c r="S36" s="14"/>
      <c r="T36" s="13"/>
      <c r="U36">
        <f t="shared" si="12"/>
        <v>10</v>
      </c>
      <c r="V36">
        <f t="shared" si="13"/>
        <v>0</v>
      </c>
    </row>
    <row r="37" spans="16:22" x14ac:dyDescent="0.35">
      <c r="Q37" s="16">
        <f>SUM(Q34:Q36)</f>
        <v>100</v>
      </c>
      <c r="U37" s="16" t="e">
        <f>SUM(U34:U36)</f>
        <v>#VALUE!</v>
      </c>
      <c r="V37" s="16" t="e">
        <f>U37-Q37</f>
        <v>#VALUE!</v>
      </c>
    </row>
  </sheetData>
  <mergeCells count="2">
    <mergeCell ref="B4:E21"/>
    <mergeCell ref="J14:M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haasuser</cp:lastModifiedBy>
  <dcterms:created xsi:type="dcterms:W3CDTF">2020-02-21T12:00:20Z</dcterms:created>
  <dcterms:modified xsi:type="dcterms:W3CDTF">2020-02-21T19:52:50Z</dcterms:modified>
</cp:coreProperties>
</file>