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3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" l="1"/>
  <c r="F46" i="3"/>
  <c r="F51" i="1"/>
  <c r="F46" i="1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F46" i="2" l="1"/>
  <c r="F49" i="2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<sst xmlns="http://schemas.openxmlformats.org/spreadsheetml/2006/main" count="2076" uniqueCount="162">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</sst>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7" fillId="0" borderId="0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8" totalsRowShown="0" headerRowDxfId="17" dataDxfId="16">
  <autoFilter ref="A1:G438"/>
  <tableColumns count="7">
    <tableColumn id="1" name="Fecha" dataDxfId="15"/>
    <tableColumn id="2" name="Folio-Remision" dataDxfId="14"/>
    <tableColumn id="3" name="Nombre-Cliente" dataDxfId="13"/>
    <tableColumn id="5" name="Importe" dataDxfId="12" dataCellStyle="Millares"/>
    <tableColumn id="6" name="Fecha-Pago" dataDxfId="11"/>
    <tableColumn id="7" name="Pagado" dataDxfId="10" dataCellStyle="Millares"/>
    <tableColumn id="8" name="Saldo" dataDxfId="9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H356" totalsRowShown="0" headerRowDxfId="8" dataDxfId="7">
  <autoFilter ref="B1:H356"/>
  <tableColumns count="7">
    <tableColumn id="1" name="Fecha" dataDxfId="6"/>
    <tableColumn id="2" name="Folio-Remision" dataDxfId="5"/>
    <tableColumn id="3" name="Nombre-Cliente" dataDxfId="4"/>
    <tableColumn id="5" name="Importe" dataDxfId="3" dataCellStyle="Moneda"/>
    <tableColumn id="6" name="Fecha-Pago" dataDxfId="2"/>
    <tableColumn id="7" name="Pagado" dataDxfId="1" dataCellStyle="Moneda"/>
    <tableColumn id="8" name="Saldo" dataDxfId="0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9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18" t="s">
        <v>0</v>
      </c>
      <c r="C1" s="120" t="s">
        <v>14</v>
      </c>
      <c r="D1" s="120"/>
      <c r="E1" s="120"/>
      <c r="F1" s="120"/>
      <c r="G1" s="120"/>
      <c r="H1" s="120"/>
      <c r="I1" s="120"/>
      <c r="J1" s="120"/>
      <c r="K1" s="1"/>
    </row>
    <row r="2" spans="1:13" ht="15" customHeight="1" thickBot="1" x14ac:dyDescent="0.3">
      <c r="B2" s="119"/>
      <c r="C2" s="6"/>
      <c r="H2" s="8"/>
      <c r="I2" s="1"/>
      <c r="J2" s="9"/>
      <c r="K2" s="1"/>
      <c r="L2" s="4"/>
    </row>
    <row r="3" spans="1:13" ht="18" customHeight="1" thickBot="1" x14ac:dyDescent="0.35">
      <c r="B3" s="121" t="s">
        <v>1</v>
      </c>
      <c r="C3" s="122"/>
      <c r="D3" s="10"/>
      <c r="E3" s="11"/>
      <c r="F3" s="11"/>
      <c r="H3" s="123"/>
      <c r="I3" s="123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4" t="s">
        <v>3</v>
      </c>
      <c r="F4" s="125"/>
      <c r="H4" s="126" t="s">
        <v>4</v>
      </c>
      <c r="I4" s="127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0</v>
      </c>
      <c r="L39" s="137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4"/>
      <c r="I45" s="134"/>
      <c r="J45" s="69"/>
      <c r="K45" s="99"/>
      <c r="L45" s="99"/>
      <c r="M45" s="70"/>
    </row>
    <row r="46" spans="1:13" ht="19.5" customHeight="1" x14ac:dyDescent="0.25">
      <c r="D46" s="143" t="s">
        <v>9</v>
      </c>
      <c r="E46" s="143"/>
      <c r="F46" s="71">
        <f>F43-I43-C43</f>
        <v>0</v>
      </c>
      <c r="I46" s="72"/>
      <c r="J46" s="73"/>
    </row>
    <row r="47" spans="1:13" ht="15.75" customHeight="1" x14ac:dyDescent="0.25">
      <c r="D47" s="144" t="s">
        <v>160</v>
      </c>
      <c r="E47" s="144"/>
      <c r="F47" s="74">
        <v>0</v>
      </c>
      <c r="I47" s="145"/>
      <c r="J47" s="145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39" t="s">
        <v>161</v>
      </c>
      <c r="E51" s="140"/>
      <c r="F51" s="82">
        <f>F49+F50</f>
        <v>0</v>
      </c>
      <c r="I51" s="141"/>
      <c r="J51" s="141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2"/>
      <c r="J53" s="142"/>
      <c r="K53" s="94"/>
    </row>
    <row r="54" spans="2:13" ht="16.5" customHeight="1" x14ac:dyDescent="0.25">
      <c r="B54" s="87"/>
      <c r="C54" s="88"/>
      <c r="D54" s="89"/>
      <c r="E54" s="5"/>
      <c r="I54" s="142"/>
      <c r="J54" s="142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51:E51"/>
    <mergeCell ref="I51:J51"/>
    <mergeCell ref="I53:J54"/>
    <mergeCell ref="D46:E46"/>
    <mergeCell ref="D47:E47"/>
    <mergeCell ref="I47:J47"/>
    <mergeCell ref="K42:L43"/>
    <mergeCell ref="M42:M43"/>
    <mergeCell ref="H45:I45"/>
    <mergeCell ref="K39:K40"/>
    <mergeCell ref="L39:L40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8"/>
  <sheetViews>
    <sheetView workbookViewId="0">
      <selection activeCell="B38" sqref="B38"/>
    </sheetView>
  </sheetViews>
  <sheetFormatPr baseColWidth="10" defaultRowHeight="15" x14ac:dyDescent="0.25"/>
  <cols>
    <col min="1" max="1" width="14.42578125" style="67" customWidth="1"/>
    <col min="2" max="2" width="12.28515625" style="108" customWidth="1"/>
    <col min="3" max="3" width="33.7109375" style="67" customWidth="1"/>
    <col min="4" max="4" width="18.42578125" style="111" customWidth="1"/>
    <col min="5" max="5" width="18.7109375" style="67" customWidth="1"/>
    <col min="6" max="7" width="11.5703125" style="111" bestFit="1" customWidth="1"/>
    <col min="8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111" t="s">
        <v>19</v>
      </c>
      <c r="E1" s="67" t="s">
        <v>20</v>
      </c>
      <c r="F1" s="111" t="s">
        <v>21</v>
      </c>
      <c r="G1" s="111" t="s">
        <v>22</v>
      </c>
    </row>
    <row r="2" spans="1:7" x14ac:dyDescent="0.25">
      <c r="A2" s="107" t="s">
        <v>102</v>
      </c>
      <c r="B2" s="108">
        <v>4925</v>
      </c>
      <c r="C2" s="107" t="s">
        <v>26</v>
      </c>
      <c r="D2" s="111">
        <v>69592.100000000006</v>
      </c>
      <c r="E2" s="107" t="s">
        <v>103</v>
      </c>
      <c r="F2" s="111">
        <v>69592.100000000006</v>
      </c>
      <c r="G2" s="111">
        <v>0</v>
      </c>
    </row>
    <row r="3" spans="1:7" x14ac:dyDescent="0.25">
      <c r="A3" s="112" t="s">
        <v>102</v>
      </c>
      <c r="B3" s="113">
        <v>4926</v>
      </c>
      <c r="C3" s="112" t="s">
        <v>32</v>
      </c>
      <c r="D3" s="114">
        <v>10254.299999999999</v>
      </c>
      <c r="E3" s="112" t="s">
        <v>103</v>
      </c>
      <c r="F3" s="114">
        <v>10254.299999999999</v>
      </c>
      <c r="G3" s="114">
        <v>0</v>
      </c>
    </row>
    <row r="4" spans="1:7" x14ac:dyDescent="0.25">
      <c r="A4" s="112" t="s">
        <v>102</v>
      </c>
      <c r="B4" s="113">
        <v>4927</v>
      </c>
      <c r="C4" s="112" t="s">
        <v>24</v>
      </c>
      <c r="D4" s="114">
        <v>69397.600000000006</v>
      </c>
      <c r="E4" s="112" t="s">
        <v>104</v>
      </c>
      <c r="F4" s="114">
        <v>69397.600000000006</v>
      </c>
      <c r="G4" s="114">
        <v>0</v>
      </c>
    </row>
    <row r="5" spans="1:7" x14ac:dyDescent="0.25">
      <c r="A5" s="112" t="s">
        <v>102</v>
      </c>
      <c r="B5" s="113">
        <v>4938</v>
      </c>
      <c r="C5" s="112" t="s">
        <v>25</v>
      </c>
      <c r="D5" s="114">
        <v>51427.77</v>
      </c>
      <c r="E5" s="112" t="s">
        <v>105</v>
      </c>
      <c r="F5" s="114">
        <v>51427.77</v>
      </c>
      <c r="G5" s="114">
        <v>0</v>
      </c>
    </row>
    <row r="6" spans="1:7" x14ac:dyDescent="0.25">
      <c r="A6" s="112" t="s">
        <v>102</v>
      </c>
      <c r="B6" s="113">
        <v>4928</v>
      </c>
      <c r="C6" s="112" t="s">
        <v>42</v>
      </c>
      <c r="D6" s="114">
        <v>23526.720000000001</v>
      </c>
      <c r="E6" s="112" t="s">
        <v>103</v>
      </c>
      <c r="F6" s="114">
        <v>23526.720000000001</v>
      </c>
      <c r="G6" s="114">
        <v>0</v>
      </c>
    </row>
    <row r="7" spans="1:7" x14ac:dyDescent="0.25">
      <c r="A7" s="112" t="s">
        <v>102</v>
      </c>
      <c r="B7" s="113">
        <v>4929</v>
      </c>
      <c r="C7" s="112" t="s">
        <v>30</v>
      </c>
      <c r="D7" s="114">
        <v>610.20000000000005</v>
      </c>
      <c r="E7" s="112" t="s">
        <v>103</v>
      </c>
      <c r="F7" s="114">
        <v>610.20000000000005</v>
      </c>
      <c r="G7" s="114">
        <v>0</v>
      </c>
    </row>
    <row r="8" spans="1:7" x14ac:dyDescent="0.25">
      <c r="A8" s="112" t="s">
        <v>102</v>
      </c>
      <c r="B8" s="113">
        <v>4930</v>
      </c>
      <c r="C8" s="112" t="s">
        <v>25</v>
      </c>
      <c r="D8" s="114">
        <v>36524.370000000003</v>
      </c>
      <c r="E8" s="112" t="s">
        <v>105</v>
      </c>
      <c r="F8" s="114">
        <v>36524.370000000003</v>
      </c>
      <c r="G8" s="114">
        <v>0</v>
      </c>
    </row>
    <row r="9" spans="1:7" x14ac:dyDescent="0.25">
      <c r="A9" s="112" t="s">
        <v>102</v>
      </c>
      <c r="B9" s="113">
        <v>4931</v>
      </c>
      <c r="C9" s="112" t="s">
        <v>43</v>
      </c>
      <c r="D9" s="114">
        <v>36441.599999999999</v>
      </c>
      <c r="E9" s="112" t="s">
        <v>103</v>
      </c>
      <c r="F9" s="114">
        <v>36441.599999999999</v>
      </c>
      <c r="G9" s="114">
        <v>0</v>
      </c>
    </row>
    <row r="10" spans="1:7" x14ac:dyDescent="0.25">
      <c r="A10" s="112" t="s">
        <v>102</v>
      </c>
      <c r="B10" s="113">
        <v>4932</v>
      </c>
      <c r="C10" s="112" t="s">
        <v>48</v>
      </c>
      <c r="D10" s="114">
        <v>44475.03</v>
      </c>
      <c r="E10" s="112" t="s">
        <v>103</v>
      </c>
      <c r="F10" s="114">
        <v>44475.03</v>
      </c>
      <c r="G10" s="114">
        <v>0</v>
      </c>
    </row>
    <row r="11" spans="1:7" x14ac:dyDescent="0.25">
      <c r="A11" s="112" t="s">
        <v>102</v>
      </c>
      <c r="B11" s="113">
        <v>4933</v>
      </c>
      <c r="C11" s="112" t="s">
        <v>32</v>
      </c>
      <c r="D11" s="114">
        <v>31562.9</v>
      </c>
      <c r="E11" s="112" t="s">
        <v>103</v>
      </c>
      <c r="F11" s="114">
        <v>31562.9</v>
      </c>
      <c r="G11" s="114">
        <v>0</v>
      </c>
    </row>
    <row r="12" spans="1:7" x14ac:dyDescent="0.25">
      <c r="A12" s="112" t="s">
        <v>102</v>
      </c>
      <c r="B12" s="113">
        <v>4934</v>
      </c>
      <c r="C12" s="112" t="s">
        <v>34</v>
      </c>
      <c r="D12" s="114">
        <v>0</v>
      </c>
      <c r="E12" s="112"/>
      <c r="F12" s="114">
        <v>0</v>
      </c>
      <c r="G12" s="114">
        <v>0</v>
      </c>
    </row>
    <row r="13" spans="1:7" x14ac:dyDescent="0.25">
      <c r="A13" s="112" t="s">
        <v>102</v>
      </c>
      <c r="B13" s="113">
        <v>4935</v>
      </c>
      <c r="C13" s="112" t="s">
        <v>34</v>
      </c>
      <c r="D13" s="114">
        <v>36894</v>
      </c>
      <c r="E13" s="112" t="s">
        <v>103</v>
      </c>
      <c r="F13" s="114">
        <v>36894</v>
      </c>
      <c r="G13" s="114">
        <v>0</v>
      </c>
    </row>
    <row r="14" spans="1:7" x14ac:dyDescent="0.25">
      <c r="A14" s="112" t="s">
        <v>102</v>
      </c>
      <c r="B14" s="113">
        <v>4941</v>
      </c>
      <c r="C14" s="112" t="s">
        <v>106</v>
      </c>
      <c r="D14" s="114">
        <v>5830</v>
      </c>
      <c r="E14" s="112" t="s">
        <v>104</v>
      </c>
      <c r="F14" s="114">
        <v>5830</v>
      </c>
      <c r="G14" s="114">
        <v>0</v>
      </c>
    </row>
    <row r="15" spans="1:7" x14ac:dyDescent="0.25">
      <c r="A15" s="112" t="s">
        <v>102</v>
      </c>
      <c r="B15" s="113">
        <v>4936</v>
      </c>
      <c r="C15" s="112" t="s">
        <v>34</v>
      </c>
      <c r="D15" s="114">
        <v>26335.3</v>
      </c>
      <c r="E15" s="112" t="s">
        <v>105</v>
      </c>
      <c r="F15" s="114">
        <v>26335.3</v>
      </c>
      <c r="G15" s="114">
        <v>0</v>
      </c>
    </row>
    <row r="16" spans="1:7" x14ac:dyDescent="0.25">
      <c r="A16" s="112" t="s">
        <v>102</v>
      </c>
      <c r="B16" s="113">
        <v>4937</v>
      </c>
      <c r="C16" s="112" t="s">
        <v>34</v>
      </c>
      <c r="D16" s="114">
        <v>2672.25</v>
      </c>
      <c r="E16" s="112" t="s">
        <v>103</v>
      </c>
      <c r="F16" s="114">
        <v>2672.25</v>
      </c>
      <c r="G16" s="114">
        <v>0</v>
      </c>
    </row>
    <row r="17" spans="1:7" x14ac:dyDescent="0.25">
      <c r="A17" s="112" t="s">
        <v>102</v>
      </c>
      <c r="B17" s="113">
        <v>4942</v>
      </c>
      <c r="C17" s="112" t="s">
        <v>34</v>
      </c>
      <c r="D17" s="114">
        <v>2045.95</v>
      </c>
      <c r="E17" s="112" t="s">
        <v>105</v>
      </c>
      <c r="F17" s="114">
        <v>2045.95</v>
      </c>
      <c r="G17" s="114">
        <v>0</v>
      </c>
    </row>
    <row r="18" spans="1:7" x14ac:dyDescent="0.25">
      <c r="A18" s="112" t="s">
        <v>102</v>
      </c>
      <c r="B18" s="113">
        <v>4939</v>
      </c>
      <c r="C18" s="112" t="s">
        <v>27</v>
      </c>
      <c r="D18" s="114">
        <v>33337.300000000003</v>
      </c>
      <c r="E18" s="112" t="s">
        <v>103</v>
      </c>
      <c r="F18" s="114">
        <v>33337.300000000003</v>
      </c>
      <c r="G18" s="114">
        <v>0</v>
      </c>
    </row>
    <row r="19" spans="1:7" x14ac:dyDescent="0.25">
      <c r="A19" s="112" t="s">
        <v>102</v>
      </c>
      <c r="B19" s="113">
        <v>4940</v>
      </c>
      <c r="C19" s="112" t="s">
        <v>25</v>
      </c>
      <c r="D19" s="114">
        <v>36348.160000000003</v>
      </c>
      <c r="E19" s="112" t="s">
        <v>105</v>
      </c>
      <c r="F19" s="114">
        <v>36348.160000000003</v>
      </c>
      <c r="G19" s="114">
        <v>0</v>
      </c>
    </row>
    <row r="20" spans="1:7" x14ac:dyDescent="0.25">
      <c r="A20" s="112" t="s">
        <v>102</v>
      </c>
      <c r="B20" s="113">
        <v>4943</v>
      </c>
      <c r="C20" s="112" t="s">
        <v>107</v>
      </c>
      <c r="D20" s="114">
        <v>3086.15</v>
      </c>
      <c r="E20" s="112" t="s">
        <v>104</v>
      </c>
      <c r="F20" s="114">
        <v>3086.15</v>
      </c>
      <c r="G20" s="114">
        <v>0</v>
      </c>
    </row>
    <row r="21" spans="1:7" x14ac:dyDescent="0.25">
      <c r="A21" s="112" t="s">
        <v>102</v>
      </c>
      <c r="B21" s="113">
        <v>4944</v>
      </c>
      <c r="C21" s="112" t="s">
        <v>49</v>
      </c>
      <c r="D21" s="114">
        <v>3828</v>
      </c>
      <c r="E21" s="112" t="s">
        <v>104</v>
      </c>
      <c r="F21" s="114">
        <v>3828</v>
      </c>
      <c r="G21" s="114">
        <v>0</v>
      </c>
    </row>
    <row r="22" spans="1:7" x14ac:dyDescent="0.25">
      <c r="A22" s="112" t="s">
        <v>104</v>
      </c>
      <c r="B22" s="113">
        <v>4945</v>
      </c>
      <c r="C22" s="112" t="s">
        <v>32</v>
      </c>
      <c r="D22" s="114">
        <v>38639.01</v>
      </c>
      <c r="E22" s="112" t="s">
        <v>103</v>
      </c>
      <c r="F22" s="114">
        <v>38639.01</v>
      </c>
      <c r="G22" s="114">
        <v>0</v>
      </c>
    </row>
    <row r="23" spans="1:7" x14ac:dyDescent="0.25">
      <c r="A23" s="112" t="s">
        <v>104</v>
      </c>
      <c r="B23" s="113">
        <v>4946</v>
      </c>
      <c r="C23" s="112" t="s">
        <v>25</v>
      </c>
      <c r="D23" s="114">
        <v>17104.650000000001</v>
      </c>
      <c r="E23" s="112" t="s">
        <v>108</v>
      </c>
      <c r="F23" s="114">
        <v>17104.650000000001</v>
      </c>
      <c r="G23" s="114">
        <v>0</v>
      </c>
    </row>
    <row r="24" spans="1:7" x14ac:dyDescent="0.25">
      <c r="A24" s="112" t="s">
        <v>104</v>
      </c>
      <c r="B24" s="113">
        <v>4948</v>
      </c>
      <c r="C24" s="112" t="s">
        <v>41</v>
      </c>
      <c r="D24" s="114">
        <v>34905</v>
      </c>
      <c r="E24" s="112" t="s">
        <v>109</v>
      </c>
      <c r="F24" s="114">
        <v>34905</v>
      </c>
      <c r="G24" s="114">
        <v>0</v>
      </c>
    </row>
    <row r="25" spans="1:7" x14ac:dyDescent="0.25">
      <c r="A25" s="112" t="s">
        <v>104</v>
      </c>
      <c r="B25" s="113">
        <v>4947</v>
      </c>
      <c r="C25" s="112" t="s">
        <v>24</v>
      </c>
      <c r="D25" s="114">
        <v>138717.4</v>
      </c>
      <c r="E25" s="112" t="s">
        <v>104</v>
      </c>
      <c r="F25" s="114">
        <v>138717.4</v>
      </c>
      <c r="G25" s="114">
        <v>0</v>
      </c>
    </row>
    <row r="26" spans="1:7" x14ac:dyDescent="0.25">
      <c r="A26" s="112" t="s">
        <v>104</v>
      </c>
      <c r="B26" s="113">
        <v>4955</v>
      </c>
      <c r="C26" s="112" t="s">
        <v>57</v>
      </c>
      <c r="D26" s="114">
        <v>28543.7</v>
      </c>
      <c r="E26" s="112" t="s">
        <v>110</v>
      </c>
      <c r="F26" s="114">
        <v>28543.7</v>
      </c>
      <c r="G26" s="114">
        <v>0</v>
      </c>
    </row>
    <row r="27" spans="1:7" x14ac:dyDescent="0.25">
      <c r="A27" s="112" t="s">
        <v>104</v>
      </c>
      <c r="B27" s="113">
        <v>4949</v>
      </c>
      <c r="C27" s="112" t="s">
        <v>30</v>
      </c>
      <c r="D27" s="114">
        <v>173960</v>
      </c>
      <c r="E27" s="112" t="s">
        <v>110</v>
      </c>
      <c r="F27" s="114">
        <v>173960</v>
      </c>
      <c r="G27" s="114">
        <v>0</v>
      </c>
    </row>
    <row r="28" spans="1:7" x14ac:dyDescent="0.25">
      <c r="A28" s="112" t="s">
        <v>104</v>
      </c>
      <c r="B28" s="113">
        <v>4954</v>
      </c>
      <c r="C28" s="112" t="s">
        <v>94</v>
      </c>
      <c r="D28" s="114">
        <v>73292.25</v>
      </c>
      <c r="E28" s="112" t="s">
        <v>105</v>
      </c>
      <c r="F28" s="114">
        <v>73292.25</v>
      </c>
      <c r="G28" s="114">
        <v>0</v>
      </c>
    </row>
    <row r="29" spans="1:7" x14ac:dyDescent="0.25">
      <c r="A29" s="112" t="s">
        <v>104</v>
      </c>
      <c r="B29" s="113">
        <v>4950</v>
      </c>
      <c r="C29" s="112" t="s">
        <v>26</v>
      </c>
      <c r="D29" s="114">
        <v>52128.76</v>
      </c>
      <c r="E29" s="112" t="s">
        <v>103</v>
      </c>
      <c r="F29" s="114">
        <v>52128.76</v>
      </c>
      <c r="G29" s="114">
        <v>0</v>
      </c>
    </row>
    <row r="30" spans="1:7" x14ac:dyDescent="0.25">
      <c r="A30" s="112" t="s">
        <v>104</v>
      </c>
      <c r="B30" s="113">
        <v>4951</v>
      </c>
      <c r="C30" s="112" t="s">
        <v>28</v>
      </c>
      <c r="D30" s="114">
        <v>3339.2</v>
      </c>
      <c r="E30" s="112" t="s">
        <v>111</v>
      </c>
      <c r="F30" s="114">
        <v>3339.2</v>
      </c>
      <c r="G30" s="114">
        <v>0</v>
      </c>
    </row>
    <row r="31" spans="1:7" x14ac:dyDescent="0.25">
      <c r="A31" s="112" t="s">
        <v>104</v>
      </c>
      <c r="B31" s="113">
        <v>4952</v>
      </c>
      <c r="C31" s="112" t="s">
        <v>33</v>
      </c>
      <c r="D31" s="114">
        <v>167542.20000000001</v>
      </c>
      <c r="E31" s="112" t="s">
        <v>112</v>
      </c>
      <c r="F31" s="114">
        <v>167542.20000000001</v>
      </c>
      <c r="G31" s="114">
        <v>0</v>
      </c>
    </row>
    <row r="32" spans="1:7" x14ac:dyDescent="0.25">
      <c r="A32" s="112" t="s">
        <v>104</v>
      </c>
      <c r="B32" s="113">
        <v>4953</v>
      </c>
      <c r="C32" s="112" t="s">
        <v>49</v>
      </c>
      <c r="D32" s="114">
        <v>2911.6</v>
      </c>
      <c r="E32" s="112" t="s">
        <v>105</v>
      </c>
      <c r="F32" s="114">
        <v>2911.6</v>
      </c>
      <c r="G32" s="114">
        <v>0</v>
      </c>
    </row>
    <row r="33" spans="1:7" x14ac:dyDescent="0.25">
      <c r="A33" s="112" t="s">
        <v>104</v>
      </c>
      <c r="B33" s="113">
        <v>4956</v>
      </c>
      <c r="C33" s="112" t="s">
        <v>98</v>
      </c>
      <c r="D33" s="114">
        <v>16394.400000000001</v>
      </c>
      <c r="E33" s="112" t="s">
        <v>108</v>
      </c>
      <c r="F33" s="114">
        <v>16394.400000000001</v>
      </c>
      <c r="G33" s="114">
        <v>0</v>
      </c>
    </row>
    <row r="34" spans="1:7" x14ac:dyDescent="0.25">
      <c r="A34" s="112" t="s">
        <v>105</v>
      </c>
      <c r="B34" s="113">
        <v>4957</v>
      </c>
      <c r="C34" s="112" t="s">
        <v>25</v>
      </c>
      <c r="D34" s="114">
        <v>85287.65</v>
      </c>
      <c r="E34" s="112" t="s">
        <v>108</v>
      </c>
      <c r="F34" s="114">
        <v>85287.65</v>
      </c>
      <c r="G34" s="114">
        <v>0</v>
      </c>
    </row>
    <row r="35" spans="1:7" x14ac:dyDescent="0.25">
      <c r="A35" s="112" t="s">
        <v>105</v>
      </c>
      <c r="B35" s="113">
        <v>4959</v>
      </c>
      <c r="C35" s="112" t="s">
        <v>51</v>
      </c>
      <c r="D35" s="114">
        <v>9503.5</v>
      </c>
      <c r="E35" s="112" t="s">
        <v>103</v>
      </c>
      <c r="F35" s="114">
        <v>9503.5</v>
      </c>
      <c r="G35" s="114">
        <v>0</v>
      </c>
    </row>
    <row r="36" spans="1:7" x14ac:dyDescent="0.25">
      <c r="A36" s="112" t="s">
        <v>105</v>
      </c>
      <c r="B36" s="113">
        <v>4958</v>
      </c>
      <c r="C36" s="112" t="s">
        <v>32</v>
      </c>
      <c r="D36" s="114">
        <v>17048.88</v>
      </c>
      <c r="E36" s="112" t="s">
        <v>113</v>
      </c>
      <c r="F36" s="114">
        <v>17048.88</v>
      </c>
      <c r="G36" s="114">
        <v>0</v>
      </c>
    </row>
    <row r="37" spans="1:7" x14ac:dyDescent="0.25">
      <c r="A37" s="112" t="s">
        <v>105</v>
      </c>
      <c r="B37" s="113">
        <v>4962</v>
      </c>
      <c r="C37" s="112" t="s">
        <v>33</v>
      </c>
      <c r="D37" s="114">
        <v>142338.29999999999</v>
      </c>
      <c r="E37" s="112" t="s">
        <v>114</v>
      </c>
      <c r="F37" s="114">
        <v>142338.29999999999</v>
      </c>
      <c r="G37" s="114">
        <v>0</v>
      </c>
    </row>
    <row r="38" spans="1:7" x14ac:dyDescent="0.25">
      <c r="A38" s="112" t="s">
        <v>105</v>
      </c>
      <c r="B38" s="113">
        <v>4960</v>
      </c>
      <c r="C38" s="112" t="s">
        <v>27</v>
      </c>
      <c r="D38" s="114">
        <v>35858.699999999997</v>
      </c>
      <c r="E38" s="112" t="s">
        <v>108</v>
      </c>
      <c r="F38" s="114">
        <v>35858.699999999997</v>
      </c>
      <c r="G38" s="114">
        <v>0</v>
      </c>
    </row>
    <row r="39" spans="1:7" x14ac:dyDescent="0.25">
      <c r="A39" s="112" t="s">
        <v>105</v>
      </c>
      <c r="B39" s="113">
        <v>4961</v>
      </c>
      <c r="C39" s="112" t="s">
        <v>34</v>
      </c>
      <c r="D39" s="114">
        <v>6285.85</v>
      </c>
      <c r="E39" s="112" t="s">
        <v>108</v>
      </c>
      <c r="F39" s="114">
        <v>6285.85</v>
      </c>
      <c r="G39" s="114">
        <v>0</v>
      </c>
    </row>
    <row r="40" spans="1:7" x14ac:dyDescent="0.25">
      <c r="A40" s="112" t="s">
        <v>105</v>
      </c>
      <c r="B40" s="113">
        <v>4963</v>
      </c>
      <c r="C40" s="112" t="s">
        <v>80</v>
      </c>
      <c r="D40" s="114">
        <v>235.46</v>
      </c>
      <c r="E40" s="112" t="s">
        <v>115</v>
      </c>
      <c r="F40" s="114">
        <v>235.46</v>
      </c>
      <c r="G40" s="114">
        <v>0</v>
      </c>
    </row>
    <row r="41" spans="1:7" x14ac:dyDescent="0.25">
      <c r="A41" s="112" t="s">
        <v>103</v>
      </c>
      <c r="B41" s="113">
        <v>4965</v>
      </c>
      <c r="C41" s="112" t="s">
        <v>25</v>
      </c>
      <c r="D41" s="114">
        <v>24712.35</v>
      </c>
      <c r="E41" s="112" t="s">
        <v>108</v>
      </c>
      <c r="F41" s="114">
        <v>24712.35</v>
      </c>
      <c r="G41" s="114">
        <v>0</v>
      </c>
    </row>
    <row r="42" spans="1:7" x14ac:dyDescent="0.25">
      <c r="A42" s="112" t="s">
        <v>103</v>
      </c>
      <c r="B42" s="113">
        <v>4964</v>
      </c>
      <c r="C42" s="112" t="s">
        <v>30</v>
      </c>
      <c r="D42" s="114">
        <v>633</v>
      </c>
      <c r="E42" s="112" t="s">
        <v>103</v>
      </c>
      <c r="F42" s="114">
        <v>633</v>
      </c>
      <c r="G42" s="114">
        <v>0</v>
      </c>
    </row>
    <row r="43" spans="1:7" x14ac:dyDescent="0.25">
      <c r="A43" s="112" t="s">
        <v>103</v>
      </c>
      <c r="B43" s="113">
        <v>4966</v>
      </c>
      <c r="C43" s="112" t="s">
        <v>32</v>
      </c>
      <c r="D43" s="114">
        <v>37702.65</v>
      </c>
      <c r="E43" s="112" t="s">
        <v>114</v>
      </c>
      <c r="F43" s="114">
        <v>37702.65</v>
      </c>
      <c r="G43" s="114">
        <v>0</v>
      </c>
    </row>
    <row r="44" spans="1:7" x14ac:dyDescent="0.25">
      <c r="A44" s="112" t="s">
        <v>103</v>
      </c>
      <c r="B44" s="113">
        <v>4967</v>
      </c>
      <c r="C44" s="112" t="s">
        <v>34</v>
      </c>
      <c r="D44" s="114">
        <v>37936.35</v>
      </c>
      <c r="E44" s="112" t="s">
        <v>108</v>
      </c>
      <c r="F44" s="114">
        <v>37936.35</v>
      </c>
      <c r="G44" s="114">
        <v>0</v>
      </c>
    </row>
    <row r="45" spans="1:7" x14ac:dyDescent="0.25">
      <c r="A45" s="112" t="s">
        <v>103</v>
      </c>
      <c r="B45" s="113">
        <v>4969</v>
      </c>
      <c r="C45" s="112" t="s">
        <v>39</v>
      </c>
      <c r="D45" s="114">
        <v>1209</v>
      </c>
      <c r="E45" s="112" t="s">
        <v>53</v>
      </c>
      <c r="F45" s="114">
        <v>1209</v>
      </c>
      <c r="G45" s="114">
        <v>0</v>
      </c>
    </row>
    <row r="46" spans="1:7" x14ac:dyDescent="0.25">
      <c r="A46" s="112" t="s">
        <v>103</v>
      </c>
      <c r="B46" s="113">
        <v>4968</v>
      </c>
      <c r="C46" s="112" t="s">
        <v>26</v>
      </c>
      <c r="D46" s="114">
        <v>36247.5</v>
      </c>
      <c r="E46" s="112" t="s">
        <v>111</v>
      </c>
      <c r="F46" s="114">
        <v>36247.5</v>
      </c>
      <c r="G46" s="114">
        <v>0</v>
      </c>
    </row>
    <row r="47" spans="1:7" x14ac:dyDescent="0.25">
      <c r="A47" s="112" t="s">
        <v>108</v>
      </c>
      <c r="B47" s="113">
        <v>4972</v>
      </c>
      <c r="C47" s="112" t="s">
        <v>51</v>
      </c>
      <c r="D47" s="114">
        <v>9828.1200000000008</v>
      </c>
      <c r="E47" s="112" t="s">
        <v>110</v>
      </c>
      <c r="F47" s="114">
        <v>9828.1200000000008</v>
      </c>
      <c r="G47" s="114">
        <v>0</v>
      </c>
    </row>
    <row r="48" spans="1:7" x14ac:dyDescent="0.25">
      <c r="A48" s="112" t="s">
        <v>108</v>
      </c>
      <c r="B48" s="113">
        <v>4975</v>
      </c>
      <c r="C48" s="112" t="s">
        <v>34</v>
      </c>
      <c r="D48" s="114">
        <v>36176.050000000003</v>
      </c>
      <c r="E48" s="112" t="s">
        <v>110</v>
      </c>
      <c r="F48" s="114">
        <v>36176.050000000003</v>
      </c>
      <c r="G48" s="114">
        <v>0</v>
      </c>
    </row>
    <row r="49" spans="1:7" x14ac:dyDescent="0.25">
      <c r="A49" s="112" t="s">
        <v>108</v>
      </c>
      <c r="B49" s="113">
        <v>4971</v>
      </c>
      <c r="C49" s="112" t="s">
        <v>116</v>
      </c>
      <c r="D49" s="114">
        <v>19151</v>
      </c>
      <c r="E49" s="112" t="s">
        <v>108</v>
      </c>
      <c r="F49" s="114">
        <v>19151</v>
      </c>
      <c r="G49" s="114">
        <v>0</v>
      </c>
    </row>
    <row r="50" spans="1:7" x14ac:dyDescent="0.25">
      <c r="A50" s="112" t="s">
        <v>108</v>
      </c>
      <c r="B50" s="113">
        <v>4970</v>
      </c>
      <c r="C50" s="112" t="s">
        <v>27</v>
      </c>
      <c r="D50" s="114">
        <v>36840.959999999999</v>
      </c>
      <c r="E50" s="112" t="s">
        <v>117</v>
      </c>
      <c r="F50" s="114">
        <v>36840.959999999999</v>
      </c>
      <c r="G50" s="114">
        <v>0</v>
      </c>
    </row>
    <row r="51" spans="1:7" x14ac:dyDescent="0.25">
      <c r="A51" s="112" t="s">
        <v>108</v>
      </c>
      <c r="B51" s="113">
        <v>4973</v>
      </c>
      <c r="C51" s="112" t="s">
        <v>25</v>
      </c>
      <c r="D51" s="114">
        <v>41488.559999999998</v>
      </c>
      <c r="E51" s="112" t="s">
        <v>115</v>
      </c>
      <c r="F51" s="114">
        <v>41488.559999999998</v>
      </c>
      <c r="G51" s="114">
        <v>0</v>
      </c>
    </row>
    <row r="52" spans="1:7" x14ac:dyDescent="0.25">
      <c r="A52" s="112" t="s">
        <v>108</v>
      </c>
      <c r="B52" s="113">
        <v>4974</v>
      </c>
      <c r="C52" s="112" t="s">
        <v>43</v>
      </c>
      <c r="D52" s="114">
        <v>36096.400000000001</v>
      </c>
      <c r="E52" s="112" t="s">
        <v>110</v>
      </c>
      <c r="F52" s="114">
        <v>36096.400000000001</v>
      </c>
      <c r="G52" s="114">
        <v>0</v>
      </c>
    </row>
    <row r="53" spans="1:7" x14ac:dyDescent="0.25">
      <c r="A53" s="112" t="s">
        <v>108</v>
      </c>
      <c r="B53" s="113">
        <v>4976</v>
      </c>
      <c r="C53" s="112" t="s">
        <v>26</v>
      </c>
      <c r="D53" s="114">
        <v>35600.99</v>
      </c>
      <c r="E53" s="112" t="s">
        <v>117</v>
      </c>
      <c r="F53" s="114">
        <v>35600.99</v>
      </c>
      <c r="G53" s="114">
        <v>0</v>
      </c>
    </row>
    <row r="54" spans="1:7" x14ac:dyDescent="0.25">
      <c r="A54" s="112" t="s">
        <v>108</v>
      </c>
      <c r="B54" s="113">
        <v>4977</v>
      </c>
      <c r="C54" s="112" t="s">
        <v>32</v>
      </c>
      <c r="D54" s="114">
        <v>38488.53</v>
      </c>
      <c r="E54" s="112" t="s">
        <v>114</v>
      </c>
      <c r="F54" s="114">
        <v>38488.53</v>
      </c>
      <c r="G54" s="114">
        <v>0</v>
      </c>
    </row>
    <row r="55" spans="1:7" x14ac:dyDescent="0.25">
      <c r="A55" s="112" t="s">
        <v>108</v>
      </c>
      <c r="B55" s="113">
        <v>4978</v>
      </c>
      <c r="C55" s="112" t="s">
        <v>44</v>
      </c>
      <c r="D55" s="114">
        <v>395.3</v>
      </c>
      <c r="E55" s="112" t="s">
        <v>115</v>
      </c>
      <c r="F55" s="114">
        <v>395.3</v>
      </c>
      <c r="G55" s="114">
        <v>0</v>
      </c>
    </row>
    <row r="56" spans="1:7" x14ac:dyDescent="0.25">
      <c r="A56" s="112" t="s">
        <v>110</v>
      </c>
      <c r="B56" s="113">
        <v>4979</v>
      </c>
      <c r="C56" s="112" t="s">
        <v>25</v>
      </c>
      <c r="D56" s="114">
        <v>43062.21</v>
      </c>
      <c r="E56" s="112" t="s">
        <v>115</v>
      </c>
      <c r="F56" s="114">
        <v>43062.21</v>
      </c>
      <c r="G56" s="114">
        <v>0</v>
      </c>
    </row>
    <row r="57" spans="1:7" x14ac:dyDescent="0.25">
      <c r="A57" s="112" t="s">
        <v>110</v>
      </c>
      <c r="B57" s="113">
        <v>4989</v>
      </c>
      <c r="C57" s="112" t="s">
        <v>43</v>
      </c>
      <c r="D57" s="114">
        <v>72319.97</v>
      </c>
      <c r="E57" s="112" t="s">
        <v>114</v>
      </c>
      <c r="F57" s="114">
        <v>72319.97</v>
      </c>
      <c r="G57" s="114">
        <v>0</v>
      </c>
    </row>
    <row r="58" spans="1:7" x14ac:dyDescent="0.25">
      <c r="A58" s="112" t="s">
        <v>110</v>
      </c>
      <c r="B58" s="113">
        <v>4980</v>
      </c>
      <c r="C58" s="112" t="s">
        <v>32</v>
      </c>
      <c r="D58" s="114">
        <v>10482.9</v>
      </c>
      <c r="E58" s="112" t="s">
        <v>114</v>
      </c>
      <c r="F58" s="114">
        <v>10482.9</v>
      </c>
      <c r="G58" s="114">
        <v>0</v>
      </c>
    </row>
    <row r="59" spans="1:7" x14ac:dyDescent="0.25">
      <c r="A59" s="112" t="s">
        <v>110</v>
      </c>
      <c r="B59" s="113">
        <v>4986</v>
      </c>
      <c r="C59" s="112" t="s">
        <v>57</v>
      </c>
      <c r="D59" s="114">
        <v>29708.7</v>
      </c>
      <c r="E59" s="112" t="s">
        <v>117</v>
      </c>
      <c r="F59" s="114">
        <v>29708.7</v>
      </c>
      <c r="G59" s="114">
        <v>0</v>
      </c>
    </row>
    <row r="60" spans="1:7" x14ac:dyDescent="0.25">
      <c r="A60" s="112" t="s">
        <v>110</v>
      </c>
      <c r="B60" s="113">
        <v>4981</v>
      </c>
      <c r="C60" s="112" t="s">
        <v>28</v>
      </c>
      <c r="D60" s="114">
        <v>0</v>
      </c>
      <c r="E60" s="112"/>
      <c r="F60" s="114">
        <v>0</v>
      </c>
      <c r="G60" s="114">
        <v>0</v>
      </c>
    </row>
    <row r="61" spans="1:7" x14ac:dyDescent="0.25">
      <c r="A61" s="112" t="s">
        <v>110</v>
      </c>
      <c r="B61" s="113">
        <v>4982</v>
      </c>
      <c r="C61" s="112" t="s">
        <v>28</v>
      </c>
      <c r="D61" s="114">
        <v>3346</v>
      </c>
      <c r="E61" s="112" t="s">
        <v>111</v>
      </c>
      <c r="F61" s="114">
        <v>3346</v>
      </c>
      <c r="G61" s="114">
        <v>0</v>
      </c>
    </row>
    <row r="62" spans="1:7" x14ac:dyDescent="0.25">
      <c r="A62" s="112" t="s">
        <v>110</v>
      </c>
      <c r="B62" s="113">
        <v>4983</v>
      </c>
      <c r="C62" s="112" t="s">
        <v>30</v>
      </c>
      <c r="D62" s="114">
        <v>866.4</v>
      </c>
      <c r="E62" s="112" t="s">
        <v>110</v>
      </c>
      <c r="F62" s="114">
        <v>866.4</v>
      </c>
      <c r="G62" s="114">
        <v>0</v>
      </c>
    </row>
    <row r="63" spans="1:7" x14ac:dyDescent="0.25">
      <c r="A63" s="112" t="s">
        <v>110</v>
      </c>
      <c r="B63" s="113">
        <v>4984</v>
      </c>
      <c r="C63" s="112" t="s">
        <v>28</v>
      </c>
      <c r="D63" s="114">
        <v>0</v>
      </c>
      <c r="E63" s="112"/>
      <c r="F63" s="114">
        <v>0</v>
      </c>
      <c r="G63" s="114">
        <v>0</v>
      </c>
    </row>
    <row r="64" spans="1:7" x14ac:dyDescent="0.25">
      <c r="A64" s="112" t="s">
        <v>110</v>
      </c>
      <c r="B64" s="113">
        <v>4990</v>
      </c>
      <c r="C64" s="112" t="s">
        <v>118</v>
      </c>
      <c r="D64" s="114">
        <v>3314.55</v>
      </c>
      <c r="E64" s="112" t="s">
        <v>113</v>
      </c>
      <c r="F64" s="114">
        <v>3314.55</v>
      </c>
      <c r="G64" s="114">
        <v>0</v>
      </c>
    </row>
    <row r="65" spans="1:7" x14ac:dyDescent="0.25">
      <c r="A65" s="112" t="s">
        <v>110</v>
      </c>
      <c r="B65" s="113">
        <v>4985</v>
      </c>
      <c r="C65" s="112" t="s">
        <v>28</v>
      </c>
      <c r="D65" s="114">
        <v>26979.9</v>
      </c>
      <c r="E65" s="112" t="s">
        <v>119</v>
      </c>
      <c r="F65" s="114">
        <v>26979.9</v>
      </c>
      <c r="G65" s="114">
        <v>0</v>
      </c>
    </row>
    <row r="66" spans="1:7" x14ac:dyDescent="0.25">
      <c r="A66" s="112" t="s">
        <v>110</v>
      </c>
      <c r="B66" s="113">
        <v>4991</v>
      </c>
      <c r="C66" s="112" t="s">
        <v>120</v>
      </c>
      <c r="D66" s="114">
        <v>4677.62</v>
      </c>
      <c r="E66" s="112" t="s">
        <v>113</v>
      </c>
      <c r="F66" s="114">
        <v>4677.62</v>
      </c>
      <c r="G66" s="114">
        <v>0</v>
      </c>
    </row>
    <row r="67" spans="1:7" x14ac:dyDescent="0.25">
      <c r="A67" s="112" t="s">
        <v>110</v>
      </c>
      <c r="B67" s="113">
        <v>4987</v>
      </c>
      <c r="C67" s="112" t="s">
        <v>34</v>
      </c>
      <c r="D67" s="114">
        <v>36161.019999999997</v>
      </c>
      <c r="E67" s="112" t="s">
        <v>113</v>
      </c>
      <c r="F67" s="114">
        <v>36161.019999999997</v>
      </c>
      <c r="G67" s="114">
        <v>0</v>
      </c>
    </row>
    <row r="68" spans="1:7" x14ac:dyDescent="0.25">
      <c r="A68" s="112" t="s">
        <v>110</v>
      </c>
      <c r="B68" s="113">
        <v>4992</v>
      </c>
      <c r="C68" s="112" t="s">
        <v>78</v>
      </c>
      <c r="D68" s="114">
        <v>4965.3999999999996</v>
      </c>
      <c r="E68" s="112" t="s">
        <v>110</v>
      </c>
      <c r="F68" s="114">
        <v>4965.3999999999996</v>
      </c>
      <c r="G68" s="114">
        <v>0</v>
      </c>
    </row>
    <row r="69" spans="1:7" x14ac:dyDescent="0.25">
      <c r="A69" s="112" t="s">
        <v>110</v>
      </c>
      <c r="B69" s="113">
        <v>4988</v>
      </c>
      <c r="C69" s="112" t="s">
        <v>121</v>
      </c>
      <c r="D69" s="114">
        <v>36594.699999999997</v>
      </c>
      <c r="E69" s="112" t="s">
        <v>110</v>
      </c>
      <c r="F69" s="114">
        <v>36594.699999999997</v>
      </c>
      <c r="G69" s="114">
        <v>0</v>
      </c>
    </row>
    <row r="70" spans="1:7" x14ac:dyDescent="0.25">
      <c r="A70" s="112" t="s">
        <v>110</v>
      </c>
      <c r="B70" s="113">
        <v>4993</v>
      </c>
      <c r="C70" s="112" t="s">
        <v>27</v>
      </c>
      <c r="D70" s="114">
        <v>36445.949999999997</v>
      </c>
      <c r="E70" s="112" t="s">
        <v>112</v>
      </c>
      <c r="F70" s="114">
        <v>36445.949999999997</v>
      </c>
      <c r="G70" s="114">
        <v>0</v>
      </c>
    </row>
    <row r="71" spans="1:7" x14ac:dyDescent="0.25">
      <c r="A71" s="112" t="s">
        <v>110</v>
      </c>
      <c r="B71" s="113">
        <v>4994</v>
      </c>
      <c r="C71" s="112" t="s">
        <v>122</v>
      </c>
      <c r="D71" s="114">
        <v>34831.06</v>
      </c>
      <c r="E71" s="112" t="s">
        <v>113</v>
      </c>
      <c r="F71" s="114">
        <v>34831.06</v>
      </c>
      <c r="G71" s="114">
        <v>0</v>
      </c>
    </row>
    <row r="72" spans="1:7" x14ac:dyDescent="0.25">
      <c r="A72" s="112" t="s">
        <v>110</v>
      </c>
      <c r="B72" s="113">
        <v>4995</v>
      </c>
      <c r="C72" s="112" t="s">
        <v>48</v>
      </c>
      <c r="D72" s="114">
        <v>25211.200000000001</v>
      </c>
      <c r="E72" s="112" t="s">
        <v>113</v>
      </c>
      <c r="F72" s="114">
        <v>25211.200000000001</v>
      </c>
      <c r="G72" s="114">
        <v>0</v>
      </c>
    </row>
    <row r="73" spans="1:7" x14ac:dyDescent="0.25">
      <c r="A73" s="112" t="s">
        <v>110</v>
      </c>
      <c r="B73" s="113">
        <v>4996</v>
      </c>
      <c r="C73" s="112" t="s">
        <v>123</v>
      </c>
      <c r="D73" s="114">
        <v>740.8</v>
      </c>
      <c r="E73" s="112" t="s">
        <v>115</v>
      </c>
      <c r="F73" s="114">
        <v>740.8</v>
      </c>
      <c r="G73" s="114">
        <v>0</v>
      </c>
    </row>
    <row r="74" spans="1:7" x14ac:dyDescent="0.25">
      <c r="A74" s="112" t="s">
        <v>110</v>
      </c>
      <c r="B74" s="113">
        <v>4997</v>
      </c>
      <c r="C74" s="112" t="s">
        <v>55</v>
      </c>
      <c r="D74" s="114">
        <v>112732.48</v>
      </c>
      <c r="E74" s="112" t="s">
        <v>113</v>
      </c>
      <c r="F74" s="114">
        <v>112732.48</v>
      </c>
      <c r="G74" s="114">
        <v>0</v>
      </c>
    </row>
    <row r="75" spans="1:7" x14ac:dyDescent="0.25">
      <c r="A75" s="112" t="s">
        <v>113</v>
      </c>
      <c r="B75" s="113">
        <v>5006</v>
      </c>
      <c r="C75" s="112" t="s">
        <v>41</v>
      </c>
      <c r="D75" s="114">
        <v>38458</v>
      </c>
      <c r="E75" s="112" t="s">
        <v>114</v>
      </c>
      <c r="F75" s="114">
        <v>38458</v>
      </c>
      <c r="G75" s="114">
        <v>0</v>
      </c>
    </row>
    <row r="76" spans="1:7" x14ac:dyDescent="0.25">
      <c r="A76" s="112" t="s">
        <v>113</v>
      </c>
      <c r="B76" s="113">
        <v>4998</v>
      </c>
      <c r="C76" s="112" t="s">
        <v>24</v>
      </c>
      <c r="D76" s="114">
        <v>74652.800000000003</v>
      </c>
      <c r="E76" s="112" t="s">
        <v>113</v>
      </c>
      <c r="F76" s="114">
        <v>74652.800000000003</v>
      </c>
      <c r="G76" s="114">
        <v>0</v>
      </c>
    </row>
    <row r="77" spans="1:7" x14ac:dyDescent="0.25">
      <c r="A77" s="112" t="s">
        <v>113</v>
      </c>
      <c r="B77" s="113">
        <v>4999</v>
      </c>
      <c r="C77" s="112" t="s">
        <v>57</v>
      </c>
      <c r="D77" s="114">
        <v>44747.95</v>
      </c>
      <c r="E77" s="112" t="s">
        <v>113</v>
      </c>
      <c r="F77" s="114">
        <v>44747.95</v>
      </c>
      <c r="G77" s="114">
        <v>0</v>
      </c>
    </row>
    <row r="78" spans="1:7" x14ac:dyDescent="0.25">
      <c r="A78" s="112" t="s">
        <v>113</v>
      </c>
      <c r="B78" s="113">
        <v>5000</v>
      </c>
      <c r="C78" s="112" t="s">
        <v>25</v>
      </c>
      <c r="D78" s="114">
        <v>96882.55</v>
      </c>
      <c r="E78" s="112" t="s">
        <v>115</v>
      </c>
      <c r="F78" s="114">
        <v>96882.55</v>
      </c>
      <c r="G78" s="114">
        <v>0</v>
      </c>
    </row>
    <row r="79" spans="1:7" x14ac:dyDescent="0.25">
      <c r="A79" s="112" t="s">
        <v>113</v>
      </c>
      <c r="B79" s="113">
        <v>5004</v>
      </c>
      <c r="C79" s="112" t="s">
        <v>26</v>
      </c>
      <c r="D79" s="114">
        <v>58824.92</v>
      </c>
      <c r="E79" s="112" t="s">
        <v>117</v>
      </c>
      <c r="F79" s="114">
        <v>58824.92</v>
      </c>
      <c r="G79" s="114">
        <v>0</v>
      </c>
    </row>
    <row r="80" spans="1:7" x14ac:dyDescent="0.25">
      <c r="A80" s="112" t="s">
        <v>113</v>
      </c>
      <c r="B80" s="113">
        <v>5005</v>
      </c>
      <c r="C80" s="112" t="s">
        <v>124</v>
      </c>
      <c r="D80" s="114">
        <v>285</v>
      </c>
      <c r="E80" s="112" t="s">
        <v>115</v>
      </c>
      <c r="F80" s="114">
        <v>285</v>
      </c>
      <c r="G80" s="114">
        <v>0</v>
      </c>
    </row>
    <row r="81" spans="1:7" x14ac:dyDescent="0.25">
      <c r="A81" s="112" t="s">
        <v>113</v>
      </c>
      <c r="B81" s="113">
        <v>5001</v>
      </c>
      <c r="C81" s="112" t="s">
        <v>32</v>
      </c>
      <c r="D81" s="114">
        <v>16204.09</v>
      </c>
      <c r="E81" s="112" t="s">
        <v>114</v>
      </c>
      <c r="F81" s="114">
        <v>16204.09</v>
      </c>
      <c r="G81" s="114">
        <v>0</v>
      </c>
    </row>
    <row r="82" spans="1:7" x14ac:dyDescent="0.25">
      <c r="A82" s="112" t="s">
        <v>113</v>
      </c>
      <c r="B82" s="113">
        <v>5002</v>
      </c>
      <c r="C82" s="112" t="s">
        <v>30</v>
      </c>
      <c r="D82" s="114">
        <v>1275.5999999999999</v>
      </c>
      <c r="E82" s="112" t="s">
        <v>125</v>
      </c>
      <c r="F82" s="114">
        <v>1275.5999999999999</v>
      </c>
      <c r="G82" s="114">
        <v>0</v>
      </c>
    </row>
    <row r="83" spans="1:7" x14ac:dyDescent="0.25">
      <c r="A83" s="112" t="s">
        <v>113</v>
      </c>
      <c r="B83" s="113">
        <v>5003</v>
      </c>
      <c r="C83" s="112" t="s">
        <v>34</v>
      </c>
      <c r="D83" s="114">
        <v>38628.199999999997</v>
      </c>
      <c r="E83" s="112" t="s">
        <v>117</v>
      </c>
      <c r="F83" s="114">
        <v>38628.199999999997</v>
      </c>
      <c r="G83" s="114">
        <v>0</v>
      </c>
    </row>
    <row r="84" spans="1:7" x14ac:dyDescent="0.25">
      <c r="A84" s="112" t="s">
        <v>113</v>
      </c>
      <c r="B84" s="113">
        <v>5008</v>
      </c>
      <c r="C84" s="112" t="s">
        <v>42</v>
      </c>
      <c r="D84" s="114">
        <v>29330</v>
      </c>
      <c r="E84" s="112" t="s">
        <v>117</v>
      </c>
      <c r="F84" s="114">
        <v>29330</v>
      </c>
      <c r="G84" s="114">
        <v>0</v>
      </c>
    </row>
    <row r="85" spans="1:7" x14ac:dyDescent="0.25">
      <c r="A85" s="112" t="s">
        <v>113</v>
      </c>
      <c r="B85" s="113">
        <v>5007</v>
      </c>
      <c r="C85" s="112" t="s">
        <v>126</v>
      </c>
      <c r="D85" s="114">
        <v>14194.55</v>
      </c>
      <c r="E85" s="112" t="s">
        <v>113</v>
      </c>
      <c r="F85" s="114">
        <v>14194.55</v>
      </c>
      <c r="G85" s="114">
        <v>0</v>
      </c>
    </row>
    <row r="86" spans="1:7" x14ac:dyDescent="0.25">
      <c r="A86" s="112" t="s">
        <v>111</v>
      </c>
      <c r="B86" s="113">
        <v>5010</v>
      </c>
      <c r="C86" s="112" t="s">
        <v>32</v>
      </c>
      <c r="D86" s="114">
        <v>38678.71</v>
      </c>
      <c r="E86" s="112" t="s">
        <v>127</v>
      </c>
      <c r="F86" s="114">
        <v>38678.71</v>
      </c>
      <c r="G86" s="114">
        <v>0</v>
      </c>
    </row>
    <row r="87" spans="1:7" x14ac:dyDescent="0.25">
      <c r="A87" s="112" t="s">
        <v>111</v>
      </c>
      <c r="B87" s="113">
        <v>5009</v>
      </c>
      <c r="C87" s="112" t="s">
        <v>24</v>
      </c>
      <c r="D87" s="114">
        <v>74525.7</v>
      </c>
      <c r="E87" s="112" t="s">
        <v>111</v>
      </c>
      <c r="F87" s="114">
        <v>74525.7</v>
      </c>
      <c r="G87" s="114">
        <v>0</v>
      </c>
    </row>
    <row r="88" spans="1:7" x14ac:dyDescent="0.25">
      <c r="A88" s="112" t="s">
        <v>111</v>
      </c>
      <c r="B88" s="113">
        <v>5016</v>
      </c>
      <c r="C88" s="112" t="s">
        <v>26</v>
      </c>
      <c r="D88" s="114">
        <v>76077.83</v>
      </c>
      <c r="E88" s="112" t="s">
        <v>125</v>
      </c>
      <c r="F88" s="114">
        <v>76077.83</v>
      </c>
      <c r="G88" s="114">
        <v>0</v>
      </c>
    </row>
    <row r="89" spans="1:7" x14ac:dyDescent="0.25">
      <c r="A89" s="112" t="s">
        <v>111</v>
      </c>
      <c r="B89" s="113">
        <v>5011</v>
      </c>
      <c r="C89" s="112" t="s">
        <v>121</v>
      </c>
      <c r="D89" s="114">
        <v>37877.599999999999</v>
      </c>
      <c r="E89" s="112" t="s">
        <v>115</v>
      </c>
      <c r="F89" s="114">
        <v>37877.599999999999</v>
      </c>
      <c r="G89" s="114">
        <v>0</v>
      </c>
    </row>
    <row r="90" spans="1:7" x14ac:dyDescent="0.25">
      <c r="A90" s="112" t="s">
        <v>111</v>
      </c>
      <c r="B90" s="113">
        <v>5017</v>
      </c>
      <c r="C90" s="112" t="s">
        <v>26</v>
      </c>
      <c r="D90" s="114">
        <v>1950.48</v>
      </c>
      <c r="E90" s="112" t="s">
        <v>127</v>
      </c>
      <c r="F90" s="114">
        <v>1950.48</v>
      </c>
      <c r="G90" s="114">
        <v>0</v>
      </c>
    </row>
    <row r="91" spans="1:7" x14ac:dyDescent="0.25">
      <c r="A91" s="112" t="s">
        <v>111</v>
      </c>
      <c r="B91" s="113">
        <v>5012</v>
      </c>
      <c r="C91" s="112" t="s">
        <v>25</v>
      </c>
      <c r="D91" s="114">
        <v>44943.39</v>
      </c>
      <c r="E91" s="112" t="s">
        <v>128</v>
      </c>
      <c r="F91" s="114">
        <v>44943.39</v>
      </c>
      <c r="G91" s="114">
        <v>0</v>
      </c>
    </row>
    <row r="92" spans="1:7" x14ac:dyDescent="0.25">
      <c r="A92" s="112" t="s">
        <v>111</v>
      </c>
      <c r="B92" s="113">
        <v>5013</v>
      </c>
      <c r="C92" s="112" t="s">
        <v>34</v>
      </c>
      <c r="D92" s="114">
        <v>37366.42</v>
      </c>
      <c r="E92" s="112" t="s">
        <v>127</v>
      </c>
      <c r="F92" s="114">
        <v>37366.42</v>
      </c>
      <c r="G92" s="114">
        <v>0</v>
      </c>
    </row>
    <row r="93" spans="1:7" x14ac:dyDescent="0.25">
      <c r="A93" s="112" t="s">
        <v>111</v>
      </c>
      <c r="B93" s="113">
        <v>5015</v>
      </c>
      <c r="C93" s="112" t="s">
        <v>122</v>
      </c>
      <c r="D93" s="114">
        <v>35165.599999999999</v>
      </c>
      <c r="E93" s="112" t="s">
        <v>115</v>
      </c>
      <c r="F93" s="114">
        <v>35165.599999999999</v>
      </c>
      <c r="G93" s="114">
        <v>0</v>
      </c>
    </row>
    <row r="94" spans="1:7" x14ac:dyDescent="0.25">
      <c r="A94" s="112" t="s">
        <v>111</v>
      </c>
      <c r="B94" s="113">
        <v>5014</v>
      </c>
      <c r="C94" s="112" t="s">
        <v>27</v>
      </c>
      <c r="D94" s="114">
        <v>36573.24</v>
      </c>
      <c r="E94" s="112" t="s">
        <v>129</v>
      </c>
      <c r="F94" s="114">
        <v>36573.24</v>
      </c>
      <c r="G94" s="114">
        <v>0</v>
      </c>
    </row>
    <row r="95" spans="1:7" x14ac:dyDescent="0.25">
      <c r="A95" s="112" t="s">
        <v>111</v>
      </c>
      <c r="B95" s="113">
        <v>5018</v>
      </c>
      <c r="C95" s="112" t="s">
        <v>49</v>
      </c>
      <c r="D95" s="114">
        <v>4999.6000000000004</v>
      </c>
      <c r="E95" s="112" t="s">
        <v>125</v>
      </c>
      <c r="F95" s="114">
        <v>4999.6000000000004</v>
      </c>
      <c r="G95" s="114">
        <v>0</v>
      </c>
    </row>
    <row r="96" spans="1:7" x14ac:dyDescent="0.25">
      <c r="A96" s="112" t="s">
        <v>115</v>
      </c>
      <c r="B96" s="113">
        <v>5026</v>
      </c>
      <c r="C96" s="112" t="s">
        <v>57</v>
      </c>
      <c r="D96" s="114">
        <v>39698.1</v>
      </c>
      <c r="E96" s="112" t="s">
        <v>115</v>
      </c>
      <c r="F96" s="114">
        <v>39698.1</v>
      </c>
      <c r="G96" s="114">
        <v>0</v>
      </c>
    </row>
    <row r="97" spans="1:7" x14ac:dyDescent="0.25">
      <c r="A97" s="112" t="s">
        <v>115</v>
      </c>
      <c r="B97" s="113">
        <v>5023</v>
      </c>
      <c r="C97" s="112" t="s">
        <v>24</v>
      </c>
      <c r="D97" s="114">
        <v>109277.8</v>
      </c>
      <c r="E97" s="112" t="s">
        <v>115</v>
      </c>
      <c r="F97" s="114">
        <v>109277.8</v>
      </c>
      <c r="G97" s="114">
        <v>0</v>
      </c>
    </row>
    <row r="98" spans="1:7" x14ac:dyDescent="0.25">
      <c r="A98" s="112" t="s">
        <v>115</v>
      </c>
      <c r="B98" s="113">
        <v>5024</v>
      </c>
      <c r="C98" s="112" t="s">
        <v>32</v>
      </c>
      <c r="D98" s="114">
        <v>54423.89</v>
      </c>
      <c r="E98" s="112" t="s">
        <v>128</v>
      </c>
      <c r="F98" s="114">
        <v>54423.89</v>
      </c>
      <c r="G98" s="114">
        <v>0</v>
      </c>
    </row>
    <row r="99" spans="1:7" x14ac:dyDescent="0.25">
      <c r="A99" s="112" t="s">
        <v>115</v>
      </c>
      <c r="B99" s="113">
        <v>5030</v>
      </c>
      <c r="C99" s="112" t="s">
        <v>130</v>
      </c>
      <c r="D99" s="114">
        <v>2910</v>
      </c>
      <c r="E99" s="112" t="s">
        <v>117</v>
      </c>
      <c r="F99" s="114">
        <v>2910</v>
      </c>
      <c r="G99" s="114">
        <v>0</v>
      </c>
    </row>
    <row r="100" spans="1:7" x14ac:dyDescent="0.25">
      <c r="A100" s="112" t="s">
        <v>115</v>
      </c>
      <c r="B100" s="113">
        <v>5019</v>
      </c>
      <c r="C100" s="112" t="s">
        <v>25</v>
      </c>
      <c r="D100" s="114">
        <v>101652.58</v>
      </c>
      <c r="E100" s="112" t="s">
        <v>128</v>
      </c>
      <c r="F100" s="114">
        <v>101652.58</v>
      </c>
      <c r="G100" s="114">
        <v>0</v>
      </c>
    </row>
    <row r="101" spans="1:7" x14ac:dyDescent="0.25">
      <c r="A101" s="112" t="s">
        <v>115</v>
      </c>
      <c r="B101" s="113">
        <v>5020</v>
      </c>
      <c r="C101" s="112" t="s">
        <v>26</v>
      </c>
      <c r="D101" s="114">
        <v>74883.679999999993</v>
      </c>
      <c r="E101" s="112" t="s">
        <v>128</v>
      </c>
      <c r="F101" s="114">
        <v>74883.679999999993</v>
      </c>
      <c r="G101" s="114">
        <v>0</v>
      </c>
    </row>
    <row r="102" spans="1:7" x14ac:dyDescent="0.25">
      <c r="A102" s="112" t="s">
        <v>115</v>
      </c>
      <c r="B102" s="113">
        <v>5031</v>
      </c>
      <c r="C102" s="112" t="s">
        <v>94</v>
      </c>
      <c r="D102" s="114">
        <v>76181.55</v>
      </c>
      <c r="E102" s="112" t="s">
        <v>117</v>
      </c>
      <c r="F102" s="114">
        <v>76181.55</v>
      </c>
      <c r="G102" s="114">
        <v>0</v>
      </c>
    </row>
    <row r="103" spans="1:7" x14ac:dyDescent="0.25">
      <c r="A103" s="112" t="s">
        <v>115</v>
      </c>
      <c r="B103" s="113">
        <v>5021</v>
      </c>
      <c r="C103" s="112" t="s">
        <v>34</v>
      </c>
      <c r="D103" s="114">
        <v>42742.92</v>
      </c>
      <c r="E103" s="112" t="s">
        <v>115</v>
      </c>
      <c r="F103" s="114">
        <v>42742.92</v>
      </c>
      <c r="G103" s="114">
        <v>0</v>
      </c>
    </row>
    <row r="104" spans="1:7" x14ac:dyDescent="0.25">
      <c r="A104" s="112" t="s">
        <v>115</v>
      </c>
      <c r="B104" s="113">
        <v>5028</v>
      </c>
      <c r="C104" s="112" t="s">
        <v>41</v>
      </c>
      <c r="D104" s="114">
        <v>35482.5</v>
      </c>
      <c r="E104" s="112" t="s">
        <v>117</v>
      </c>
      <c r="F104" s="114">
        <v>35482.5</v>
      </c>
      <c r="G104" s="114">
        <v>0</v>
      </c>
    </row>
    <row r="105" spans="1:7" x14ac:dyDescent="0.25">
      <c r="A105" s="112" t="s">
        <v>115</v>
      </c>
      <c r="B105" s="113">
        <v>5022</v>
      </c>
      <c r="C105" s="112" t="s">
        <v>30</v>
      </c>
      <c r="D105" s="114">
        <v>425.7</v>
      </c>
      <c r="E105" s="112" t="s">
        <v>125</v>
      </c>
      <c r="F105" s="114">
        <v>425.7</v>
      </c>
      <c r="G105" s="114">
        <v>0</v>
      </c>
    </row>
    <row r="106" spans="1:7" x14ac:dyDescent="0.25">
      <c r="A106" s="112" t="s">
        <v>115</v>
      </c>
      <c r="B106" s="113">
        <v>5032</v>
      </c>
      <c r="C106" s="112" t="s">
        <v>98</v>
      </c>
      <c r="D106" s="114">
        <v>38296.6</v>
      </c>
      <c r="E106" s="112" t="s">
        <v>117</v>
      </c>
      <c r="F106" s="114">
        <v>38296.6</v>
      </c>
      <c r="G106" s="114">
        <v>0</v>
      </c>
    </row>
    <row r="107" spans="1:7" x14ac:dyDescent="0.25">
      <c r="A107" s="112" t="s">
        <v>115</v>
      </c>
      <c r="B107" s="113">
        <v>5025</v>
      </c>
      <c r="C107" s="112" t="s">
        <v>24</v>
      </c>
      <c r="D107" s="114">
        <v>35860.15</v>
      </c>
      <c r="E107" s="112" t="s">
        <v>128</v>
      </c>
      <c r="F107" s="114">
        <v>35860.15</v>
      </c>
      <c r="G107" s="114">
        <v>0</v>
      </c>
    </row>
    <row r="108" spans="1:7" x14ac:dyDescent="0.25">
      <c r="A108" s="112" t="s">
        <v>115</v>
      </c>
      <c r="B108" s="113">
        <v>5033</v>
      </c>
      <c r="C108" s="112" t="s">
        <v>82</v>
      </c>
      <c r="D108" s="114">
        <v>7518.95</v>
      </c>
      <c r="E108" s="112" t="s">
        <v>117</v>
      </c>
      <c r="F108" s="114">
        <v>7518.95</v>
      </c>
      <c r="G108" s="114">
        <v>0</v>
      </c>
    </row>
    <row r="109" spans="1:7" x14ac:dyDescent="0.25">
      <c r="A109" s="112" t="s">
        <v>115</v>
      </c>
      <c r="B109" s="113">
        <v>5034</v>
      </c>
      <c r="C109" s="112" t="s">
        <v>82</v>
      </c>
      <c r="D109" s="114">
        <v>7330.4</v>
      </c>
      <c r="E109" s="112" t="s">
        <v>125</v>
      </c>
      <c r="F109" s="114">
        <v>7330.4</v>
      </c>
      <c r="G109" s="114">
        <v>0</v>
      </c>
    </row>
    <row r="110" spans="1:7" x14ac:dyDescent="0.25">
      <c r="A110" s="112" t="s">
        <v>115</v>
      </c>
      <c r="B110" s="113">
        <v>5029</v>
      </c>
      <c r="C110" s="112" t="s">
        <v>131</v>
      </c>
      <c r="D110" s="114">
        <v>40461.56</v>
      </c>
      <c r="E110" s="112" t="s">
        <v>117</v>
      </c>
      <c r="F110" s="114">
        <v>40461.56</v>
      </c>
      <c r="G110" s="114">
        <v>0</v>
      </c>
    </row>
    <row r="111" spans="1:7" x14ac:dyDescent="0.25">
      <c r="A111" s="112" t="s">
        <v>115</v>
      </c>
      <c r="B111" s="113">
        <v>5027</v>
      </c>
      <c r="C111" s="112" t="s">
        <v>33</v>
      </c>
      <c r="D111" s="114">
        <v>178076.5</v>
      </c>
      <c r="E111" s="112" t="s">
        <v>132</v>
      </c>
      <c r="F111" s="114">
        <v>178076.5</v>
      </c>
      <c r="G111" s="114">
        <v>0</v>
      </c>
    </row>
    <row r="112" spans="1:7" x14ac:dyDescent="0.25">
      <c r="A112" s="112" t="s">
        <v>115</v>
      </c>
      <c r="B112" s="113">
        <v>5035</v>
      </c>
      <c r="C112" s="112" t="s">
        <v>133</v>
      </c>
      <c r="D112" s="114">
        <v>459.42</v>
      </c>
      <c r="E112" s="112" t="s">
        <v>117</v>
      </c>
      <c r="F112" s="114">
        <v>459.42</v>
      </c>
      <c r="G112" s="114">
        <v>0</v>
      </c>
    </row>
    <row r="113" spans="1:7" x14ac:dyDescent="0.25">
      <c r="A113" s="112" t="s">
        <v>115</v>
      </c>
      <c r="B113" s="113">
        <v>5036</v>
      </c>
      <c r="C113" s="112" t="s">
        <v>107</v>
      </c>
      <c r="D113" s="114">
        <v>2465.4</v>
      </c>
      <c r="E113" s="112" t="s">
        <v>117</v>
      </c>
      <c r="F113" s="114">
        <v>2465.4</v>
      </c>
      <c r="G113" s="114">
        <v>0</v>
      </c>
    </row>
    <row r="114" spans="1:7" x14ac:dyDescent="0.25">
      <c r="A114" s="112" t="s">
        <v>117</v>
      </c>
      <c r="B114" s="113">
        <v>5039</v>
      </c>
      <c r="C114" s="112" t="s">
        <v>57</v>
      </c>
      <c r="D114" s="114">
        <v>14502.9</v>
      </c>
      <c r="E114" s="112" t="s">
        <v>125</v>
      </c>
      <c r="F114" s="114">
        <v>14502.9</v>
      </c>
      <c r="G114" s="114">
        <v>0</v>
      </c>
    </row>
    <row r="115" spans="1:7" x14ac:dyDescent="0.25">
      <c r="A115" s="112" t="s">
        <v>117</v>
      </c>
      <c r="B115" s="113">
        <v>5037</v>
      </c>
      <c r="C115" s="112" t="s">
        <v>32</v>
      </c>
      <c r="D115" s="114">
        <v>38411.39</v>
      </c>
      <c r="E115" s="112" t="s">
        <v>128</v>
      </c>
      <c r="F115" s="114">
        <v>38411.39</v>
      </c>
      <c r="G115" s="114">
        <v>0</v>
      </c>
    </row>
    <row r="116" spans="1:7" x14ac:dyDescent="0.25">
      <c r="A116" s="112" t="s">
        <v>117</v>
      </c>
      <c r="B116" s="113">
        <v>5038</v>
      </c>
      <c r="C116" s="112" t="s">
        <v>25</v>
      </c>
      <c r="D116" s="114">
        <v>48970.98</v>
      </c>
      <c r="E116" s="112" t="s">
        <v>128</v>
      </c>
      <c r="F116" s="114">
        <v>48970.98</v>
      </c>
      <c r="G116" s="114">
        <v>0</v>
      </c>
    </row>
    <row r="117" spans="1:7" x14ac:dyDescent="0.25">
      <c r="A117" s="112" t="s">
        <v>117</v>
      </c>
      <c r="B117" s="113">
        <v>5042</v>
      </c>
      <c r="C117" s="112" t="s">
        <v>24</v>
      </c>
      <c r="D117" s="114">
        <v>36612.54</v>
      </c>
      <c r="E117" s="112" t="s">
        <v>128</v>
      </c>
      <c r="F117" s="114">
        <v>36612.54</v>
      </c>
      <c r="G117" s="114">
        <v>0</v>
      </c>
    </row>
    <row r="118" spans="1:7" x14ac:dyDescent="0.25">
      <c r="A118" s="112" t="s">
        <v>117</v>
      </c>
      <c r="B118" s="113">
        <v>5040</v>
      </c>
      <c r="C118" s="112" t="s">
        <v>27</v>
      </c>
      <c r="D118" s="114">
        <v>38269.03</v>
      </c>
      <c r="E118" s="112" t="s">
        <v>112</v>
      </c>
      <c r="F118" s="114">
        <v>38269.03</v>
      </c>
      <c r="G118" s="114">
        <v>0</v>
      </c>
    </row>
    <row r="119" spans="1:7" x14ac:dyDescent="0.25">
      <c r="A119" s="112" t="s">
        <v>117</v>
      </c>
      <c r="B119" s="113">
        <v>5041</v>
      </c>
      <c r="C119" s="112" t="s">
        <v>122</v>
      </c>
      <c r="D119" s="114">
        <v>0</v>
      </c>
      <c r="E119" s="112"/>
      <c r="F119" s="114">
        <v>0</v>
      </c>
      <c r="G119" s="114">
        <v>0</v>
      </c>
    </row>
    <row r="120" spans="1:7" x14ac:dyDescent="0.25">
      <c r="A120" s="112" t="s">
        <v>117</v>
      </c>
      <c r="B120" s="113">
        <v>5043</v>
      </c>
      <c r="C120" s="112" t="s">
        <v>67</v>
      </c>
      <c r="D120" s="114">
        <v>2643.75</v>
      </c>
      <c r="E120" s="112" t="s">
        <v>125</v>
      </c>
      <c r="F120" s="114">
        <v>2643.75</v>
      </c>
      <c r="G120" s="114">
        <v>0</v>
      </c>
    </row>
    <row r="121" spans="1:7" x14ac:dyDescent="0.25">
      <c r="A121" s="112" t="s">
        <v>117</v>
      </c>
      <c r="B121" s="113">
        <v>5044</v>
      </c>
      <c r="C121" s="112" t="s">
        <v>83</v>
      </c>
      <c r="D121" s="114">
        <v>2737.38</v>
      </c>
      <c r="E121" s="112" t="s">
        <v>125</v>
      </c>
      <c r="F121" s="114">
        <v>2737.38</v>
      </c>
      <c r="G121" s="114">
        <v>0</v>
      </c>
    </row>
    <row r="122" spans="1:7" x14ac:dyDescent="0.25">
      <c r="A122" s="112" t="s">
        <v>125</v>
      </c>
      <c r="B122" s="113">
        <v>5045</v>
      </c>
      <c r="C122" s="112" t="s">
        <v>32</v>
      </c>
      <c r="D122" s="114">
        <v>402</v>
      </c>
      <c r="E122" s="112" t="s">
        <v>128</v>
      </c>
      <c r="F122" s="114">
        <v>402</v>
      </c>
      <c r="G122" s="114">
        <v>0</v>
      </c>
    </row>
    <row r="123" spans="1:7" x14ac:dyDescent="0.25">
      <c r="A123" s="112" t="s">
        <v>125</v>
      </c>
      <c r="B123" s="113">
        <v>5052</v>
      </c>
      <c r="C123" s="112" t="s">
        <v>24</v>
      </c>
      <c r="D123" s="114">
        <v>37067.800000000003</v>
      </c>
      <c r="E123" s="112" t="s">
        <v>128</v>
      </c>
      <c r="F123" s="114">
        <v>37067.800000000003</v>
      </c>
      <c r="G123" s="114">
        <v>0</v>
      </c>
    </row>
    <row r="124" spans="1:7" x14ac:dyDescent="0.25">
      <c r="A124" s="112" t="s">
        <v>125</v>
      </c>
      <c r="B124" s="113">
        <v>5049</v>
      </c>
      <c r="C124" s="112" t="s">
        <v>57</v>
      </c>
      <c r="D124" s="114">
        <v>17610.97</v>
      </c>
      <c r="E124" s="112" t="s">
        <v>112</v>
      </c>
      <c r="F124" s="114">
        <v>17610.97</v>
      </c>
      <c r="G124" s="114">
        <v>0</v>
      </c>
    </row>
    <row r="125" spans="1:7" x14ac:dyDescent="0.25">
      <c r="A125" s="112" t="s">
        <v>125</v>
      </c>
      <c r="B125" s="113">
        <v>5048</v>
      </c>
      <c r="C125" s="112" t="s">
        <v>51</v>
      </c>
      <c r="D125" s="114">
        <v>16469.099999999999</v>
      </c>
      <c r="E125" s="112" t="s">
        <v>112</v>
      </c>
      <c r="F125" s="114">
        <v>16469.099999999999</v>
      </c>
      <c r="G125" s="114">
        <v>0</v>
      </c>
    </row>
    <row r="126" spans="1:7" x14ac:dyDescent="0.25">
      <c r="A126" s="112" t="s">
        <v>125</v>
      </c>
      <c r="B126" s="113">
        <v>5046</v>
      </c>
      <c r="C126" s="112" t="s">
        <v>26</v>
      </c>
      <c r="D126" s="114">
        <v>34532.720000000001</v>
      </c>
      <c r="E126" s="112" t="s">
        <v>114</v>
      </c>
      <c r="F126" s="114">
        <v>34532.720000000001</v>
      </c>
      <c r="G126" s="114">
        <v>0</v>
      </c>
    </row>
    <row r="127" spans="1:7" x14ac:dyDescent="0.25">
      <c r="A127" s="112" t="s">
        <v>125</v>
      </c>
      <c r="B127" s="113">
        <v>5047</v>
      </c>
      <c r="C127" s="112" t="s">
        <v>25</v>
      </c>
      <c r="D127" s="114">
        <v>53255.57</v>
      </c>
      <c r="E127" s="112" t="s">
        <v>134</v>
      </c>
      <c r="F127" s="114">
        <v>53255.57</v>
      </c>
      <c r="G127" s="114">
        <v>0</v>
      </c>
    </row>
    <row r="128" spans="1:7" x14ac:dyDescent="0.25">
      <c r="A128" s="112" t="s">
        <v>125</v>
      </c>
      <c r="B128" s="113">
        <v>5053</v>
      </c>
      <c r="C128" s="112" t="s">
        <v>43</v>
      </c>
      <c r="D128" s="114">
        <v>36661.24</v>
      </c>
      <c r="E128" s="112" t="s">
        <v>128</v>
      </c>
      <c r="F128" s="114">
        <v>36661.24</v>
      </c>
      <c r="G128" s="114">
        <v>0</v>
      </c>
    </row>
    <row r="129" spans="1:7" x14ac:dyDescent="0.25">
      <c r="A129" s="112" t="s">
        <v>125</v>
      </c>
      <c r="B129" s="113">
        <v>5050</v>
      </c>
      <c r="C129" s="112" t="s">
        <v>34</v>
      </c>
      <c r="D129" s="114">
        <v>37286.81</v>
      </c>
      <c r="E129" s="112" t="s">
        <v>128</v>
      </c>
      <c r="F129" s="114">
        <v>37286.81</v>
      </c>
      <c r="G129" s="114">
        <v>0</v>
      </c>
    </row>
    <row r="130" spans="1:7" x14ac:dyDescent="0.25">
      <c r="A130" s="112" t="s">
        <v>125</v>
      </c>
      <c r="B130" s="113">
        <v>5054</v>
      </c>
      <c r="C130" s="112" t="s">
        <v>126</v>
      </c>
      <c r="D130" s="114">
        <v>7222.77</v>
      </c>
      <c r="E130" s="112" t="s">
        <v>128</v>
      </c>
      <c r="F130" s="114">
        <v>7222.77</v>
      </c>
      <c r="G130" s="114">
        <v>0</v>
      </c>
    </row>
    <row r="131" spans="1:7" x14ac:dyDescent="0.25">
      <c r="A131" s="112" t="s">
        <v>125</v>
      </c>
      <c r="B131" s="113">
        <v>5055</v>
      </c>
      <c r="C131" s="112" t="s">
        <v>135</v>
      </c>
      <c r="D131" s="114">
        <v>716.85</v>
      </c>
      <c r="E131" s="112" t="s">
        <v>128</v>
      </c>
      <c r="F131" s="114">
        <v>716.85</v>
      </c>
      <c r="G131" s="114">
        <v>0</v>
      </c>
    </row>
    <row r="132" spans="1:7" x14ac:dyDescent="0.25">
      <c r="A132" s="112" t="s">
        <v>125</v>
      </c>
      <c r="B132" s="113">
        <v>5051</v>
      </c>
      <c r="C132" s="112" t="s">
        <v>41</v>
      </c>
      <c r="D132" s="114">
        <v>36134.589999999997</v>
      </c>
      <c r="E132" s="112" t="s">
        <v>114</v>
      </c>
      <c r="F132" s="114">
        <v>36134.589999999997</v>
      </c>
      <c r="G132" s="114">
        <v>0</v>
      </c>
    </row>
    <row r="133" spans="1:7" x14ac:dyDescent="0.25">
      <c r="A133" s="112" t="s">
        <v>125</v>
      </c>
      <c r="B133" s="113">
        <v>5056</v>
      </c>
      <c r="C133" s="112" t="s">
        <v>38</v>
      </c>
      <c r="D133" s="114">
        <v>43018.559999999998</v>
      </c>
      <c r="E133" s="112" t="s">
        <v>128</v>
      </c>
      <c r="F133" s="114">
        <v>43018.559999999998</v>
      </c>
      <c r="G133" s="114">
        <v>0</v>
      </c>
    </row>
    <row r="134" spans="1:7" x14ac:dyDescent="0.25">
      <c r="A134" s="112" t="s">
        <v>125</v>
      </c>
      <c r="B134" s="113">
        <v>5057</v>
      </c>
      <c r="C134" s="112" t="s">
        <v>29</v>
      </c>
      <c r="D134" s="114">
        <v>38962.81</v>
      </c>
      <c r="E134" s="112" t="s">
        <v>128</v>
      </c>
      <c r="F134" s="114">
        <v>38962.81</v>
      </c>
      <c r="G134" s="114">
        <v>0</v>
      </c>
    </row>
    <row r="135" spans="1:7" x14ac:dyDescent="0.25">
      <c r="A135" s="112" t="s">
        <v>125</v>
      </c>
      <c r="B135" s="113">
        <v>5058</v>
      </c>
      <c r="C135" s="112" t="s">
        <v>29</v>
      </c>
      <c r="D135" s="114">
        <v>7424.68</v>
      </c>
      <c r="E135" s="112" t="s">
        <v>128</v>
      </c>
      <c r="F135" s="114">
        <v>7424.68</v>
      </c>
      <c r="G135" s="114">
        <v>0</v>
      </c>
    </row>
    <row r="136" spans="1:7" x14ac:dyDescent="0.25">
      <c r="A136" s="112" t="s">
        <v>125</v>
      </c>
      <c r="B136" s="113">
        <v>5059</v>
      </c>
      <c r="C136" s="112" t="s">
        <v>136</v>
      </c>
      <c r="D136" s="114">
        <v>36490.29</v>
      </c>
      <c r="E136" s="112" t="s">
        <v>128</v>
      </c>
      <c r="F136" s="114">
        <v>36490.29</v>
      </c>
      <c r="G136" s="114">
        <v>0</v>
      </c>
    </row>
    <row r="137" spans="1:7" x14ac:dyDescent="0.25">
      <c r="A137" s="112" t="s">
        <v>125</v>
      </c>
      <c r="B137" s="113">
        <v>5060</v>
      </c>
      <c r="C137" s="112" t="s">
        <v>34</v>
      </c>
      <c r="D137" s="114">
        <v>35653.96</v>
      </c>
      <c r="E137" s="112" t="s">
        <v>128</v>
      </c>
      <c r="F137" s="114">
        <v>35653.96</v>
      </c>
      <c r="G137" s="114">
        <v>0</v>
      </c>
    </row>
    <row r="138" spans="1:7" x14ac:dyDescent="0.25">
      <c r="A138" s="112" t="s">
        <v>125</v>
      </c>
      <c r="B138" s="113">
        <v>5061</v>
      </c>
      <c r="C138" s="112" t="s">
        <v>28</v>
      </c>
      <c r="D138" s="114">
        <v>0</v>
      </c>
      <c r="E138" s="112"/>
      <c r="F138" s="114">
        <v>0</v>
      </c>
      <c r="G138" s="114">
        <v>0</v>
      </c>
    </row>
    <row r="139" spans="1:7" x14ac:dyDescent="0.25">
      <c r="A139" s="112" t="s">
        <v>125</v>
      </c>
      <c r="B139" s="113">
        <v>5062</v>
      </c>
      <c r="C139" s="112" t="s">
        <v>28</v>
      </c>
      <c r="D139" s="114">
        <v>3559.4</v>
      </c>
      <c r="E139" s="112" t="s">
        <v>119</v>
      </c>
      <c r="F139" s="114">
        <v>3559.4</v>
      </c>
      <c r="G139" s="114">
        <v>0</v>
      </c>
    </row>
    <row r="140" spans="1:7" x14ac:dyDescent="0.25">
      <c r="A140" s="112" t="s">
        <v>128</v>
      </c>
      <c r="B140" s="113">
        <v>5063</v>
      </c>
      <c r="C140" s="112" t="s">
        <v>25</v>
      </c>
      <c r="D140" s="114">
        <v>92425.71</v>
      </c>
      <c r="E140" s="112" t="s">
        <v>134</v>
      </c>
      <c r="F140" s="114">
        <v>92425.71</v>
      </c>
      <c r="G140" s="114">
        <v>0</v>
      </c>
    </row>
    <row r="141" spans="1:7" x14ac:dyDescent="0.25">
      <c r="A141" s="112" t="s">
        <v>128</v>
      </c>
      <c r="B141" s="113">
        <v>5076</v>
      </c>
      <c r="C141" s="112" t="s">
        <v>57</v>
      </c>
      <c r="D141" s="114">
        <v>12525.82</v>
      </c>
      <c r="E141" s="112" t="s">
        <v>112</v>
      </c>
      <c r="F141" s="114">
        <v>12525.82</v>
      </c>
      <c r="G141" s="114">
        <v>0</v>
      </c>
    </row>
    <row r="142" spans="1:7" x14ac:dyDescent="0.25">
      <c r="A142" s="112" t="s">
        <v>128</v>
      </c>
      <c r="B142" s="113">
        <v>5079</v>
      </c>
      <c r="C142" s="112" t="s">
        <v>137</v>
      </c>
      <c r="D142" s="114">
        <v>3507.45</v>
      </c>
      <c r="E142" s="112" t="s">
        <v>112</v>
      </c>
      <c r="F142" s="114">
        <v>3507.45</v>
      </c>
      <c r="G142" s="114">
        <v>0</v>
      </c>
    </row>
    <row r="143" spans="1:7" x14ac:dyDescent="0.25">
      <c r="A143" s="112" t="s">
        <v>128</v>
      </c>
      <c r="B143" s="113">
        <v>5071</v>
      </c>
      <c r="C143" s="112" t="s">
        <v>42</v>
      </c>
      <c r="D143" s="114">
        <v>29397.040000000001</v>
      </c>
      <c r="E143" s="112" t="s">
        <v>129</v>
      </c>
      <c r="F143" s="114">
        <v>29397.040000000001</v>
      </c>
      <c r="G143" s="114">
        <v>0</v>
      </c>
    </row>
    <row r="144" spans="1:7" x14ac:dyDescent="0.25">
      <c r="A144" s="112" t="s">
        <v>128</v>
      </c>
      <c r="B144" s="113">
        <v>5064</v>
      </c>
      <c r="C144" s="112" t="s">
        <v>32</v>
      </c>
      <c r="D144" s="114">
        <v>43122.97</v>
      </c>
      <c r="E144" s="112" t="s">
        <v>132</v>
      </c>
      <c r="F144" s="114">
        <v>43122.97</v>
      </c>
      <c r="G144" s="114">
        <v>0</v>
      </c>
    </row>
    <row r="145" spans="1:7" x14ac:dyDescent="0.25">
      <c r="A145" s="112" t="s">
        <v>128</v>
      </c>
      <c r="B145" s="113">
        <v>5065</v>
      </c>
      <c r="C145" s="112" t="s">
        <v>26</v>
      </c>
      <c r="D145" s="114">
        <v>40177.49</v>
      </c>
      <c r="E145" s="112" t="s">
        <v>114</v>
      </c>
      <c r="F145" s="114">
        <v>40177.49</v>
      </c>
      <c r="G145" s="114">
        <v>0</v>
      </c>
    </row>
    <row r="146" spans="1:7" x14ac:dyDescent="0.25">
      <c r="A146" s="112" t="s">
        <v>128</v>
      </c>
      <c r="B146" s="113">
        <v>5066</v>
      </c>
      <c r="C146" s="112" t="s">
        <v>25</v>
      </c>
      <c r="D146" s="114">
        <v>15252</v>
      </c>
      <c r="E146" s="112" t="s">
        <v>134</v>
      </c>
      <c r="F146" s="114">
        <v>15252</v>
      </c>
      <c r="G146" s="114">
        <v>0</v>
      </c>
    </row>
    <row r="147" spans="1:7" x14ac:dyDescent="0.25">
      <c r="A147" s="112" t="s">
        <v>128</v>
      </c>
      <c r="B147" s="113">
        <v>5067</v>
      </c>
      <c r="C147" s="112" t="s">
        <v>24</v>
      </c>
      <c r="D147" s="114">
        <v>35427.06</v>
      </c>
      <c r="E147" s="112" t="s">
        <v>128</v>
      </c>
      <c r="F147" s="114">
        <v>35427.06</v>
      </c>
      <c r="G147" s="114">
        <v>0</v>
      </c>
    </row>
    <row r="148" spans="1:7" x14ac:dyDescent="0.25">
      <c r="A148" s="112" t="s">
        <v>128</v>
      </c>
      <c r="B148" s="113">
        <v>5068</v>
      </c>
      <c r="C148" s="112" t="s">
        <v>43</v>
      </c>
      <c r="D148" s="114">
        <v>40861.71</v>
      </c>
      <c r="E148" s="112" t="s">
        <v>112</v>
      </c>
      <c r="F148" s="114">
        <v>40861.71</v>
      </c>
      <c r="G148" s="114">
        <v>0</v>
      </c>
    </row>
    <row r="149" spans="1:7" x14ac:dyDescent="0.25">
      <c r="A149" s="112" t="s">
        <v>128</v>
      </c>
      <c r="B149" s="113">
        <v>5069</v>
      </c>
      <c r="C149" s="112" t="s">
        <v>32</v>
      </c>
      <c r="D149" s="114">
        <v>9851.52</v>
      </c>
      <c r="E149" s="112" t="s">
        <v>132</v>
      </c>
      <c r="F149" s="114">
        <v>9851.52</v>
      </c>
      <c r="G149" s="114">
        <v>0</v>
      </c>
    </row>
    <row r="150" spans="1:7" x14ac:dyDescent="0.25">
      <c r="A150" s="112" t="s">
        <v>128</v>
      </c>
      <c r="B150" s="113">
        <v>5070</v>
      </c>
      <c r="C150" s="112" t="s">
        <v>30</v>
      </c>
      <c r="D150" s="114">
        <v>281.39999999999998</v>
      </c>
      <c r="E150" s="112" t="s">
        <v>114</v>
      </c>
      <c r="F150" s="114">
        <v>281.39999999999998</v>
      </c>
      <c r="G150" s="114">
        <v>0</v>
      </c>
    </row>
    <row r="151" spans="1:7" x14ac:dyDescent="0.25">
      <c r="A151" s="112" t="s">
        <v>128</v>
      </c>
      <c r="B151" s="113">
        <v>5072</v>
      </c>
      <c r="C151" s="112" t="s">
        <v>27</v>
      </c>
      <c r="D151" s="114">
        <v>37467.279999999999</v>
      </c>
      <c r="E151" s="112" t="s">
        <v>138</v>
      </c>
      <c r="F151" s="114">
        <v>37467.279999999999</v>
      </c>
      <c r="G151" s="114">
        <v>0</v>
      </c>
    </row>
    <row r="152" spans="1:7" x14ac:dyDescent="0.25">
      <c r="A152" s="112" t="s">
        <v>128</v>
      </c>
      <c r="B152" s="113">
        <v>5073</v>
      </c>
      <c r="C152" s="112" t="s">
        <v>33</v>
      </c>
      <c r="D152" s="114">
        <v>180700.02</v>
      </c>
      <c r="E152" s="112" t="s">
        <v>139</v>
      </c>
      <c r="F152" s="114">
        <v>180700.02</v>
      </c>
      <c r="G152" s="114">
        <v>0</v>
      </c>
    </row>
    <row r="153" spans="1:7" x14ac:dyDescent="0.25">
      <c r="A153" s="112" t="s">
        <v>128</v>
      </c>
      <c r="B153" s="113">
        <v>5074</v>
      </c>
      <c r="C153" s="112" t="s">
        <v>24</v>
      </c>
      <c r="D153" s="114">
        <v>37809.39</v>
      </c>
      <c r="E153" s="112" t="s">
        <v>114</v>
      </c>
      <c r="F153" s="114">
        <v>37809.39</v>
      </c>
      <c r="G153" s="114">
        <v>0</v>
      </c>
    </row>
    <row r="154" spans="1:7" x14ac:dyDescent="0.25">
      <c r="A154" s="112" t="s">
        <v>128</v>
      </c>
      <c r="B154" s="113">
        <v>5078</v>
      </c>
      <c r="C154" s="112" t="s">
        <v>122</v>
      </c>
      <c r="D154" s="114">
        <v>35869.69</v>
      </c>
      <c r="E154" s="112" t="s">
        <v>112</v>
      </c>
      <c r="F154" s="114">
        <v>35869.69</v>
      </c>
      <c r="G154" s="114">
        <v>0</v>
      </c>
    </row>
    <row r="155" spans="1:7" x14ac:dyDescent="0.25">
      <c r="A155" s="112" t="s">
        <v>128</v>
      </c>
      <c r="B155" s="113">
        <v>5075</v>
      </c>
      <c r="C155" s="112" t="s">
        <v>34</v>
      </c>
      <c r="D155" s="114">
        <v>38372.019999999997</v>
      </c>
      <c r="E155" s="112" t="s">
        <v>112</v>
      </c>
      <c r="F155" s="114">
        <v>38372.019999999997</v>
      </c>
      <c r="G155" s="114">
        <v>0</v>
      </c>
    </row>
    <row r="156" spans="1:7" x14ac:dyDescent="0.25">
      <c r="A156" s="112" t="s">
        <v>128</v>
      </c>
      <c r="B156" s="113">
        <v>5077</v>
      </c>
      <c r="C156" s="112" t="s">
        <v>26</v>
      </c>
      <c r="D156" s="114">
        <v>38296.6</v>
      </c>
      <c r="E156" s="112" t="s">
        <v>114</v>
      </c>
      <c r="F156" s="114">
        <v>38296.6</v>
      </c>
      <c r="G156" s="114">
        <v>0</v>
      </c>
    </row>
    <row r="157" spans="1:7" x14ac:dyDescent="0.25">
      <c r="A157" s="112" t="s">
        <v>128</v>
      </c>
      <c r="B157" s="113">
        <v>5080</v>
      </c>
      <c r="C157" s="112" t="s">
        <v>44</v>
      </c>
      <c r="D157" s="114">
        <v>453.71</v>
      </c>
      <c r="E157" s="112" t="s">
        <v>134</v>
      </c>
      <c r="F157" s="114">
        <v>453.71</v>
      </c>
      <c r="G157" s="114">
        <v>0</v>
      </c>
    </row>
    <row r="158" spans="1:7" x14ac:dyDescent="0.25">
      <c r="A158" s="112" t="s">
        <v>128</v>
      </c>
      <c r="B158" s="113">
        <v>5081</v>
      </c>
      <c r="C158" s="112" t="s">
        <v>39</v>
      </c>
      <c r="D158" s="114">
        <v>1027.8599999999999</v>
      </c>
      <c r="E158" s="112" t="s">
        <v>53</v>
      </c>
      <c r="F158" s="114">
        <v>1027.8599999999999</v>
      </c>
      <c r="G158" s="114">
        <v>0</v>
      </c>
    </row>
    <row r="159" spans="1:7" x14ac:dyDescent="0.25">
      <c r="A159" s="112" t="s">
        <v>128</v>
      </c>
      <c r="B159" s="113">
        <v>5083</v>
      </c>
      <c r="C159" s="112" t="s">
        <v>82</v>
      </c>
      <c r="D159" s="114">
        <v>15050.48</v>
      </c>
      <c r="E159" s="112" t="s">
        <v>114</v>
      </c>
      <c r="F159" s="114">
        <v>15050.48</v>
      </c>
      <c r="G159" s="114">
        <v>0</v>
      </c>
    </row>
    <row r="160" spans="1:7" x14ac:dyDescent="0.25">
      <c r="A160" s="112" t="s">
        <v>128</v>
      </c>
      <c r="B160" s="113">
        <v>5084</v>
      </c>
      <c r="C160" s="112" t="s">
        <v>55</v>
      </c>
      <c r="D160" s="114">
        <v>38560.57</v>
      </c>
      <c r="E160" s="112" t="s">
        <v>112</v>
      </c>
      <c r="F160" s="114">
        <v>38560.57</v>
      </c>
      <c r="G160" s="114">
        <v>0</v>
      </c>
    </row>
    <row r="161" spans="1:7" x14ac:dyDescent="0.25">
      <c r="A161" s="112" t="s">
        <v>128</v>
      </c>
      <c r="B161" s="113">
        <v>5082</v>
      </c>
      <c r="C161" s="112" t="s">
        <v>140</v>
      </c>
      <c r="D161" s="114">
        <v>192882.74</v>
      </c>
      <c r="E161" s="112" t="s">
        <v>141</v>
      </c>
      <c r="F161" s="114">
        <v>192882.74</v>
      </c>
      <c r="G161" s="114">
        <v>0</v>
      </c>
    </row>
    <row r="162" spans="1:7" x14ac:dyDescent="0.25">
      <c r="A162" s="112" t="s">
        <v>112</v>
      </c>
      <c r="B162" s="113">
        <v>5091</v>
      </c>
      <c r="C162" s="112" t="s">
        <v>57</v>
      </c>
      <c r="D162" s="114">
        <v>12645.45</v>
      </c>
      <c r="E162" s="112" t="s">
        <v>134</v>
      </c>
      <c r="F162" s="114">
        <v>12645.45</v>
      </c>
      <c r="G162" s="114">
        <v>0</v>
      </c>
    </row>
    <row r="163" spans="1:7" x14ac:dyDescent="0.25">
      <c r="A163" s="112" t="s">
        <v>112</v>
      </c>
      <c r="B163" s="113">
        <v>5085</v>
      </c>
      <c r="C163" s="112" t="s">
        <v>24</v>
      </c>
      <c r="D163" s="114">
        <v>37432</v>
      </c>
      <c r="E163" s="112" t="s">
        <v>112</v>
      </c>
      <c r="F163" s="114">
        <v>37432</v>
      </c>
      <c r="G163" s="114">
        <v>0</v>
      </c>
    </row>
    <row r="164" spans="1:7" x14ac:dyDescent="0.25">
      <c r="A164" s="112" t="s">
        <v>112</v>
      </c>
      <c r="B164" s="113">
        <v>5086</v>
      </c>
      <c r="C164" s="112" t="s">
        <v>32</v>
      </c>
      <c r="D164" s="114">
        <v>50403.17</v>
      </c>
      <c r="E164" s="112" t="s">
        <v>132</v>
      </c>
      <c r="F164" s="114">
        <v>50403.17</v>
      </c>
      <c r="G164" s="114">
        <v>0</v>
      </c>
    </row>
    <row r="165" spans="1:7" x14ac:dyDescent="0.25">
      <c r="A165" s="112" t="s">
        <v>112</v>
      </c>
      <c r="B165" s="113">
        <v>5087</v>
      </c>
      <c r="C165" s="112" t="s">
        <v>25</v>
      </c>
      <c r="D165" s="114">
        <v>22022.5</v>
      </c>
      <c r="E165" s="112" t="s">
        <v>134</v>
      </c>
      <c r="F165" s="114">
        <v>22022.5</v>
      </c>
      <c r="G165" s="114">
        <v>0</v>
      </c>
    </row>
    <row r="166" spans="1:7" x14ac:dyDescent="0.25">
      <c r="A166" s="112" t="s">
        <v>112</v>
      </c>
      <c r="B166" s="113">
        <v>5088</v>
      </c>
      <c r="C166" s="112" t="s">
        <v>52</v>
      </c>
      <c r="D166" s="114">
        <v>5705</v>
      </c>
      <c r="E166" s="112" t="s">
        <v>119</v>
      </c>
      <c r="F166" s="114">
        <v>5705</v>
      </c>
      <c r="G166" s="114">
        <v>0</v>
      </c>
    </row>
    <row r="167" spans="1:7" x14ac:dyDescent="0.25">
      <c r="A167" s="112" t="s">
        <v>112</v>
      </c>
      <c r="B167" s="113">
        <v>5089</v>
      </c>
      <c r="C167" s="112" t="s">
        <v>30</v>
      </c>
      <c r="D167" s="114">
        <v>0</v>
      </c>
      <c r="E167" s="112"/>
      <c r="F167" s="114">
        <v>0</v>
      </c>
      <c r="G167" s="114">
        <v>0</v>
      </c>
    </row>
    <row r="168" spans="1:7" x14ac:dyDescent="0.25">
      <c r="A168" s="112" t="s">
        <v>112</v>
      </c>
      <c r="B168" s="113">
        <v>5090</v>
      </c>
      <c r="C168" s="112" t="s">
        <v>25</v>
      </c>
      <c r="D168" s="114">
        <v>76668.62</v>
      </c>
      <c r="E168" s="112" t="s">
        <v>134</v>
      </c>
      <c r="F168" s="114">
        <v>76668.62</v>
      </c>
      <c r="G168" s="114">
        <v>0</v>
      </c>
    </row>
    <row r="169" spans="1:7" x14ac:dyDescent="0.25">
      <c r="A169" s="112" t="s">
        <v>112</v>
      </c>
      <c r="B169" s="113">
        <v>5092</v>
      </c>
      <c r="C169" s="112" t="s">
        <v>34</v>
      </c>
      <c r="D169" s="114">
        <v>37173.68</v>
      </c>
      <c r="E169" s="112" t="s">
        <v>112</v>
      </c>
      <c r="F169" s="114">
        <v>37173.68</v>
      </c>
      <c r="G169" s="114">
        <v>0</v>
      </c>
    </row>
    <row r="170" spans="1:7" x14ac:dyDescent="0.25">
      <c r="A170" s="112" t="s">
        <v>112</v>
      </c>
      <c r="B170" s="113">
        <v>5093</v>
      </c>
      <c r="C170" s="112" t="s">
        <v>26</v>
      </c>
      <c r="D170" s="114">
        <v>74766.36</v>
      </c>
      <c r="E170" s="112" t="s">
        <v>142</v>
      </c>
      <c r="F170" s="114">
        <v>74766.36</v>
      </c>
      <c r="G170" s="114">
        <v>0</v>
      </c>
    </row>
    <row r="171" spans="1:7" x14ac:dyDescent="0.25">
      <c r="A171" s="112" t="s">
        <v>112</v>
      </c>
      <c r="B171" s="113">
        <v>5096</v>
      </c>
      <c r="C171" s="112" t="s">
        <v>55</v>
      </c>
      <c r="D171" s="114">
        <v>38342.720000000001</v>
      </c>
      <c r="E171" s="112" t="s">
        <v>114</v>
      </c>
      <c r="F171" s="114">
        <v>38342.720000000001</v>
      </c>
      <c r="G171" s="114">
        <v>0</v>
      </c>
    </row>
    <row r="172" spans="1:7" x14ac:dyDescent="0.25">
      <c r="A172" s="112" t="s">
        <v>112</v>
      </c>
      <c r="B172" s="113">
        <v>5097</v>
      </c>
      <c r="C172" s="112" t="s">
        <v>55</v>
      </c>
      <c r="D172" s="114">
        <v>39204</v>
      </c>
      <c r="E172" s="112" t="s">
        <v>114</v>
      </c>
      <c r="F172" s="114">
        <v>39204</v>
      </c>
      <c r="G172" s="114">
        <v>0</v>
      </c>
    </row>
    <row r="173" spans="1:7" x14ac:dyDescent="0.25">
      <c r="A173" s="112" t="s">
        <v>112</v>
      </c>
      <c r="B173" s="113">
        <v>5095</v>
      </c>
      <c r="C173" s="112" t="s">
        <v>27</v>
      </c>
      <c r="D173" s="114">
        <v>38721.279999999999</v>
      </c>
      <c r="E173" s="112" t="s">
        <v>127</v>
      </c>
      <c r="F173" s="114">
        <v>38721.279999999999</v>
      </c>
      <c r="G173" s="114">
        <v>0</v>
      </c>
    </row>
    <row r="174" spans="1:7" x14ac:dyDescent="0.25">
      <c r="A174" s="112" t="s">
        <v>112</v>
      </c>
      <c r="B174" s="113">
        <v>5094</v>
      </c>
      <c r="C174" s="112" t="s">
        <v>33</v>
      </c>
      <c r="D174" s="114">
        <v>75758.13</v>
      </c>
      <c r="E174" s="112" t="s">
        <v>139</v>
      </c>
      <c r="F174" s="114">
        <v>75758.13</v>
      </c>
      <c r="G174" s="114">
        <v>0</v>
      </c>
    </row>
    <row r="175" spans="1:7" x14ac:dyDescent="0.25">
      <c r="A175" s="112" t="s">
        <v>114</v>
      </c>
      <c r="B175" s="113">
        <v>5102</v>
      </c>
      <c r="C175" s="112" t="s">
        <v>43</v>
      </c>
      <c r="D175" s="114">
        <v>76607</v>
      </c>
      <c r="E175" s="112" t="s">
        <v>134</v>
      </c>
      <c r="F175" s="114">
        <v>76607</v>
      </c>
      <c r="G175" s="114">
        <v>0</v>
      </c>
    </row>
    <row r="176" spans="1:7" x14ac:dyDescent="0.25">
      <c r="A176" s="112" t="s">
        <v>114</v>
      </c>
      <c r="B176" s="113">
        <v>5098</v>
      </c>
      <c r="C176" s="112" t="s">
        <v>25</v>
      </c>
      <c r="D176" s="114">
        <v>63728.42</v>
      </c>
      <c r="E176" s="112" t="s">
        <v>134</v>
      </c>
      <c r="F176" s="114">
        <v>63728.42</v>
      </c>
      <c r="G176" s="114">
        <v>0</v>
      </c>
    </row>
    <row r="177" spans="1:7" x14ac:dyDescent="0.25">
      <c r="A177" s="112" t="s">
        <v>114</v>
      </c>
      <c r="B177" s="113">
        <v>5101</v>
      </c>
      <c r="C177" s="112" t="s">
        <v>24</v>
      </c>
      <c r="D177" s="114">
        <v>40716.78</v>
      </c>
      <c r="E177" s="112" t="s">
        <v>114</v>
      </c>
      <c r="F177" s="114">
        <v>40716.78</v>
      </c>
      <c r="G177" s="114">
        <v>0</v>
      </c>
    </row>
    <row r="178" spans="1:7" x14ac:dyDescent="0.25">
      <c r="A178" s="112" t="s">
        <v>114</v>
      </c>
      <c r="B178" s="113">
        <v>5099</v>
      </c>
      <c r="C178" s="112" t="s">
        <v>32</v>
      </c>
      <c r="D178" s="114">
        <v>49213.21</v>
      </c>
      <c r="E178" s="112" t="s">
        <v>134</v>
      </c>
      <c r="F178" s="114">
        <v>49213.21</v>
      </c>
      <c r="G178" s="114">
        <v>0</v>
      </c>
    </row>
    <row r="179" spans="1:7" x14ac:dyDescent="0.25">
      <c r="A179" s="112" t="s">
        <v>114</v>
      </c>
      <c r="B179" s="113">
        <v>5100</v>
      </c>
      <c r="C179" s="112" t="s">
        <v>24</v>
      </c>
      <c r="D179" s="114">
        <v>77108</v>
      </c>
      <c r="E179" s="112" t="s">
        <v>114</v>
      </c>
      <c r="F179" s="114">
        <v>77108</v>
      </c>
      <c r="G179" s="114">
        <v>0</v>
      </c>
    </row>
    <row r="180" spans="1:7" x14ac:dyDescent="0.25">
      <c r="A180" s="112" t="s">
        <v>114</v>
      </c>
      <c r="B180" s="113">
        <v>5103</v>
      </c>
      <c r="C180" s="112" t="s">
        <v>48</v>
      </c>
      <c r="D180" s="114">
        <v>38392.97</v>
      </c>
      <c r="E180" s="112" t="s">
        <v>129</v>
      </c>
      <c r="F180" s="114">
        <v>38392.97</v>
      </c>
      <c r="G180" s="114">
        <v>0</v>
      </c>
    </row>
    <row r="181" spans="1:7" x14ac:dyDescent="0.25">
      <c r="A181" s="112" t="s">
        <v>114</v>
      </c>
      <c r="B181" s="113">
        <v>5104</v>
      </c>
      <c r="C181" s="112" t="s">
        <v>131</v>
      </c>
      <c r="D181" s="114">
        <v>43095</v>
      </c>
      <c r="E181" s="112" t="s">
        <v>129</v>
      </c>
      <c r="F181" s="114">
        <v>43095</v>
      </c>
      <c r="G181" s="114">
        <v>0</v>
      </c>
    </row>
    <row r="182" spans="1:7" x14ac:dyDescent="0.25">
      <c r="A182" s="112" t="s">
        <v>114</v>
      </c>
      <c r="B182" s="113">
        <v>5105</v>
      </c>
      <c r="C182" s="112" t="s">
        <v>27</v>
      </c>
      <c r="D182" s="114">
        <v>0</v>
      </c>
      <c r="E182" s="112"/>
      <c r="F182" s="114">
        <v>0</v>
      </c>
      <c r="G182" s="114">
        <v>0</v>
      </c>
    </row>
    <row r="183" spans="1:7" x14ac:dyDescent="0.25">
      <c r="A183" s="112" t="s">
        <v>114</v>
      </c>
      <c r="B183" s="113">
        <v>5106</v>
      </c>
      <c r="C183" s="112" t="s">
        <v>26</v>
      </c>
      <c r="D183" s="114">
        <v>77083.429999999993</v>
      </c>
      <c r="E183" s="112" t="s">
        <v>132</v>
      </c>
      <c r="F183" s="114">
        <v>77083.429999999993</v>
      </c>
      <c r="G183" s="114">
        <v>0</v>
      </c>
    </row>
    <row r="184" spans="1:7" x14ac:dyDescent="0.25">
      <c r="A184" s="112" t="s">
        <v>129</v>
      </c>
      <c r="B184" s="113">
        <v>5107</v>
      </c>
      <c r="C184" s="112" t="s">
        <v>25</v>
      </c>
      <c r="D184" s="114">
        <v>0</v>
      </c>
      <c r="E184" s="112"/>
      <c r="F184" s="114">
        <v>0</v>
      </c>
      <c r="G184" s="114">
        <v>0</v>
      </c>
    </row>
    <row r="185" spans="1:7" x14ac:dyDescent="0.25">
      <c r="A185" s="112" t="s">
        <v>129</v>
      </c>
      <c r="B185" s="113">
        <v>5108</v>
      </c>
      <c r="C185" s="112" t="s">
        <v>25</v>
      </c>
      <c r="D185" s="114">
        <v>110900.92</v>
      </c>
      <c r="E185" s="112" t="s">
        <v>127</v>
      </c>
      <c r="F185" s="114">
        <v>110900.92</v>
      </c>
      <c r="G185" s="114">
        <v>0</v>
      </c>
    </row>
    <row r="186" spans="1:7" x14ac:dyDescent="0.25">
      <c r="A186" s="112" t="s">
        <v>129</v>
      </c>
      <c r="B186" s="113">
        <v>5109</v>
      </c>
      <c r="C186" s="112" t="s">
        <v>32</v>
      </c>
      <c r="D186" s="114">
        <v>39513.360000000001</v>
      </c>
      <c r="E186" s="112" t="s">
        <v>134</v>
      </c>
      <c r="F186" s="114">
        <v>39513.360000000001</v>
      </c>
      <c r="G186" s="114">
        <v>0</v>
      </c>
    </row>
    <row r="187" spans="1:7" x14ac:dyDescent="0.25">
      <c r="A187" s="112" t="s">
        <v>129</v>
      </c>
      <c r="B187" s="113">
        <v>5110</v>
      </c>
      <c r="C187" s="112" t="s">
        <v>28</v>
      </c>
      <c r="D187" s="114">
        <v>590937</v>
      </c>
      <c r="E187" s="112" t="s">
        <v>119</v>
      </c>
      <c r="F187" s="114">
        <v>590937</v>
      </c>
      <c r="G187" s="114">
        <v>0</v>
      </c>
    </row>
    <row r="188" spans="1:7" x14ac:dyDescent="0.25">
      <c r="A188" s="112" t="s">
        <v>129</v>
      </c>
      <c r="B188" s="113">
        <v>5111</v>
      </c>
      <c r="C188" s="112" t="s">
        <v>57</v>
      </c>
      <c r="D188" s="114">
        <v>35391.599999999999</v>
      </c>
      <c r="E188" s="112" t="s">
        <v>129</v>
      </c>
      <c r="F188" s="114">
        <v>35391.599999999999</v>
      </c>
      <c r="G188" s="114">
        <v>0</v>
      </c>
    </row>
    <row r="189" spans="1:7" x14ac:dyDescent="0.25">
      <c r="A189" s="112" t="s">
        <v>129</v>
      </c>
      <c r="B189" s="113">
        <v>5112</v>
      </c>
      <c r="C189" s="112" t="s">
        <v>57</v>
      </c>
      <c r="D189" s="114">
        <v>10179</v>
      </c>
      <c r="E189" s="112" t="s">
        <v>129</v>
      </c>
      <c r="F189" s="114">
        <v>10179</v>
      </c>
      <c r="G189" s="114">
        <v>0</v>
      </c>
    </row>
    <row r="190" spans="1:7" x14ac:dyDescent="0.25">
      <c r="A190" s="112" t="s">
        <v>129</v>
      </c>
      <c r="B190" s="113">
        <v>5126</v>
      </c>
      <c r="C190" s="112" t="s">
        <v>87</v>
      </c>
      <c r="D190" s="114">
        <v>1946.75</v>
      </c>
      <c r="E190" s="112" t="s">
        <v>134</v>
      </c>
      <c r="F190" s="114">
        <v>1946.75</v>
      </c>
      <c r="G190" s="114">
        <v>0</v>
      </c>
    </row>
    <row r="191" spans="1:7" x14ac:dyDescent="0.25">
      <c r="A191" s="112" t="s">
        <v>129</v>
      </c>
      <c r="B191" s="113">
        <v>5113</v>
      </c>
      <c r="C191" s="112" t="s">
        <v>26</v>
      </c>
      <c r="D191" s="114">
        <v>76991.66</v>
      </c>
      <c r="E191" s="112" t="s">
        <v>132</v>
      </c>
      <c r="F191" s="114">
        <v>76991.66</v>
      </c>
      <c r="G191" s="114">
        <v>0</v>
      </c>
    </row>
    <row r="192" spans="1:7" x14ac:dyDescent="0.25">
      <c r="A192" s="112" t="s">
        <v>129</v>
      </c>
      <c r="B192" s="113">
        <v>5114</v>
      </c>
      <c r="C192" s="112" t="s">
        <v>27</v>
      </c>
      <c r="D192" s="114">
        <v>36520.47</v>
      </c>
      <c r="E192" s="112" t="s">
        <v>142</v>
      </c>
      <c r="F192" s="114">
        <v>36520.47</v>
      </c>
      <c r="G192" s="114">
        <v>0</v>
      </c>
    </row>
    <row r="193" spans="1:7" x14ac:dyDescent="0.25">
      <c r="A193" s="112" t="s">
        <v>129</v>
      </c>
      <c r="B193" s="113">
        <v>5116</v>
      </c>
      <c r="C193" s="112" t="s">
        <v>25</v>
      </c>
      <c r="D193" s="114">
        <v>26002.82</v>
      </c>
      <c r="E193" s="112" t="s">
        <v>127</v>
      </c>
      <c r="F193" s="114">
        <v>26002.82</v>
      </c>
      <c r="G193" s="114">
        <v>0</v>
      </c>
    </row>
    <row r="194" spans="1:7" x14ac:dyDescent="0.25">
      <c r="A194" s="112" t="s">
        <v>129</v>
      </c>
      <c r="B194" s="113">
        <v>5127</v>
      </c>
      <c r="C194" s="112" t="s">
        <v>94</v>
      </c>
      <c r="D194" s="114">
        <v>72529.600000000006</v>
      </c>
      <c r="E194" s="112" t="s">
        <v>134</v>
      </c>
      <c r="F194" s="114">
        <v>72529.600000000006</v>
      </c>
      <c r="G194" s="114">
        <v>0</v>
      </c>
    </row>
    <row r="195" spans="1:7" x14ac:dyDescent="0.25">
      <c r="A195" s="112" t="s">
        <v>129</v>
      </c>
      <c r="B195" s="113">
        <v>5115</v>
      </c>
      <c r="C195" s="112" t="s">
        <v>30</v>
      </c>
      <c r="D195" s="114">
        <v>1172.4000000000001</v>
      </c>
      <c r="E195" s="112" t="s">
        <v>132</v>
      </c>
      <c r="F195" s="114">
        <v>1172.4000000000001</v>
      </c>
      <c r="G195" s="114">
        <v>0</v>
      </c>
    </row>
    <row r="196" spans="1:7" x14ac:dyDescent="0.25">
      <c r="A196" s="112" t="s">
        <v>129</v>
      </c>
      <c r="B196" s="113">
        <v>5122</v>
      </c>
      <c r="C196" s="112" t="s">
        <v>49</v>
      </c>
      <c r="D196" s="114">
        <v>8827.6</v>
      </c>
      <c r="E196" s="112" t="s">
        <v>143</v>
      </c>
      <c r="F196" s="114">
        <v>8827.6</v>
      </c>
      <c r="G196" s="114">
        <v>0</v>
      </c>
    </row>
    <row r="197" spans="1:7" x14ac:dyDescent="0.25">
      <c r="A197" s="112" t="s">
        <v>129</v>
      </c>
      <c r="B197" s="113">
        <v>5117</v>
      </c>
      <c r="C197" s="112" t="s">
        <v>33</v>
      </c>
      <c r="D197" s="114">
        <v>76543.360000000001</v>
      </c>
      <c r="E197" s="112" t="s">
        <v>139</v>
      </c>
      <c r="F197" s="114">
        <v>76543.360000000001</v>
      </c>
      <c r="G197" s="114">
        <v>0</v>
      </c>
    </row>
    <row r="198" spans="1:7" x14ac:dyDescent="0.25">
      <c r="A198" s="112" t="s">
        <v>129</v>
      </c>
      <c r="B198" s="113">
        <v>5118</v>
      </c>
      <c r="C198" s="112" t="s">
        <v>62</v>
      </c>
      <c r="D198" s="114">
        <v>35635.949999999997</v>
      </c>
      <c r="E198" s="112" t="s">
        <v>139</v>
      </c>
      <c r="F198" s="114">
        <v>35635.949999999997</v>
      </c>
      <c r="G198" s="114">
        <v>0</v>
      </c>
    </row>
    <row r="199" spans="1:7" x14ac:dyDescent="0.25">
      <c r="A199" s="112" t="s">
        <v>129</v>
      </c>
      <c r="B199" s="113">
        <v>5125</v>
      </c>
      <c r="C199" s="112" t="s">
        <v>79</v>
      </c>
      <c r="D199" s="114">
        <v>1883.57</v>
      </c>
      <c r="E199" s="112" t="s">
        <v>134</v>
      </c>
      <c r="F199" s="114">
        <v>1883.57</v>
      </c>
      <c r="G199" s="114">
        <v>0</v>
      </c>
    </row>
    <row r="200" spans="1:7" x14ac:dyDescent="0.25">
      <c r="A200" s="112" t="s">
        <v>129</v>
      </c>
      <c r="B200" s="113">
        <v>5119</v>
      </c>
      <c r="C200" s="112" t="s">
        <v>55</v>
      </c>
      <c r="D200" s="114">
        <v>112409.27</v>
      </c>
      <c r="E200" s="112" t="s">
        <v>129</v>
      </c>
      <c r="F200" s="114">
        <v>112409.27</v>
      </c>
      <c r="G200" s="114">
        <v>0</v>
      </c>
    </row>
    <row r="201" spans="1:7" x14ac:dyDescent="0.25">
      <c r="A201" s="112" t="s">
        <v>129</v>
      </c>
      <c r="B201" s="113">
        <v>5124</v>
      </c>
      <c r="C201" s="112" t="s">
        <v>48</v>
      </c>
      <c r="D201" s="114">
        <v>16217.6</v>
      </c>
      <c r="E201" s="112" t="s">
        <v>134</v>
      </c>
      <c r="F201" s="114">
        <v>16217.6</v>
      </c>
      <c r="G201" s="114">
        <v>0</v>
      </c>
    </row>
    <row r="202" spans="1:7" x14ac:dyDescent="0.25">
      <c r="A202" s="112" t="s">
        <v>129</v>
      </c>
      <c r="B202" s="113">
        <v>5128</v>
      </c>
      <c r="C202" s="112" t="s">
        <v>78</v>
      </c>
      <c r="D202" s="114">
        <v>1970.3</v>
      </c>
      <c r="E202" s="112" t="s">
        <v>134</v>
      </c>
      <c r="F202" s="114">
        <v>1970.3</v>
      </c>
      <c r="G202" s="114">
        <v>0</v>
      </c>
    </row>
    <row r="203" spans="1:7" x14ac:dyDescent="0.25">
      <c r="A203" s="112" t="s">
        <v>129</v>
      </c>
      <c r="B203" s="113">
        <v>5129</v>
      </c>
      <c r="C203" s="112" t="s">
        <v>133</v>
      </c>
      <c r="D203" s="114">
        <v>1126.32</v>
      </c>
      <c r="E203" s="112" t="s">
        <v>134</v>
      </c>
      <c r="F203" s="114">
        <v>1126.32</v>
      </c>
      <c r="G203" s="114">
        <v>0</v>
      </c>
    </row>
    <row r="204" spans="1:7" x14ac:dyDescent="0.25">
      <c r="A204" s="112" t="s">
        <v>129</v>
      </c>
      <c r="B204" s="113">
        <v>5130</v>
      </c>
      <c r="C204" s="112" t="s">
        <v>77</v>
      </c>
      <c r="D204" s="114">
        <v>6046.05</v>
      </c>
      <c r="E204" s="112" t="s">
        <v>134</v>
      </c>
      <c r="F204" s="114">
        <v>6046.05</v>
      </c>
      <c r="G204" s="114">
        <v>0</v>
      </c>
    </row>
    <row r="205" spans="1:7" x14ac:dyDescent="0.25">
      <c r="A205" s="112" t="s">
        <v>129</v>
      </c>
      <c r="B205" s="113">
        <v>5120</v>
      </c>
      <c r="C205" s="112" t="s">
        <v>27</v>
      </c>
      <c r="D205" s="114">
        <v>31966.65</v>
      </c>
      <c r="E205" s="112" t="s">
        <v>144</v>
      </c>
      <c r="F205" s="114">
        <v>31966.65</v>
      </c>
      <c r="G205" s="114">
        <v>0</v>
      </c>
    </row>
    <row r="206" spans="1:7" x14ac:dyDescent="0.25">
      <c r="A206" s="112" t="s">
        <v>129</v>
      </c>
      <c r="B206" s="113">
        <v>5123</v>
      </c>
      <c r="C206" s="112" t="s">
        <v>145</v>
      </c>
      <c r="D206" s="114">
        <v>4076.8</v>
      </c>
      <c r="E206" s="112" t="s">
        <v>134</v>
      </c>
      <c r="F206" s="114">
        <v>4076.8</v>
      </c>
      <c r="G206" s="114">
        <v>0</v>
      </c>
    </row>
    <row r="207" spans="1:7" x14ac:dyDescent="0.25">
      <c r="A207" s="112" t="s">
        <v>129</v>
      </c>
      <c r="B207" s="113">
        <v>5121</v>
      </c>
      <c r="C207" s="112" t="s">
        <v>38</v>
      </c>
      <c r="D207" s="114">
        <v>51894.239999999998</v>
      </c>
      <c r="E207" s="112" t="s">
        <v>134</v>
      </c>
      <c r="F207" s="114">
        <v>51894.239999999998</v>
      </c>
      <c r="G207" s="114">
        <v>0</v>
      </c>
    </row>
    <row r="208" spans="1:7" x14ac:dyDescent="0.25">
      <c r="A208" s="112" t="s">
        <v>129</v>
      </c>
      <c r="B208" s="113">
        <v>5137</v>
      </c>
      <c r="C208" s="112" t="s">
        <v>82</v>
      </c>
      <c r="D208" s="114">
        <v>14447.53</v>
      </c>
      <c r="E208" s="112" t="s">
        <v>132</v>
      </c>
      <c r="F208" s="114">
        <v>14447.53</v>
      </c>
      <c r="G208" s="114">
        <v>0</v>
      </c>
    </row>
    <row r="209" spans="1:7" x14ac:dyDescent="0.25">
      <c r="A209" s="112" t="s">
        <v>134</v>
      </c>
      <c r="B209" s="113">
        <v>5136</v>
      </c>
      <c r="C209" s="112" t="s">
        <v>57</v>
      </c>
      <c r="D209" s="114">
        <v>37511.35</v>
      </c>
      <c r="E209" s="112" t="s">
        <v>132</v>
      </c>
      <c r="F209" s="114">
        <v>37511.35</v>
      </c>
      <c r="G209" s="114">
        <v>0</v>
      </c>
    </row>
    <row r="210" spans="1:7" x14ac:dyDescent="0.25">
      <c r="A210" s="112" t="s">
        <v>134</v>
      </c>
      <c r="B210" s="113">
        <v>5140</v>
      </c>
      <c r="C210" s="112" t="s">
        <v>24</v>
      </c>
      <c r="D210" s="114">
        <v>78605.149999999994</v>
      </c>
      <c r="E210" s="112" t="s">
        <v>134</v>
      </c>
      <c r="F210" s="114">
        <v>78605.149999999994</v>
      </c>
      <c r="G210" s="114">
        <v>0</v>
      </c>
    </row>
    <row r="211" spans="1:7" x14ac:dyDescent="0.25">
      <c r="A211" s="112" t="s">
        <v>134</v>
      </c>
      <c r="B211" s="113">
        <v>5131</v>
      </c>
      <c r="C211" s="112" t="s">
        <v>32</v>
      </c>
      <c r="D211" s="114">
        <v>60596.5</v>
      </c>
      <c r="E211" s="112" t="s">
        <v>143</v>
      </c>
      <c r="F211" s="114">
        <v>60596.5</v>
      </c>
      <c r="G211" s="114">
        <v>0</v>
      </c>
    </row>
    <row r="212" spans="1:7" x14ac:dyDescent="0.25">
      <c r="A212" s="112" t="s">
        <v>134</v>
      </c>
      <c r="B212" s="113">
        <v>5133</v>
      </c>
      <c r="C212" s="112" t="s">
        <v>43</v>
      </c>
      <c r="D212" s="114">
        <v>39151.360000000001</v>
      </c>
      <c r="E212" s="112" t="s">
        <v>134</v>
      </c>
      <c r="F212" s="114">
        <v>39151.360000000001</v>
      </c>
      <c r="G212" s="114">
        <v>0</v>
      </c>
    </row>
    <row r="213" spans="1:7" x14ac:dyDescent="0.25">
      <c r="A213" s="112" t="s">
        <v>134</v>
      </c>
      <c r="B213" s="113">
        <v>5132</v>
      </c>
      <c r="C213" s="112" t="s">
        <v>25</v>
      </c>
      <c r="D213" s="114">
        <v>151588.43</v>
      </c>
      <c r="E213" s="112" t="s">
        <v>127</v>
      </c>
      <c r="F213" s="114">
        <v>151588.43</v>
      </c>
      <c r="G213" s="114">
        <v>0</v>
      </c>
    </row>
    <row r="214" spans="1:7" x14ac:dyDescent="0.25">
      <c r="A214" s="112" t="s">
        <v>134</v>
      </c>
      <c r="B214" s="113">
        <v>5135</v>
      </c>
      <c r="C214" s="112" t="s">
        <v>34</v>
      </c>
      <c r="D214" s="114">
        <v>2276.5</v>
      </c>
      <c r="E214" s="112" t="s">
        <v>134</v>
      </c>
      <c r="F214" s="114">
        <v>2276.5</v>
      </c>
      <c r="G214" s="114">
        <v>0</v>
      </c>
    </row>
    <row r="215" spans="1:7" x14ac:dyDescent="0.25">
      <c r="A215" s="112" t="s">
        <v>134</v>
      </c>
      <c r="B215" s="113">
        <v>5134</v>
      </c>
      <c r="C215" s="112" t="s">
        <v>34</v>
      </c>
      <c r="D215" s="114">
        <v>39738.230000000003</v>
      </c>
      <c r="E215" s="112" t="s">
        <v>134</v>
      </c>
      <c r="F215" s="114">
        <v>39738.230000000003</v>
      </c>
      <c r="G215" s="114">
        <v>0</v>
      </c>
    </row>
    <row r="216" spans="1:7" x14ac:dyDescent="0.25">
      <c r="A216" s="112" t="s">
        <v>134</v>
      </c>
      <c r="B216" s="113">
        <v>5139</v>
      </c>
      <c r="C216" s="112" t="s">
        <v>42</v>
      </c>
      <c r="D216" s="114">
        <v>29589.360000000001</v>
      </c>
      <c r="E216" s="112" t="s">
        <v>143</v>
      </c>
      <c r="F216" s="114">
        <v>29589.360000000001</v>
      </c>
      <c r="G216" s="114">
        <v>0</v>
      </c>
    </row>
    <row r="217" spans="1:7" x14ac:dyDescent="0.25">
      <c r="A217" s="112" t="s">
        <v>134</v>
      </c>
      <c r="B217" s="113">
        <v>5138</v>
      </c>
      <c r="C217" s="112" t="s">
        <v>122</v>
      </c>
      <c r="D217" s="114">
        <v>34777.760000000002</v>
      </c>
      <c r="E217" s="112" t="s">
        <v>134</v>
      </c>
      <c r="F217" s="114">
        <v>34777.760000000002</v>
      </c>
      <c r="G217" s="114">
        <v>0</v>
      </c>
    </row>
    <row r="218" spans="1:7" x14ac:dyDescent="0.25">
      <c r="A218" s="112" t="s">
        <v>134</v>
      </c>
      <c r="B218" s="113">
        <v>5141</v>
      </c>
      <c r="C218" s="112" t="s">
        <v>38</v>
      </c>
      <c r="D218" s="114">
        <v>42627.54</v>
      </c>
      <c r="E218" s="112" t="s">
        <v>132</v>
      </c>
      <c r="F218" s="114">
        <v>42627.54</v>
      </c>
      <c r="G218" s="114">
        <v>0</v>
      </c>
    </row>
    <row r="219" spans="1:7" x14ac:dyDescent="0.25">
      <c r="A219" s="112" t="s">
        <v>134</v>
      </c>
      <c r="B219" s="113">
        <v>5142</v>
      </c>
      <c r="C219" s="112" t="s">
        <v>49</v>
      </c>
      <c r="D219" s="114">
        <v>0</v>
      </c>
      <c r="E219" s="112"/>
      <c r="F219" s="114">
        <v>0</v>
      </c>
      <c r="G219" s="114">
        <v>0</v>
      </c>
    </row>
    <row r="220" spans="1:7" x14ac:dyDescent="0.25">
      <c r="A220" s="112" t="s">
        <v>134</v>
      </c>
      <c r="B220" s="113">
        <v>5143</v>
      </c>
      <c r="C220" s="112" t="s">
        <v>82</v>
      </c>
      <c r="D220" s="114">
        <v>10723.46</v>
      </c>
      <c r="E220" s="112" t="s">
        <v>132</v>
      </c>
      <c r="F220" s="114">
        <v>10723.46</v>
      </c>
      <c r="G220" s="114">
        <v>0</v>
      </c>
    </row>
    <row r="221" spans="1:7" x14ac:dyDescent="0.25">
      <c r="A221" s="112" t="s">
        <v>134</v>
      </c>
      <c r="B221" s="113">
        <v>5144</v>
      </c>
      <c r="C221" s="112" t="s">
        <v>49</v>
      </c>
      <c r="D221" s="114">
        <v>1447.1</v>
      </c>
      <c r="E221" s="112" t="s">
        <v>143</v>
      </c>
      <c r="F221" s="114">
        <v>1447.1</v>
      </c>
      <c r="G221" s="114">
        <v>0</v>
      </c>
    </row>
    <row r="222" spans="1:7" x14ac:dyDescent="0.25">
      <c r="A222" s="112" t="s">
        <v>134</v>
      </c>
      <c r="B222" s="113">
        <v>5145</v>
      </c>
      <c r="C222" s="112" t="s">
        <v>133</v>
      </c>
      <c r="D222" s="114">
        <v>1513.35</v>
      </c>
      <c r="E222" s="112" t="s">
        <v>132</v>
      </c>
      <c r="F222" s="114">
        <v>1513.35</v>
      </c>
      <c r="G222" s="114">
        <v>0</v>
      </c>
    </row>
    <row r="223" spans="1:7" x14ac:dyDescent="0.25">
      <c r="A223" s="112" t="s">
        <v>138</v>
      </c>
      <c r="B223" s="113">
        <v>5148</v>
      </c>
      <c r="C223" s="112" t="s">
        <v>57</v>
      </c>
      <c r="D223" s="114">
        <v>42247.89</v>
      </c>
      <c r="E223" s="112" t="s">
        <v>132</v>
      </c>
      <c r="F223" s="114">
        <v>42247.89</v>
      </c>
      <c r="G223" s="114">
        <v>0</v>
      </c>
    </row>
    <row r="224" spans="1:7" x14ac:dyDescent="0.25">
      <c r="A224" s="112" t="s">
        <v>138</v>
      </c>
      <c r="B224" s="113">
        <v>5146</v>
      </c>
      <c r="C224" s="112" t="s">
        <v>33</v>
      </c>
      <c r="D224" s="114">
        <v>69714.84</v>
      </c>
      <c r="E224" s="112" t="s">
        <v>142</v>
      </c>
      <c r="F224" s="114">
        <v>69714.84</v>
      </c>
      <c r="G224" s="114">
        <v>0</v>
      </c>
    </row>
    <row r="225" spans="1:7" x14ac:dyDescent="0.25">
      <c r="A225" s="112" t="s">
        <v>138</v>
      </c>
      <c r="B225" s="113">
        <v>5149</v>
      </c>
      <c r="C225" s="112" t="s">
        <v>25</v>
      </c>
      <c r="D225" s="114">
        <v>170746.51</v>
      </c>
      <c r="E225" s="112" t="s">
        <v>127</v>
      </c>
      <c r="F225" s="114">
        <v>170746.51</v>
      </c>
      <c r="G225" s="114">
        <v>0</v>
      </c>
    </row>
    <row r="226" spans="1:7" x14ac:dyDescent="0.25">
      <c r="A226" s="112" t="s">
        <v>138</v>
      </c>
      <c r="B226" s="113">
        <v>5150</v>
      </c>
      <c r="C226" s="112" t="s">
        <v>27</v>
      </c>
      <c r="D226" s="114">
        <v>26975</v>
      </c>
      <c r="E226" s="112" t="s">
        <v>109</v>
      </c>
      <c r="F226" s="114">
        <v>26975</v>
      </c>
      <c r="G226" s="114">
        <v>0</v>
      </c>
    </row>
    <row r="227" spans="1:7" x14ac:dyDescent="0.25">
      <c r="A227" s="112" t="s">
        <v>138</v>
      </c>
      <c r="B227" s="113">
        <v>5151</v>
      </c>
      <c r="C227" s="112" t="s">
        <v>33</v>
      </c>
      <c r="D227" s="114">
        <v>76688.67</v>
      </c>
      <c r="E227" s="112" t="s">
        <v>142</v>
      </c>
      <c r="F227" s="114">
        <v>76688.67</v>
      </c>
      <c r="G227" s="114">
        <v>0</v>
      </c>
    </row>
    <row r="228" spans="1:7" x14ac:dyDescent="0.25">
      <c r="A228" s="112" t="s">
        <v>138</v>
      </c>
      <c r="B228" s="113">
        <v>5147</v>
      </c>
      <c r="C228" s="112" t="s">
        <v>30</v>
      </c>
      <c r="D228" s="114">
        <v>686.4</v>
      </c>
      <c r="E228" s="112" t="s">
        <v>132</v>
      </c>
      <c r="F228" s="114">
        <v>686.4</v>
      </c>
      <c r="G228" s="114">
        <v>0</v>
      </c>
    </row>
    <row r="229" spans="1:7" x14ac:dyDescent="0.25">
      <c r="A229" s="112" t="s">
        <v>132</v>
      </c>
      <c r="B229" s="113">
        <v>5159</v>
      </c>
      <c r="C229" s="112" t="s">
        <v>41</v>
      </c>
      <c r="D229" s="114">
        <v>34134.879999999997</v>
      </c>
      <c r="E229" s="112" t="s">
        <v>143</v>
      </c>
      <c r="F229" s="114">
        <v>34134.879999999997</v>
      </c>
      <c r="G229" s="114">
        <v>0</v>
      </c>
    </row>
    <row r="230" spans="1:7" x14ac:dyDescent="0.25">
      <c r="A230" s="112" t="s">
        <v>132</v>
      </c>
      <c r="B230" s="113">
        <v>5155</v>
      </c>
      <c r="C230" s="112" t="s">
        <v>57</v>
      </c>
      <c r="D230" s="114">
        <v>45883.8</v>
      </c>
      <c r="E230" s="112" t="s">
        <v>143</v>
      </c>
      <c r="F230" s="114">
        <v>45883.8</v>
      </c>
      <c r="G230" s="114">
        <v>0</v>
      </c>
    </row>
    <row r="231" spans="1:7" x14ac:dyDescent="0.25">
      <c r="A231" s="112" t="s">
        <v>132</v>
      </c>
      <c r="B231" s="113">
        <v>5152</v>
      </c>
      <c r="C231" s="112" t="s">
        <v>121</v>
      </c>
      <c r="D231" s="114">
        <v>39280.080000000002</v>
      </c>
      <c r="E231" s="112" t="s">
        <v>127</v>
      </c>
      <c r="F231" s="114">
        <v>39280.080000000002</v>
      </c>
      <c r="G231" s="114">
        <v>0</v>
      </c>
    </row>
    <row r="232" spans="1:7" x14ac:dyDescent="0.25">
      <c r="A232" s="112" t="s">
        <v>132</v>
      </c>
      <c r="B232" s="113">
        <v>5153</v>
      </c>
      <c r="C232" s="112" t="s">
        <v>26</v>
      </c>
      <c r="D232" s="114">
        <v>16228.7</v>
      </c>
      <c r="E232" s="112" t="s">
        <v>142</v>
      </c>
      <c r="F232" s="114">
        <v>16228.7</v>
      </c>
      <c r="G232" s="114">
        <v>0</v>
      </c>
    </row>
    <row r="233" spans="1:7" x14ac:dyDescent="0.25">
      <c r="A233" s="112" t="s">
        <v>132</v>
      </c>
      <c r="B233" s="113">
        <v>5161</v>
      </c>
      <c r="C233" s="112" t="s">
        <v>49</v>
      </c>
      <c r="D233" s="114">
        <v>892.91</v>
      </c>
      <c r="E233" s="112" t="s">
        <v>143</v>
      </c>
      <c r="F233" s="114">
        <v>892.91</v>
      </c>
      <c r="G233" s="114">
        <v>0</v>
      </c>
    </row>
    <row r="234" spans="1:7" x14ac:dyDescent="0.25">
      <c r="A234" s="112" t="s">
        <v>132</v>
      </c>
      <c r="B234" s="113">
        <v>5154</v>
      </c>
      <c r="C234" s="112" t="s">
        <v>25</v>
      </c>
      <c r="D234" s="114">
        <v>50631.199999999997</v>
      </c>
      <c r="E234" s="112" t="s">
        <v>127</v>
      </c>
      <c r="F234" s="114">
        <v>50631.199999999997</v>
      </c>
      <c r="G234" s="114">
        <v>0</v>
      </c>
    </row>
    <row r="235" spans="1:7" x14ac:dyDescent="0.25">
      <c r="A235" s="112" t="s">
        <v>132</v>
      </c>
      <c r="B235" s="113">
        <v>5162</v>
      </c>
      <c r="C235" s="112" t="s">
        <v>67</v>
      </c>
      <c r="D235" s="114">
        <v>1301.05</v>
      </c>
      <c r="E235" s="112" t="s">
        <v>143</v>
      </c>
      <c r="F235" s="114">
        <v>1301.05</v>
      </c>
      <c r="G235" s="114">
        <v>0</v>
      </c>
    </row>
    <row r="236" spans="1:7" x14ac:dyDescent="0.25">
      <c r="A236" s="112" t="s">
        <v>132</v>
      </c>
      <c r="B236" s="113">
        <v>5163</v>
      </c>
      <c r="C236" s="112" t="s">
        <v>133</v>
      </c>
      <c r="D236" s="114">
        <v>1556.96</v>
      </c>
      <c r="E236" s="112" t="s">
        <v>143</v>
      </c>
      <c r="F236" s="114">
        <v>1556.96</v>
      </c>
      <c r="G236" s="114">
        <v>0</v>
      </c>
    </row>
    <row r="237" spans="1:7" x14ac:dyDescent="0.25">
      <c r="A237" s="112" t="s">
        <v>132</v>
      </c>
      <c r="B237" s="113">
        <v>5157</v>
      </c>
      <c r="C237" s="112" t="s">
        <v>44</v>
      </c>
      <c r="D237" s="114">
        <v>486.7</v>
      </c>
      <c r="E237" s="112" t="s">
        <v>139</v>
      </c>
      <c r="F237" s="114">
        <v>486.7</v>
      </c>
      <c r="G237" s="114">
        <v>0</v>
      </c>
    </row>
    <row r="238" spans="1:7" x14ac:dyDescent="0.25">
      <c r="A238" s="112" t="s">
        <v>132</v>
      </c>
      <c r="B238" s="113">
        <v>5156</v>
      </c>
      <c r="C238" s="112" t="s">
        <v>32</v>
      </c>
      <c r="D238" s="114">
        <v>53367.34</v>
      </c>
      <c r="E238" s="112" t="s">
        <v>109</v>
      </c>
      <c r="F238" s="114">
        <v>53367.34</v>
      </c>
      <c r="G238" s="114">
        <v>0</v>
      </c>
    </row>
    <row r="239" spans="1:7" x14ac:dyDescent="0.25">
      <c r="A239" s="112" t="s">
        <v>132</v>
      </c>
      <c r="B239" s="113">
        <v>5164</v>
      </c>
      <c r="C239" s="112" t="s">
        <v>146</v>
      </c>
      <c r="D239" s="114">
        <v>442.5</v>
      </c>
      <c r="E239" s="112" t="s">
        <v>143</v>
      </c>
      <c r="F239" s="114">
        <v>442.5</v>
      </c>
      <c r="G239" s="114">
        <v>0</v>
      </c>
    </row>
    <row r="240" spans="1:7" x14ac:dyDescent="0.25">
      <c r="A240" s="112" t="s">
        <v>132</v>
      </c>
      <c r="B240" s="113">
        <v>5165</v>
      </c>
      <c r="C240" s="112" t="s">
        <v>42</v>
      </c>
      <c r="D240" s="114">
        <v>37847.599999999999</v>
      </c>
      <c r="E240" s="112" t="s">
        <v>109</v>
      </c>
      <c r="F240" s="114">
        <v>37847.599999999999</v>
      </c>
      <c r="G240" s="114">
        <v>0</v>
      </c>
    </row>
    <row r="241" spans="1:7" x14ac:dyDescent="0.25">
      <c r="A241" s="112" t="s">
        <v>132</v>
      </c>
      <c r="B241" s="113">
        <v>5166</v>
      </c>
      <c r="C241" s="112" t="s">
        <v>147</v>
      </c>
      <c r="D241" s="114">
        <v>37358</v>
      </c>
      <c r="E241" s="112" t="s">
        <v>132</v>
      </c>
      <c r="F241" s="114">
        <v>37358</v>
      </c>
      <c r="G241" s="114">
        <v>0</v>
      </c>
    </row>
    <row r="242" spans="1:7" x14ac:dyDescent="0.25">
      <c r="A242" s="112" t="s">
        <v>132</v>
      </c>
      <c r="B242" s="113">
        <v>5160</v>
      </c>
      <c r="C242" s="112" t="s">
        <v>55</v>
      </c>
      <c r="D242" s="114">
        <v>37829.599999999999</v>
      </c>
      <c r="E242" s="112" t="s">
        <v>143</v>
      </c>
      <c r="F242" s="114">
        <v>37829.599999999999</v>
      </c>
      <c r="G242" s="114">
        <v>0</v>
      </c>
    </row>
    <row r="243" spans="1:7" x14ac:dyDescent="0.25">
      <c r="A243" s="112" t="s">
        <v>132</v>
      </c>
      <c r="B243" s="113">
        <v>5158</v>
      </c>
      <c r="C243" s="112" t="s">
        <v>39</v>
      </c>
      <c r="D243" s="114">
        <v>1201.98</v>
      </c>
      <c r="E243" s="112" t="s">
        <v>53</v>
      </c>
      <c r="F243" s="114">
        <v>1201.98</v>
      </c>
      <c r="G243" s="114">
        <v>0</v>
      </c>
    </row>
    <row r="244" spans="1:7" x14ac:dyDescent="0.25">
      <c r="A244" s="112" t="s">
        <v>132</v>
      </c>
      <c r="B244" s="113">
        <v>5167</v>
      </c>
      <c r="C244" s="112" t="s">
        <v>27</v>
      </c>
      <c r="D244" s="114">
        <v>37267.199999999997</v>
      </c>
      <c r="E244" s="112" t="s">
        <v>148</v>
      </c>
      <c r="F244" s="114">
        <v>37267.199999999997</v>
      </c>
      <c r="G244" s="114">
        <v>0</v>
      </c>
    </row>
    <row r="245" spans="1:7" x14ac:dyDescent="0.25">
      <c r="A245" s="112" t="s">
        <v>132</v>
      </c>
      <c r="B245" s="113">
        <v>5170</v>
      </c>
      <c r="C245" s="112" t="s">
        <v>33</v>
      </c>
      <c r="D245" s="114">
        <v>101419.38</v>
      </c>
      <c r="E245" s="112" t="s">
        <v>149</v>
      </c>
      <c r="F245" s="114">
        <v>101419.38</v>
      </c>
      <c r="G245" s="114">
        <v>0</v>
      </c>
    </row>
    <row r="246" spans="1:7" x14ac:dyDescent="0.25">
      <c r="A246" s="112" t="s">
        <v>132</v>
      </c>
      <c r="B246" s="113">
        <v>5168</v>
      </c>
      <c r="C246" s="112" t="s">
        <v>28</v>
      </c>
      <c r="D246" s="114">
        <v>0</v>
      </c>
      <c r="E246" s="112"/>
      <c r="F246" s="114">
        <v>0</v>
      </c>
      <c r="G246" s="114">
        <v>0</v>
      </c>
    </row>
    <row r="247" spans="1:7" x14ac:dyDescent="0.25">
      <c r="A247" s="112" t="s">
        <v>132</v>
      </c>
      <c r="B247" s="113">
        <v>5169</v>
      </c>
      <c r="C247" s="112" t="s">
        <v>28</v>
      </c>
      <c r="D247" s="114">
        <v>17686.900000000001</v>
      </c>
      <c r="E247" s="112" t="s">
        <v>119</v>
      </c>
      <c r="F247" s="114">
        <v>17686.900000000001</v>
      </c>
      <c r="G247" s="114">
        <v>0</v>
      </c>
    </row>
    <row r="248" spans="1:7" x14ac:dyDescent="0.25">
      <c r="A248" s="112" t="s">
        <v>143</v>
      </c>
      <c r="B248" s="113">
        <v>5172</v>
      </c>
      <c r="C248" s="112" t="s">
        <v>26</v>
      </c>
      <c r="D248" s="114">
        <v>36716.97</v>
      </c>
      <c r="E248" s="112" t="s">
        <v>109</v>
      </c>
      <c r="F248" s="114">
        <v>36716.97</v>
      </c>
      <c r="G248" s="114">
        <v>0</v>
      </c>
    </row>
    <row r="249" spans="1:7" x14ac:dyDescent="0.25">
      <c r="A249" s="112" t="s">
        <v>143</v>
      </c>
      <c r="B249" s="113">
        <v>5183</v>
      </c>
      <c r="C249" s="112" t="s">
        <v>126</v>
      </c>
      <c r="D249" s="114">
        <v>2761</v>
      </c>
      <c r="E249" s="112" t="s">
        <v>127</v>
      </c>
      <c r="F249" s="114">
        <v>2761</v>
      </c>
      <c r="G249" s="114">
        <v>0</v>
      </c>
    </row>
    <row r="250" spans="1:7" x14ac:dyDescent="0.25">
      <c r="A250" s="112" t="s">
        <v>143</v>
      </c>
      <c r="B250" s="113">
        <v>5173</v>
      </c>
      <c r="C250" s="112" t="s">
        <v>32</v>
      </c>
      <c r="D250" s="114">
        <v>39305.949999999997</v>
      </c>
      <c r="E250" s="112" t="s">
        <v>109</v>
      </c>
      <c r="F250" s="114">
        <v>39305.949999999997</v>
      </c>
      <c r="G250" s="114">
        <v>0</v>
      </c>
    </row>
    <row r="251" spans="1:7" x14ac:dyDescent="0.25">
      <c r="A251" s="112" t="s">
        <v>143</v>
      </c>
      <c r="B251" s="113">
        <v>5171</v>
      </c>
      <c r="C251" s="112" t="s">
        <v>25</v>
      </c>
      <c r="D251" s="114">
        <v>33375.75</v>
      </c>
      <c r="E251" s="112" t="s">
        <v>142</v>
      </c>
      <c r="F251" s="114">
        <v>33375.75</v>
      </c>
      <c r="G251" s="114">
        <v>0</v>
      </c>
    </row>
    <row r="252" spans="1:7" x14ac:dyDescent="0.25">
      <c r="A252" s="112" t="s">
        <v>143</v>
      </c>
      <c r="B252" s="113">
        <v>5184</v>
      </c>
      <c r="C252" s="112" t="s">
        <v>87</v>
      </c>
      <c r="D252" s="114">
        <v>1910.15</v>
      </c>
      <c r="E252" s="112" t="s">
        <v>127</v>
      </c>
      <c r="F252" s="114">
        <v>1910.15</v>
      </c>
      <c r="G252" s="114">
        <v>0</v>
      </c>
    </row>
    <row r="253" spans="1:7" x14ac:dyDescent="0.25">
      <c r="A253" s="112" t="s">
        <v>143</v>
      </c>
      <c r="B253" s="113">
        <v>5178</v>
      </c>
      <c r="C253" s="112" t="s">
        <v>57</v>
      </c>
      <c r="D253" s="114">
        <v>41847</v>
      </c>
      <c r="E253" s="112" t="s">
        <v>127</v>
      </c>
      <c r="F253" s="114">
        <v>41847</v>
      </c>
      <c r="G253" s="114">
        <v>0</v>
      </c>
    </row>
    <row r="254" spans="1:7" x14ac:dyDescent="0.25">
      <c r="A254" s="112" t="s">
        <v>143</v>
      </c>
      <c r="B254" s="113">
        <v>5174</v>
      </c>
      <c r="C254" s="112" t="s">
        <v>24</v>
      </c>
      <c r="D254" s="114">
        <v>36818.800000000003</v>
      </c>
      <c r="E254" s="112" t="s">
        <v>127</v>
      </c>
      <c r="F254" s="114">
        <v>36818.800000000003</v>
      </c>
      <c r="G254" s="114">
        <v>0</v>
      </c>
    </row>
    <row r="255" spans="1:7" x14ac:dyDescent="0.25">
      <c r="A255" s="112" t="s">
        <v>143</v>
      </c>
      <c r="B255" s="113">
        <v>5180</v>
      </c>
      <c r="C255" s="112" t="s">
        <v>34</v>
      </c>
      <c r="D255" s="114">
        <v>38979.980000000003</v>
      </c>
      <c r="E255" s="112" t="s">
        <v>127</v>
      </c>
      <c r="F255" s="114">
        <v>38979.980000000003</v>
      </c>
      <c r="G255" s="114">
        <v>0</v>
      </c>
    </row>
    <row r="256" spans="1:7" x14ac:dyDescent="0.25">
      <c r="A256" s="112" t="s">
        <v>143</v>
      </c>
      <c r="B256" s="113">
        <v>5175</v>
      </c>
      <c r="C256" s="112" t="s">
        <v>126</v>
      </c>
      <c r="D256" s="114">
        <v>3195.35</v>
      </c>
      <c r="E256" s="112" t="s">
        <v>143</v>
      </c>
      <c r="F256" s="114">
        <v>3195.35</v>
      </c>
      <c r="G256" s="114">
        <v>0</v>
      </c>
    </row>
    <row r="257" spans="1:7" x14ac:dyDescent="0.25">
      <c r="A257" s="112" t="s">
        <v>143</v>
      </c>
      <c r="B257" s="113">
        <v>5176</v>
      </c>
      <c r="C257" s="112" t="s">
        <v>28</v>
      </c>
      <c r="D257" s="114">
        <v>2288</v>
      </c>
      <c r="E257" s="112" t="s">
        <v>119</v>
      </c>
      <c r="F257" s="114">
        <v>2288</v>
      </c>
      <c r="G257" s="114">
        <v>0</v>
      </c>
    </row>
    <row r="258" spans="1:7" x14ac:dyDescent="0.25">
      <c r="A258" s="112" t="s">
        <v>143</v>
      </c>
      <c r="B258" s="113">
        <v>5177</v>
      </c>
      <c r="C258" s="112" t="s">
        <v>30</v>
      </c>
      <c r="D258" s="114">
        <v>229.8</v>
      </c>
      <c r="E258" s="112" t="s">
        <v>127</v>
      </c>
      <c r="F258" s="114">
        <v>229.8</v>
      </c>
      <c r="G258" s="114">
        <v>0</v>
      </c>
    </row>
    <row r="259" spans="1:7" x14ac:dyDescent="0.25">
      <c r="A259" s="112" t="s">
        <v>143</v>
      </c>
      <c r="B259" s="113">
        <v>5182</v>
      </c>
      <c r="C259" s="112" t="s">
        <v>38</v>
      </c>
      <c r="D259" s="114">
        <v>40331.599999999999</v>
      </c>
      <c r="E259" s="112" t="s">
        <v>127</v>
      </c>
      <c r="F259" s="114">
        <v>40331.599999999999</v>
      </c>
      <c r="G259" s="114">
        <v>0</v>
      </c>
    </row>
    <row r="260" spans="1:7" x14ac:dyDescent="0.25">
      <c r="A260" s="112" t="s">
        <v>143</v>
      </c>
      <c r="B260" s="113">
        <v>5179</v>
      </c>
      <c r="C260" s="112" t="s">
        <v>122</v>
      </c>
      <c r="D260" s="114">
        <v>35562.870000000003</v>
      </c>
      <c r="E260" s="112" t="s">
        <v>143</v>
      </c>
      <c r="F260" s="114">
        <v>35562.870000000003</v>
      </c>
      <c r="G260" s="114">
        <v>0</v>
      </c>
    </row>
    <row r="261" spans="1:7" x14ac:dyDescent="0.25">
      <c r="A261" s="112" t="s">
        <v>143</v>
      </c>
      <c r="B261" s="113">
        <v>5181</v>
      </c>
      <c r="C261" s="112" t="s">
        <v>37</v>
      </c>
      <c r="D261" s="114">
        <v>1101.05</v>
      </c>
      <c r="E261" s="112" t="s">
        <v>144</v>
      </c>
      <c r="F261" s="114">
        <v>1101.05</v>
      </c>
      <c r="G261" s="114">
        <v>0</v>
      </c>
    </row>
    <row r="262" spans="1:7" x14ac:dyDescent="0.25">
      <c r="A262" s="112" t="s">
        <v>143</v>
      </c>
      <c r="B262" s="113">
        <v>5185</v>
      </c>
      <c r="C262" s="112" t="s">
        <v>27</v>
      </c>
      <c r="D262" s="114">
        <v>11511.2</v>
      </c>
      <c r="E262" s="112" t="s">
        <v>148</v>
      </c>
      <c r="F262" s="114">
        <v>11511.2</v>
      </c>
      <c r="G262" s="114">
        <v>0</v>
      </c>
    </row>
    <row r="263" spans="1:7" x14ac:dyDescent="0.25">
      <c r="A263" s="112" t="s">
        <v>127</v>
      </c>
      <c r="B263" s="113">
        <v>5186</v>
      </c>
      <c r="C263" s="112" t="s">
        <v>61</v>
      </c>
      <c r="D263" s="114">
        <v>570.5</v>
      </c>
      <c r="E263" s="112"/>
      <c r="F263" s="114">
        <v>0</v>
      </c>
      <c r="G263" s="114">
        <v>570.5</v>
      </c>
    </row>
    <row r="264" spans="1:7" x14ac:dyDescent="0.25">
      <c r="A264" s="112" t="s">
        <v>127</v>
      </c>
      <c r="B264" s="113">
        <v>5187</v>
      </c>
      <c r="C264" s="112" t="s">
        <v>25</v>
      </c>
      <c r="D264" s="114">
        <v>101697.9</v>
      </c>
      <c r="E264" s="112" t="s">
        <v>142</v>
      </c>
      <c r="F264" s="114">
        <v>101697.9</v>
      </c>
      <c r="G264" s="114">
        <v>0</v>
      </c>
    </row>
    <row r="265" spans="1:7" x14ac:dyDescent="0.25">
      <c r="A265" s="112" t="s">
        <v>127</v>
      </c>
      <c r="B265" s="113">
        <v>5188</v>
      </c>
      <c r="C265" s="112" t="s">
        <v>26</v>
      </c>
      <c r="D265" s="114">
        <v>37626.199999999997</v>
      </c>
      <c r="E265" s="112" t="s">
        <v>109</v>
      </c>
      <c r="F265" s="114">
        <v>37626.199999999997</v>
      </c>
      <c r="G265" s="114">
        <v>0</v>
      </c>
    </row>
    <row r="266" spans="1:7" x14ac:dyDescent="0.25">
      <c r="A266" s="112" t="s">
        <v>127</v>
      </c>
      <c r="B266" s="113">
        <v>5194</v>
      </c>
      <c r="C266" s="112" t="s">
        <v>41</v>
      </c>
      <c r="D266" s="114">
        <v>38017</v>
      </c>
      <c r="E266" s="112" t="s">
        <v>70</v>
      </c>
      <c r="F266" s="114">
        <v>38017</v>
      </c>
      <c r="G266" s="114">
        <v>0</v>
      </c>
    </row>
    <row r="267" spans="1:7" x14ac:dyDescent="0.25">
      <c r="A267" s="112" t="s">
        <v>127</v>
      </c>
      <c r="B267" s="113">
        <v>5189</v>
      </c>
      <c r="C267" s="112" t="s">
        <v>57</v>
      </c>
      <c r="D267" s="114">
        <v>42656.1</v>
      </c>
      <c r="E267" s="112" t="s">
        <v>127</v>
      </c>
      <c r="F267" s="114">
        <v>42656.1</v>
      </c>
      <c r="G267" s="114">
        <v>0</v>
      </c>
    </row>
    <row r="268" spans="1:7" x14ac:dyDescent="0.25">
      <c r="A268" s="112" t="s">
        <v>127</v>
      </c>
      <c r="B268" s="113">
        <v>5190</v>
      </c>
      <c r="C268" s="112" t="s">
        <v>32</v>
      </c>
      <c r="D268" s="114">
        <v>10951.82</v>
      </c>
      <c r="E268" s="112" t="s">
        <v>109</v>
      </c>
      <c r="F268" s="114">
        <v>10951.82</v>
      </c>
      <c r="G268" s="114">
        <v>0</v>
      </c>
    </row>
    <row r="269" spans="1:7" x14ac:dyDescent="0.25">
      <c r="A269" s="112" t="s">
        <v>127</v>
      </c>
      <c r="B269" s="113">
        <v>5191</v>
      </c>
      <c r="C269" s="112" t="s">
        <v>24</v>
      </c>
      <c r="D269" s="114">
        <v>38429</v>
      </c>
      <c r="E269" s="112" t="s">
        <v>127</v>
      </c>
      <c r="F269" s="114">
        <v>38429</v>
      </c>
      <c r="G269" s="114">
        <v>0</v>
      </c>
    </row>
    <row r="270" spans="1:7" x14ac:dyDescent="0.25">
      <c r="A270" s="112" t="s">
        <v>127</v>
      </c>
      <c r="B270" s="113">
        <v>5192</v>
      </c>
      <c r="C270" s="112" t="s">
        <v>24</v>
      </c>
      <c r="D270" s="114">
        <v>39134.5</v>
      </c>
      <c r="E270" s="112" t="s">
        <v>127</v>
      </c>
      <c r="F270" s="114">
        <v>39134.5</v>
      </c>
      <c r="G270" s="114">
        <v>0</v>
      </c>
    </row>
    <row r="271" spans="1:7" x14ac:dyDescent="0.25">
      <c r="A271" s="112" t="s">
        <v>127</v>
      </c>
      <c r="B271" s="113">
        <v>5193</v>
      </c>
      <c r="C271" s="112" t="s">
        <v>33</v>
      </c>
      <c r="D271" s="114">
        <v>24971.7</v>
      </c>
      <c r="E271" s="112" t="s">
        <v>149</v>
      </c>
      <c r="F271" s="114">
        <v>24971.7</v>
      </c>
      <c r="G271" s="114">
        <v>0</v>
      </c>
    </row>
    <row r="272" spans="1:7" x14ac:dyDescent="0.25">
      <c r="A272" s="112" t="s">
        <v>127</v>
      </c>
      <c r="B272" s="113">
        <v>5196</v>
      </c>
      <c r="C272" s="112" t="s">
        <v>59</v>
      </c>
      <c r="D272" s="114">
        <v>2273.6</v>
      </c>
      <c r="E272" s="112" t="s">
        <v>139</v>
      </c>
      <c r="F272" s="114">
        <v>2273.6</v>
      </c>
      <c r="G272" s="114">
        <v>0</v>
      </c>
    </row>
    <row r="273" spans="1:7" x14ac:dyDescent="0.25">
      <c r="A273" s="112" t="s">
        <v>127</v>
      </c>
      <c r="B273" s="113">
        <v>5197</v>
      </c>
      <c r="C273" s="112" t="s">
        <v>82</v>
      </c>
      <c r="D273" s="114">
        <v>2575.3000000000002</v>
      </c>
      <c r="E273" s="112" t="s">
        <v>139</v>
      </c>
      <c r="F273" s="114">
        <v>2575.3000000000002</v>
      </c>
      <c r="G273" s="114">
        <v>0</v>
      </c>
    </row>
    <row r="274" spans="1:7" x14ac:dyDescent="0.25">
      <c r="A274" s="112" t="s">
        <v>127</v>
      </c>
      <c r="B274" s="113">
        <v>5195</v>
      </c>
      <c r="C274" s="112" t="s">
        <v>67</v>
      </c>
      <c r="D274" s="114">
        <v>2711.25</v>
      </c>
      <c r="E274" s="112" t="s">
        <v>139</v>
      </c>
      <c r="F274" s="114">
        <v>2711.25</v>
      </c>
      <c r="G274" s="114">
        <v>0</v>
      </c>
    </row>
    <row r="275" spans="1:7" x14ac:dyDescent="0.25">
      <c r="A275" s="112" t="s">
        <v>127</v>
      </c>
      <c r="B275" s="113">
        <v>5198</v>
      </c>
      <c r="C275" s="112" t="s">
        <v>64</v>
      </c>
      <c r="D275" s="114">
        <v>20321.5</v>
      </c>
      <c r="E275" s="112" t="s">
        <v>139</v>
      </c>
      <c r="F275" s="114">
        <v>20321.5</v>
      </c>
      <c r="G275" s="114">
        <v>0</v>
      </c>
    </row>
    <row r="276" spans="1:7" x14ac:dyDescent="0.25">
      <c r="A276" s="112" t="s">
        <v>127</v>
      </c>
      <c r="B276" s="113">
        <v>5199</v>
      </c>
      <c r="C276" s="112" t="s">
        <v>55</v>
      </c>
      <c r="D276" s="114">
        <v>73141.38</v>
      </c>
      <c r="E276" s="112" t="s">
        <v>139</v>
      </c>
      <c r="F276" s="114">
        <v>73141.38</v>
      </c>
      <c r="G276" s="114">
        <v>0</v>
      </c>
    </row>
    <row r="277" spans="1:7" x14ac:dyDescent="0.25">
      <c r="A277" s="112" t="s">
        <v>139</v>
      </c>
      <c r="B277" s="113">
        <v>5200</v>
      </c>
      <c r="C277" s="112" t="s">
        <v>57</v>
      </c>
      <c r="D277" s="114">
        <v>0</v>
      </c>
      <c r="E277" s="112"/>
      <c r="F277" s="114">
        <v>0</v>
      </c>
      <c r="G277" s="114">
        <v>0</v>
      </c>
    </row>
    <row r="278" spans="1:7" x14ac:dyDescent="0.25">
      <c r="A278" s="112" t="s">
        <v>139</v>
      </c>
      <c r="B278" s="113">
        <v>5201</v>
      </c>
      <c r="C278" s="112" t="s">
        <v>26</v>
      </c>
      <c r="D278" s="114">
        <v>67836.100000000006</v>
      </c>
      <c r="E278" s="112" t="s">
        <v>109</v>
      </c>
      <c r="F278" s="114">
        <v>67836.100000000006</v>
      </c>
      <c r="G278" s="114">
        <v>0</v>
      </c>
    </row>
    <row r="279" spans="1:7" x14ac:dyDescent="0.25">
      <c r="A279" s="112" t="s">
        <v>139</v>
      </c>
      <c r="B279" s="113">
        <v>5202</v>
      </c>
      <c r="C279" s="112" t="s">
        <v>43</v>
      </c>
      <c r="D279" s="114">
        <v>31693</v>
      </c>
      <c r="E279" s="112" t="s">
        <v>142</v>
      </c>
      <c r="F279" s="114">
        <v>31693</v>
      </c>
      <c r="G279" s="114">
        <v>0</v>
      </c>
    </row>
    <row r="280" spans="1:7" x14ac:dyDescent="0.25">
      <c r="A280" s="112" t="s">
        <v>139</v>
      </c>
      <c r="B280" s="113">
        <v>5203</v>
      </c>
      <c r="C280" s="112" t="s">
        <v>32</v>
      </c>
      <c r="D280" s="114">
        <v>16558.54</v>
      </c>
      <c r="E280" s="112" t="s">
        <v>149</v>
      </c>
      <c r="F280" s="114">
        <v>16558.54</v>
      </c>
      <c r="G280" s="114">
        <v>0</v>
      </c>
    </row>
    <row r="281" spans="1:7" x14ac:dyDescent="0.25">
      <c r="A281" s="112" t="s">
        <v>139</v>
      </c>
      <c r="B281" s="113">
        <v>5204</v>
      </c>
      <c r="C281" s="112" t="s">
        <v>25</v>
      </c>
      <c r="D281" s="114">
        <v>29116.78</v>
      </c>
      <c r="E281" s="112" t="s">
        <v>142</v>
      </c>
      <c r="F281" s="114">
        <v>29116.78</v>
      </c>
      <c r="G281" s="114">
        <v>0</v>
      </c>
    </row>
    <row r="282" spans="1:7" x14ac:dyDescent="0.25">
      <c r="A282" s="112" t="s">
        <v>139</v>
      </c>
      <c r="B282" s="113">
        <v>5209</v>
      </c>
      <c r="C282" s="112" t="s">
        <v>57</v>
      </c>
      <c r="D282" s="114">
        <v>26778.6</v>
      </c>
      <c r="E282" s="112" t="s">
        <v>109</v>
      </c>
      <c r="F282" s="114">
        <v>26778.6</v>
      </c>
      <c r="G282" s="114">
        <v>0</v>
      </c>
    </row>
    <row r="283" spans="1:7" x14ac:dyDescent="0.25">
      <c r="A283" s="112" t="s">
        <v>139</v>
      </c>
      <c r="B283" s="113">
        <v>5210</v>
      </c>
      <c r="C283" s="112" t="s">
        <v>51</v>
      </c>
      <c r="D283" s="114">
        <v>11773.4</v>
      </c>
      <c r="E283" s="112" t="s">
        <v>144</v>
      </c>
      <c r="F283" s="114">
        <v>11773.4</v>
      </c>
      <c r="G283" s="114">
        <v>0</v>
      </c>
    </row>
    <row r="284" spans="1:7" x14ac:dyDescent="0.25">
      <c r="A284" s="112" t="s">
        <v>139</v>
      </c>
      <c r="B284" s="113">
        <v>5205</v>
      </c>
      <c r="C284" s="112" t="s">
        <v>150</v>
      </c>
      <c r="D284" s="114">
        <v>37533.93</v>
      </c>
      <c r="E284" s="112" t="s">
        <v>139</v>
      </c>
      <c r="F284" s="114">
        <v>37533.93</v>
      </c>
      <c r="G284" s="114">
        <v>0</v>
      </c>
    </row>
    <row r="285" spans="1:7" x14ac:dyDescent="0.25">
      <c r="A285" s="112" t="s">
        <v>139</v>
      </c>
      <c r="B285" s="113">
        <v>5206</v>
      </c>
      <c r="C285" s="112" t="s">
        <v>28</v>
      </c>
      <c r="D285" s="114">
        <v>0</v>
      </c>
      <c r="E285" s="112"/>
      <c r="F285" s="114">
        <v>0</v>
      </c>
      <c r="G285" s="114">
        <v>0</v>
      </c>
    </row>
    <row r="286" spans="1:7" x14ac:dyDescent="0.25">
      <c r="A286" s="112" t="s">
        <v>139</v>
      </c>
      <c r="B286" s="113">
        <v>5207</v>
      </c>
      <c r="C286" s="112" t="s">
        <v>28</v>
      </c>
      <c r="D286" s="114">
        <v>192.6</v>
      </c>
      <c r="E286" s="112" t="s">
        <v>119</v>
      </c>
      <c r="F286" s="114">
        <v>192.6</v>
      </c>
      <c r="G286" s="114">
        <v>0</v>
      </c>
    </row>
    <row r="287" spans="1:7" x14ac:dyDescent="0.25">
      <c r="A287" s="112" t="s">
        <v>139</v>
      </c>
      <c r="B287" s="113">
        <v>5208</v>
      </c>
      <c r="C287" s="112" t="s">
        <v>28</v>
      </c>
      <c r="D287" s="114">
        <v>27292.9</v>
      </c>
      <c r="E287" s="112" t="s">
        <v>119</v>
      </c>
      <c r="F287" s="114">
        <v>27292.9</v>
      </c>
      <c r="G287" s="114">
        <v>0</v>
      </c>
    </row>
    <row r="288" spans="1:7" x14ac:dyDescent="0.25">
      <c r="A288" s="112" t="s">
        <v>139</v>
      </c>
      <c r="B288" s="113">
        <v>5211</v>
      </c>
      <c r="C288" s="112" t="s">
        <v>24</v>
      </c>
      <c r="D288" s="114">
        <v>41285.769999999997</v>
      </c>
      <c r="E288" s="112" t="s">
        <v>142</v>
      </c>
      <c r="F288" s="114">
        <v>41285.769999999997</v>
      </c>
      <c r="G288" s="114">
        <v>0</v>
      </c>
    </row>
    <row r="289" spans="1:7" x14ac:dyDescent="0.25">
      <c r="A289" s="112" t="s">
        <v>139</v>
      </c>
      <c r="B289" s="113">
        <v>5214</v>
      </c>
      <c r="C289" s="112" t="s">
        <v>136</v>
      </c>
      <c r="D289" s="114">
        <v>42796.22</v>
      </c>
      <c r="E289" s="112" t="s">
        <v>142</v>
      </c>
      <c r="F289" s="114">
        <v>42796.22</v>
      </c>
      <c r="G289" s="114">
        <v>0</v>
      </c>
    </row>
    <row r="290" spans="1:7" x14ac:dyDescent="0.25">
      <c r="A290" s="112" t="s">
        <v>139</v>
      </c>
      <c r="B290" s="113">
        <v>5212</v>
      </c>
      <c r="C290" s="112" t="s">
        <v>38</v>
      </c>
      <c r="D290" s="114">
        <v>39892.639999999999</v>
      </c>
      <c r="E290" s="112" t="s">
        <v>142</v>
      </c>
      <c r="F290" s="114">
        <v>39892.639999999999</v>
      </c>
      <c r="G290" s="114">
        <v>0</v>
      </c>
    </row>
    <row r="291" spans="1:7" x14ac:dyDescent="0.25">
      <c r="A291" s="112" t="s">
        <v>139</v>
      </c>
      <c r="B291" s="113">
        <v>5213</v>
      </c>
      <c r="C291" s="112" t="s">
        <v>38</v>
      </c>
      <c r="D291" s="114">
        <v>14388.4</v>
      </c>
      <c r="E291" s="112" t="s">
        <v>142</v>
      </c>
      <c r="F291" s="114">
        <v>14388.4</v>
      </c>
      <c r="G291" s="114">
        <v>0</v>
      </c>
    </row>
    <row r="292" spans="1:7" x14ac:dyDescent="0.25">
      <c r="A292" s="112" t="s">
        <v>139</v>
      </c>
      <c r="B292" s="113">
        <v>5215</v>
      </c>
      <c r="C292" s="112" t="s">
        <v>26</v>
      </c>
      <c r="D292" s="114">
        <v>79594.899999999994</v>
      </c>
      <c r="E292" s="112" t="s">
        <v>151</v>
      </c>
      <c r="F292" s="114">
        <v>79594.899999999994</v>
      </c>
      <c r="G292" s="114">
        <v>0</v>
      </c>
    </row>
    <row r="293" spans="1:7" x14ac:dyDescent="0.25">
      <c r="A293" s="112" t="s">
        <v>139</v>
      </c>
      <c r="B293" s="113">
        <v>5220</v>
      </c>
      <c r="C293" s="112" t="s">
        <v>152</v>
      </c>
      <c r="D293" s="114">
        <v>78226.87</v>
      </c>
      <c r="E293" s="112" t="s">
        <v>142</v>
      </c>
      <c r="F293" s="114">
        <v>78226.87</v>
      </c>
      <c r="G293" s="114">
        <v>0</v>
      </c>
    </row>
    <row r="294" spans="1:7" x14ac:dyDescent="0.25">
      <c r="A294" s="112" t="s">
        <v>139</v>
      </c>
      <c r="B294" s="113">
        <v>5219</v>
      </c>
      <c r="C294" s="112" t="s">
        <v>28</v>
      </c>
      <c r="D294" s="114">
        <v>3586</v>
      </c>
      <c r="E294" s="112" t="s">
        <v>119</v>
      </c>
      <c r="F294" s="114">
        <v>3586</v>
      </c>
      <c r="G294" s="114">
        <v>0</v>
      </c>
    </row>
    <row r="295" spans="1:7" x14ac:dyDescent="0.25">
      <c r="A295" s="112" t="s">
        <v>139</v>
      </c>
      <c r="B295" s="113">
        <v>5218</v>
      </c>
      <c r="C295" s="112" t="s">
        <v>28</v>
      </c>
      <c r="D295" s="114">
        <v>192.6</v>
      </c>
      <c r="E295" s="112" t="s">
        <v>119</v>
      </c>
      <c r="F295" s="114">
        <v>192.6</v>
      </c>
      <c r="G295" s="114">
        <v>0</v>
      </c>
    </row>
    <row r="296" spans="1:7" x14ac:dyDescent="0.25">
      <c r="A296" s="112" t="s">
        <v>139</v>
      </c>
      <c r="B296" s="113">
        <v>5217</v>
      </c>
      <c r="C296" s="112" t="s">
        <v>28</v>
      </c>
      <c r="D296" s="114">
        <v>385568.1</v>
      </c>
      <c r="E296" s="112" t="s">
        <v>119</v>
      </c>
      <c r="F296" s="114">
        <v>385568.1</v>
      </c>
      <c r="G296" s="114">
        <v>0</v>
      </c>
    </row>
    <row r="297" spans="1:7" x14ac:dyDescent="0.25">
      <c r="A297" s="112" t="s">
        <v>139</v>
      </c>
      <c r="B297" s="113">
        <v>5216</v>
      </c>
      <c r="C297" s="112" t="s">
        <v>33</v>
      </c>
      <c r="D297" s="114">
        <v>140060.97</v>
      </c>
      <c r="E297" s="112" t="s">
        <v>149</v>
      </c>
      <c r="F297" s="114">
        <v>140060.97</v>
      </c>
      <c r="G297" s="114">
        <v>0</v>
      </c>
    </row>
    <row r="298" spans="1:7" x14ac:dyDescent="0.25">
      <c r="A298" s="112" t="s">
        <v>142</v>
      </c>
      <c r="B298" s="113">
        <v>5221</v>
      </c>
      <c r="C298" s="112" t="s">
        <v>150</v>
      </c>
      <c r="D298" s="114">
        <v>72446.899999999994</v>
      </c>
      <c r="E298" s="112"/>
      <c r="F298" s="114">
        <v>0</v>
      </c>
      <c r="G298" s="114">
        <v>72446.899999999994</v>
      </c>
    </row>
    <row r="299" spans="1:7" x14ac:dyDescent="0.25">
      <c r="A299" s="112" t="s">
        <v>142</v>
      </c>
      <c r="B299" s="113">
        <v>5224</v>
      </c>
      <c r="C299" s="112" t="s">
        <v>32</v>
      </c>
      <c r="D299" s="114">
        <v>39591.29</v>
      </c>
      <c r="E299" s="112" t="s">
        <v>149</v>
      </c>
      <c r="F299" s="114">
        <v>39591.29</v>
      </c>
      <c r="G299" s="114">
        <v>0</v>
      </c>
    </row>
    <row r="300" spans="1:7" x14ac:dyDescent="0.25">
      <c r="A300" s="112" t="s">
        <v>142</v>
      </c>
      <c r="B300" s="113">
        <v>5227</v>
      </c>
      <c r="C300" s="112" t="s">
        <v>27</v>
      </c>
      <c r="D300" s="114">
        <v>38192.400000000001</v>
      </c>
      <c r="E300" s="112" t="s">
        <v>153</v>
      </c>
      <c r="F300" s="114">
        <v>38192.400000000001</v>
      </c>
      <c r="G300" s="114">
        <v>0</v>
      </c>
    </row>
    <row r="301" spans="1:7" x14ac:dyDescent="0.25">
      <c r="A301" s="112" t="s">
        <v>142</v>
      </c>
      <c r="B301" s="113">
        <v>5222</v>
      </c>
      <c r="C301" s="112" t="s">
        <v>57</v>
      </c>
      <c r="D301" s="114">
        <v>26978.7</v>
      </c>
      <c r="E301" s="112" t="s">
        <v>109</v>
      </c>
      <c r="F301" s="114">
        <v>26978.7</v>
      </c>
      <c r="G301" s="114">
        <v>0</v>
      </c>
    </row>
    <row r="302" spans="1:7" x14ac:dyDescent="0.25">
      <c r="A302" s="112" t="s">
        <v>142</v>
      </c>
      <c r="B302" s="113">
        <v>5223</v>
      </c>
      <c r="C302" s="112" t="s">
        <v>25</v>
      </c>
      <c r="D302" s="114">
        <v>101303.89</v>
      </c>
      <c r="E302" s="112" t="s">
        <v>151</v>
      </c>
      <c r="F302" s="114">
        <v>101303.89</v>
      </c>
      <c r="G302" s="114">
        <v>0</v>
      </c>
    </row>
    <row r="303" spans="1:7" x14ac:dyDescent="0.25">
      <c r="A303" s="112" t="s">
        <v>142</v>
      </c>
      <c r="B303" s="113">
        <v>5229</v>
      </c>
      <c r="C303" s="112" t="s">
        <v>83</v>
      </c>
      <c r="D303" s="114">
        <v>2929</v>
      </c>
      <c r="E303" s="112" t="s">
        <v>109</v>
      </c>
      <c r="F303" s="114">
        <v>2929</v>
      </c>
      <c r="G303" s="114">
        <v>0</v>
      </c>
    </row>
    <row r="304" spans="1:7" x14ac:dyDescent="0.25">
      <c r="A304" s="112" t="s">
        <v>142</v>
      </c>
      <c r="B304" s="113">
        <v>5233</v>
      </c>
      <c r="C304" s="112" t="s">
        <v>98</v>
      </c>
      <c r="D304" s="114">
        <v>38144.080000000002</v>
      </c>
      <c r="E304" s="112" t="s">
        <v>144</v>
      </c>
      <c r="F304" s="114">
        <v>38144.080000000002</v>
      </c>
      <c r="G304" s="114">
        <v>0</v>
      </c>
    </row>
    <row r="305" spans="1:7" x14ac:dyDescent="0.25">
      <c r="A305" s="112" t="s">
        <v>142</v>
      </c>
      <c r="B305" s="113">
        <v>5234</v>
      </c>
      <c r="C305" s="112" t="s">
        <v>62</v>
      </c>
      <c r="D305" s="114">
        <v>41759.78</v>
      </c>
      <c r="E305" s="112" t="s">
        <v>53</v>
      </c>
      <c r="F305" s="114">
        <v>41759.78</v>
      </c>
      <c r="G305" s="114">
        <v>0</v>
      </c>
    </row>
    <row r="306" spans="1:7" x14ac:dyDescent="0.25">
      <c r="A306" s="112" t="s">
        <v>142</v>
      </c>
      <c r="B306" s="113">
        <v>5237</v>
      </c>
      <c r="C306" s="112" t="s">
        <v>120</v>
      </c>
      <c r="D306" s="114">
        <v>19144.11</v>
      </c>
      <c r="E306" s="112" t="s">
        <v>109</v>
      </c>
      <c r="F306" s="114">
        <v>19144.11</v>
      </c>
      <c r="G306" s="114">
        <v>0</v>
      </c>
    </row>
    <row r="307" spans="1:7" x14ac:dyDescent="0.25">
      <c r="A307" s="112" t="s">
        <v>142</v>
      </c>
      <c r="B307" s="113">
        <v>5235</v>
      </c>
      <c r="C307" s="112" t="s">
        <v>61</v>
      </c>
      <c r="D307" s="114">
        <v>4659</v>
      </c>
      <c r="E307" s="112" t="s">
        <v>109</v>
      </c>
      <c r="F307" s="114">
        <v>4659</v>
      </c>
      <c r="G307" s="114">
        <v>0</v>
      </c>
    </row>
    <row r="308" spans="1:7" x14ac:dyDescent="0.25">
      <c r="A308" s="112" t="s">
        <v>142</v>
      </c>
      <c r="B308" s="113">
        <v>5225</v>
      </c>
      <c r="C308" s="112" t="s">
        <v>34</v>
      </c>
      <c r="D308" s="114">
        <v>32405.46</v>
      </c>
      <c r="E308" s="112" t="s">
        <v>109</v>
      </c>
      <c r="F308" s="114">
        <v>32405.46</v>
      </c>
      <c r="G308" s="114">
        <v>0</v>
      </c>
    </row>
    <row r="309" spans="1:7" x14ac:dyDescent="0.25">
      <c r="A309" s="112" t="s">
        <v>142</v>
      </c>
      <c r="B309" s="113">
        <v>5226</v>
      </c>
      <c r="C309" s="112" t="s">
        <v>34</v>
      </c>
      <c r="D309" s="114">
        <v>2624.5</v>
      </c>
      <c r="E309" s="112" t="s">
        <v>109</v>
      </c>
      <c r="F309" s="114">
        <v>2624.5</v>
      </c>
      <c r="G309" s="114">
        <v>0</v>
      </c>
    </row>
    <row r="310" spans="1:7" x14ac:dyDescent="0.25">
      <c r="A310" s="112" t="s">
        <v>142</v>
      </c>
      <c r="B310" s="113">
        <v>5236</v>
      </c>
      <c r="C310" s="112" t="s">
        <v>77</v>
      </c>
      <c r="D310" s="114">
        <v>2087.6999999999998</v>
      </c>
      <c r="E310" s="112" t="s">
        <v>109</v>
      </c>
      <c r="F310" s="114">
        <v>2087.6999999999998</v>
      </c>
      <c r="G310" s="114">
        <v>0</v>
      </c>
    </row>
    <row r="311" spans="1:7" x14ac:dyDescent="0.25">
      <c r="A311" s="112" t="s">
        <v>142</v>
      </c>
      <c r="B311" s="113">
        <v>5231</v>
      </c>
      <c r="C311" s="112" t="s">
        <v>38</v>
      </c>
      <c r="D311" s="114">
        <v>88763.91</v>
      </c>
      <c r="E311" s="112" t="s">
        <v>109</v>
      </c>
      <c r="F311" s="114">
        <v>88763.91</v>
      </c>
      <c r="G311" s="114">
        <v>0</v>
      </c>
    </row>
    <row r="312" spans="1:7" x14ac:dyDescent="0.25">
      <c r="A312" s="112" t="s">
        <v>142</v>
      </c>
      <c r="B312" s="113">
        <v>5232</v>
      </c>
      <c r="C312" s="112" t="s">
        <v>55</v>
      </c>
      <c r="D312" s="114">
        <v>73903.199999999997</v>
      </c>
      <c r="E312" s="112" t="s">
        <v>109</v>
      </c>
      <c r="F312" s="114">
        <v>73903.199999999997</v>
      </c>
      <c r="G312" s="114">
        <v>0</v>
      </c>
    </row>
    <row r="313" spans="1:7" x14ac:dyDescent="0.25">
      <c r="A313" s="112" t="s">
        <v>142</v>
      </c>
      <c r="B313" s="113">
        <v>5228</v>
      </c>
      <c r="C313" s="112" t="s">
        <v>26</v>
      </c>
      <c r="D313" s="114">
        <v>76832.03</v>
      </c>
      <c r="E313" s="112" t="s">
        <v>148</v>
      </c>
      <c r="F313" s="114">
        <v>76832.03</v>
      </c>
      <c r="G313" s="114">
        <v>0</v>
      </c>
    </row>
    <row r="314" spans="1:7" x14ac:dyDescent="0.25">
      <c r="A314" s="112" t="s">
        <v>142</v>
      </c>
      <c r="B314" s="113">
        <v>5230</v>
      </c>
      <c r="C314" s="112" t="s">
        <v>49</v>
      </c>
      <c r="D314" s="114">
        <v>0</v>
      </c>
      <c r="E314" s="112"/>
      <c r="F314" s="114">
        <v>0</v>
      </c>
      <c r="G314" s="114">
        <v>0</v>
      </c>
    </row>
    <row r="315" spans="1:7" x14ac:dyDescent="0.25">
      <c r="A315" s="112" t="s">
        <v>142</v>
      </c>
      <c r="B315" s="113">
        <v>5238</v>
      </c>
      <c r="C315" s="112" t="s">
        <v>49</v>
      </c>
      <c r="D315" s="114">
        <v>9661.35</v>
      </c>
      <c r="E315" s="112" t="s">
        <v>149</v>
      </c>
      <c r="F315" s="114">
        <v>9661.35</v>
      </c>
      <c r="G315" s="114">
        <v>0</v>
      </c>
    </row>
    <row r="316" spans="1:7" x14ac:dyDescent="0.25">
      <c r="A316" s="112" t="s">
        <v>142</v>
      </c>
      <c r="B316" s="113">
        <v>5243</v>
      </c>
      <c r="C316" s="112" t="s">
        <v>82</v>
      </c>
      <c r="D316" s="114">
        <v>15279.25</v>
      </c>
      <c r="E316" s="112" t="s">
        <v>154</v>
      </c>
      <c r="F316" s="114">
        <v>15279.25</v>
      </c>
      <c r="G316" s="114">
        <v>0</v>
      </c>
    </row>
    <row r="317" spans="1:7" x14ac:dyDescent="0.25">
      <c r="A317" s="112" t="s">
        <v>144</v>
      </c>
      <c r="B317" s="113">
        <v>5250</v>
      </c>
      <c r="C317" s="112" t="s">
        <v>24</v>
      </c>
      <c r="D317" s="114">
        <v>73600.25</v>
      </c>
      <c r="E317" s="112" t="s">
        <v>109</v>
      </c>
      <c r="F317" s="114">
        <v>73600.25</v>
      </c>
      <c r="G317" s="114">
        <v>0</v>
      </c>
    </row>
    <row r="318" spans="1:7" x14ac:dyDescent="0.25">
      <c r="A318" s="112" t="s">
        <v>144</v>
      </c>
      <c r="B318" s="113">
        <v>5244</v>
      </c>
      <c r="C318" s="112" t="s">
        <v>57</v>
      </c>
      <c r="D318" s="114">
        <v>20782.12</v>
      </c>
      <c r="E318" s="112" t="s">
        <v>144</v>
      </c>
      <c r="F318" s="114">
        <v>20782.12</v>
      </c>
      <c r="G318" s="114">
        <v>0</v>
      </c>
    </row>
    <row r="319" spans="1:7" x14ac:dyDescent="0.25">
      <c r="A319" s="112" t="s">
        <v>144</v>
      </c>
      <c r="B319" s="113">
        <v>5246</v>
      </c>
      <c r="C319" s="112" t="s">
        <v>51</v>
      </c>
      <c r="D319" s="114">
        <v>16612.650000000001</v>
      </c>
      <c r="E319" s="112" t="s">
        <v>109</v>
      </c>
      <c r="F319" s="114">
        <v>16612.650000000001</v>
      </c>
      <c r="G319" s="114">
        <v>0</v>
      </c>
    </row>
    <row r="320" spans="1:7" x14ac:dyDescent="0.25">
      <c r="A320" s="112" t="s">
        <v>144</v>
      </c>
      <c r="B320" s="113">
        <v>5239</v>
      </c>
      <c r="C320" s="112" t="s">
        <v>155</v>
      </c>
      <c r="D320" s="114">
        <v>66797.5</v>
      </c>
      <c r="E320" s="112" t="s">
        <v>109</v>
      </c>
      <c r="F320" s="114">
        <v>66797.5</v>
      </c>
      <c r="G320" s="114">
        <v>0</v>
      </c>
    </row>
    <row r="321" spans="1:7" x14ac:dyDescent="0.25">
      <c r="A321" s="112" t="s">
        <v>144</v>
      </c>
      <c r="B321" s="113">
        <v>5240</v>
      </c>
      <c r="C321" s="112" t="s">
        <v>155</v>
      </c>
      <c r="D321" s="114">
        <v>159570.70000000001</v>
      </c>
      <c r="E321" s="112" t="s">
        <v>109</v>
      </c>
      <c r="F321" s="114">
        <v>159570.70000000001</v>
      </c>
      <c r="G321" s="114">
        <v>0</v>
      </c>
    </row>
    <row r="322" spans="1:7" x14ac:dyDescent="0.25">
      <c r="A322" s="112" t="s">
        <v>144</v>
      </c>
      <c r="B322" s="113">
        <v>5241</v>
      </c>
      <c r="C322" s="112" t="s">
        <v>25</v>
      </c>
      <c r="D322" s="114">
        <v>102598.01</v>
      </c>
      <c r="E322" s="112" t="s">
        <v>151</v>
      </c>
      <c r="F322" s="114">
        <v>102598.01</v>
      </c>
      <c r="G322" s="114">
        <v>0</v>
      </c>
    </row>
    <row r="323" spans="1:7" x14ac:dyDescent="0.25">
      <c r="A323" s="112" t="s">
        <v>144</v>
      </c>
      <c r="B323" s="113">
        <v>5245</v>
      </c>
      <c r="C323" s="112" t="s">
        <v>32</v>
      </c>
      <c r="D323" s="114">
        <v>62403.33</v>
      </c>
      <c r="E323" s="112" t="s">
        <v>156</v>
      </c>
      <c r="F323" s="114">
        <v>62403.33</v>
      </c>
      <c r="G323" s="114">
        <v>0</v>
      </c>
    </row>
    <row r="324" spans="1:7" x14ac:dyDescent="0.25">
      <c r="A324" s="112" t="s">
        <v>144</v>
      </c>
      <c r="B324" s="113">
        <v>5251</v>
      </c>
      <c r="C324" s="112" t="s">
        <v>34</v>
      </c>
      <c r="D324" s="114">
        <v>71460.45</v>
      </c>
      <c r="E324" s="112" t="s">
        <v>156</v>
      </c>
      <c r="F324" s="114">
        <v>71460.45</v>
      </c>
      <c r="G324" s="114">
        <v>0</v>
      </c>
    </row>
    <row r="325" spans="1:7" x14ac:dyDescent="0.25">
      <c r="A325" s="112" t="s">
        <v>144</v>
      </c>
      <c r="B325" s="113">
        <v>5252</v>
      </c>
      <c r="C325" s="112" t="s">
        <v>94</v>
      </c>
      <c r="D325" s="114">
        <v>79446.39</v>
      </c>
      <c r="E325" s="112" t="s">
        <v>153</v>
      </c>
      <c r="F325" s="114">
        <v>79446.39</v>
      </c>
      <c r="G325" s="114">
        <v>0</v>
      </c>
    </row>
    <row r="326" spans="1:7" x14ac:dyDescent="0.25">
      <c r="A326" s="112" t="s">
        <v>144</v>
      </c>
      <c r="B326" s="113">
        <v>5247</v>
      </c>
      <c r="C326" s="112" t="s">
        <v>27</v>
      </c>
      <c r="D326" s="114">
        <v>38589.199999999997</v>
      </c>
      <c r="E326" s="112" t="s">
        <v>149</v>
      </c>
      <c r="F326" s="114">
        <v>38589.199999999997</v>
      </c>
      <c r="G326" s="114">
        <v>0</v>
      </c>
    </row>
    <row r="327" spans="1:7" x14ac:dyDescent="0.25">
      <c r="A327" s="112" t="s">
        <v>144</v>
      </c>
      <c r="B327" s="113">
        <v>5248</v>
      </c>
      <c r="C327" s="112" t="s">
        <v>26</v>
      </c>
      <c r="D327" s="114">
        <v>109300.34</v>
      </c>
      <c r="E327" s="112" t="s">
        <v>23</v>
      </c>
      <c r="F327" s="114">
        <v>109300.34</v>
      </c>
      <c r="G327" s="114">
        <v>0</v>
      </c>
    </row>
    <row r="328" spans="1:7" x14ac:dyDescent="0.25">
      <c r="A328" s="112" t="s">
        <v>144</v>
      </c>
      <c r="B328" s="113">
        <v>5242</v>
      </c>
      <c r="C328" s="112" t="s">
        <v>42</v>
      </c>
      <c r="D328" s="114">
        <v>12513.43</v>
      </c>
      <c r="E328" s="112" t="s">
        <v>154</v>
      </c>
      <c r="F328" s="114">
        <v>12513.43</v>
      </c>
      <c r="G328" s="114">
        <v>0</v>
      </c>
    </row>
    <row r="329" spans="1:7" x14ac:dyDescent="0.25">
      <c r="A329" s="112" t="s">
        <v>144</v>
      </c>
      <c r="B329" s="113">
        <v>5249</v>
      </c>
      <c r="C329" s="112" t="s">
        <v>27</v>
      </c>
      <c r="D329" s="114">
        <v>8126</v>
      </c>
      <c r="E329" s="112" t="s">
        <v>153</v>
      </c>
      <c r="F329" s="114">
        <v>8126</v>
      </c>
      <c r="G329" s="114">
        <v>0</v>
      </c>
    </row>
    <row r="330" spans="1:7" x14ac:dyDescent="0.25">
      <c r="A330" s="112" t="s">
        <v>144</v>
      </c>
      <c r="B330" s="113">
        <v>5253</v>
      </c>
      <c r="C330" s="112" t="s">
        <v>24</v>
      </c>
      <c r="D330" s="114">
        <v>76011.399999999994</v>
      </c>
      <c r="E330" s="112" t="s">
        <v>109</v>
      </c>
      <c r="F330" s="114">
        <v>76011.399999999994</v>
      </c>
      <c r="G330" s="114">
        <v>0</v>
      </c>
    </row>
    <row r="331" spans="1:7" x14ac:dyDescent="0.25">
      <c r="A331" s="112" t="s">
        <v>144</v>
      </c>
      <c r="B331" s="113">
        <v>5255</v>
      </c>
      <c r="C331" s="112" t="s">
        <v>32</v>
      </c>
      <c r="D331" s="114">
        <v>4248.3999999999996</v>
      </c>
      <c r="E331" s="112" t="s">
        <v>149</v>
      </c>
      <c r="F331" s="114">
        <v>4248.3999999999996</v>
      </c>
      <c r="G331" s="114">
        <v>0</v>
      </c>
    </row>
    <row r="332" spans="1:7" x14ac:dyDescent="0.25">
      <c r="A332" s="112" t="s">
        <v>144</v>
      </c>
      <c r="B332" s="113">
        <v>5254</v>
      </c>
      <c r="C332" s="112" t="s">
        <v>33</v>
      </c>
      <c r="D332" s="114">
        <v>138269.46</v>
      </c>
      <c r="E332" s="112" t="s">
        <v>148</v>
      </c>
      <c r="F332" s="114">
        <v>138269.46</v>
      </c>
      <c r="G332" s="114">
        <v>0</v>
      </c>
    </row>
    <row r="333" spans="1:7" x14ac:dyDescent="0.25">
      <c r="A333" s="112" t="s">
        <v>144</v>
      </c>
      <c r="B333" s="113">
        <v>5256</v>
      </c>
      <c r="C333" s="112" t="s">
        <v>28</v>
      </c>
      <c r="D333" s="114">
        <v>5396.7</v>
      </c>
      <c r="E333" s="112" t="s">
        <v>119</v>
      </c>
      <c r="F333" s="114">
        <v>5396.7</v>
      </c>
      <c r="G333" s="114">
        <v>0</v>
      </c>
    </row>
    <row r="334" spans="1:7" x14ac:dyDescent="0.25">
      <c r="A334" s="112" t="s">
        <v>144</v>
      </c>
      <c r="B334" s="113">
        <v>5257</v>
      </c>
      <c r="C334" s="112" t="s">
        <v>28</v>
      </c>
      <c r="D334" s="114">
        <v>9442</v>
      </c>
      <c r="E334" s="112" t="s">
        <v>119</v>
      </c>
      <c r="F334" s="114">
        <v>9442</v>
      </c>
      <c r="G334" s="114">
        <v>0</v>
      </c>
    </row>
    <row r="335" spans="1:7" x14ac:dyDescent="0.25">
      <c r="A335" s="112" t="s">
        <v>144</v>
      </c>
      <c r="B335" s="113">
        <v>5258</v>
      </c>
      <c r="C335" s="112" t="s">
        <v>28</v>
      </c>
      <c r="D335" s="114">
        <v>9645</v>
      </c>
      <c r="E335" s="112" t="s">
        <v>119</v>
      </c>
      <c r="F335" s="114">
        <v>9645</v>
      </c>
      <c r="G335" s="114">
        <v>0</v>
      </c>
    </row>
    <row r="336" spans="1:7" x14ac:dyDescent="0.25">
      <c r="A336" s="112" t="s">
        <v>109</v>
      </c>
      <c r="B336" s="113">
        <v>5259</v>
      </c>
      <c r="C336" s="112" t="s">
        <v>150</v>
      </c>
      <c r="D336" s="114">
        <v>43037.5</v>
      </c>
      <c r="E336" s="112" t="s">
        <v>109</v>
      </c>
      <c r="F336" s="114">
        <v>43037.5</v>
      </c>
      <c r="G336" s="114">
        <v>0</v>
      </c>
    </row>
    <row r="337" spans="1:7" x14ac:dyDescent="0.25">
      <c r="A337" s="112" t="s">
        <v>109</v>
      </c>
      <c r="B337" s="113">
        <v>5263</v>
      </c>
      <c r="C337" s="112" t="s">
        <v>51</v>
      </c>
      <c r="D337" s="114">
        <v>13398</v>
      </c>
      <c r="E337" s="112" t="s">
        <v>154</v>
      </c>
      <c r="F337" s="114">
        <v>13398</v>
      </c>
      <c r="G337" s="114">
        <v>0</v>
      </c>
    </row>
    <row r="338" spans="1:7" x14ac:dyDescent="0.25">
      <c r="A338" s="112" t="s">
        <v>109</v>
      </c>
      <c r="B338" s="113">
        <v>5262</v>
      </c>
      <c r="C338" s="112" t="s">
        <v>32</v>
      </c>
      <c r="D338" s="114">
        <v>39781.519999999997</v>
      </c>
      <c r="E338" s="112" t="s">
        <v>149</v>
      </c>
      <c r="F338" s="114">
        <v>39781.519999999997</v>
      </c>
      <c r="G338" s="114">
        <v>0</v>
      </c>
    </row>
    <row r="339" spans="1:7" x14ac:dyDescent="0.25">
      <c r="A339" s="112" t="s">
        <v>109</v>
      </c>
      <c r="B339" s="113">
        <v>5264</v>
      </c>
      <c r="C339" s="112" t="s">
        <v>57</v>
      </c>
      <c r="D339" s="114">
        <v>38979.300000000003</v>
      </c>
      <c r="E339" s="112" t="s">
        <v>154</v>
      </c>
      <c r="F339" s="114">
        <v>38979.300000000003</v>
      </c>
      <c r="G339" s="114">
        <v>0</v>
      </c>
    </row>
    <row r="340" spans="1:7" x14ac:dyDescent="0.25">
      <c r="A340" s="112" t="s">
        <v>109</v>
      </c>
      <c r="B340" s="113">
        <v>5265</v>
      </c>
      <c r="C340" s="112" t="s">
        <v>43</v>
      </c>
      <c r="D340" s="114">
        <v>153945.20000000001</v>
      </c>
      <c r="E340" s="112" t="s">
        <v>153</v>
      </c>
      <c r="F340" s="114">
        <v>153945.20000000001</v>
      </c>
      <c r="G340" s="114">
        <v>0</v>
      </c>
    </row>
    <row r="341" spans="1:7" x14ac:dyDescent="0.25">
      <c r="A341" s="112" t="s">
        <v>109</v>
      </c>
      <c r="B341" s="113">
        <v>5260</v>
      </c>
      <c r="C341" s="112" t="s">
        <v>30</v>
      </c>
      <c r="D341" s="114">
        <v>1122.5999999999999</v>
      </c>
      <c r="E341" s="112" t="s">
        <v>149</v>
      </c>
      <c r="F341" s="114">
        <v>1122.5999999999999</v>
      </c>
      <c r="G341" s="114">
        <v>0</v>
      </c>
    </row>
    <row r="342" spans="1:7" x14ac:dyDescent="0.25">
      <c r="A342" s="112" t="s">
        <v>109</v>
      </c>
      <c r="B342" s="113">
        <v>5266</v>
      </c>
      <c r="C342" s="112" t="s">
        <v>34</v>
      </c>
      <c r="D342" s="114">
        <v>40091.040000000001</v>
      </c>
      <c r="E342" s="112" t="s">
        <v>154</v>
      </c>
      <c r="F342" s="114">
        <v>40091.040000000001</v>
      </c>
      <c r="G342" s="114">
        <v>0</v>
      </c>
    </row>
    <row r="343" spans="1:7" x14ac:dyDescent="0.25">
      <c r="A343" s="112" t="s">
        <v>109</v>
      </c>
      <c r="B343" s="113">
        <v>5267</v>
      </c>
      <c r="C343" s="112" t="s">
        <v>24</v>
      </c>
      <c r="D343" s="114">
        <v>37910.25</v>
      </c>
      <c r="E343" s="112" t="s">
        <v>109</v>
      </c>
      <c r="F343" s="114">
        <v>37910.25</v>
      </c>
      <c r="G343" s="114">
        <v>0</v>
      </c>
    </row>
    <row r="344" spans="1:7" x14ac:dyDescent="0.25">
      <c r="A344" s="112" t="s">
        <v>109</v>
      </c>
      <c r="B344" s="113">
        <v>5261</v>
      </c>
      <c r="C344" s="112" t="s">
        <v>27</v>
      </c>
      <c r="D344" s="114">
        <v>0</v>
      </c>
      <c r="E344" s="112"/>
      <c r="F344" s="114">
        <v>0</v>
      </c>
      <c r="G344" s="114">
        <v>0</v>
      </c>
    </row>
    <row r="345" spans="1:7" x14ac:dyDescent="0.25">
      <c r="A345" s="112" t="s">
        <v>109</v>
      </c>
      <c r="B345" s="113">
        <v>5268</v>
      </c>
      <c r="C345" s="112" t="s">
        <v>27</v>
      </c>
      <c r="D345" s="114">
        <v>36043.1</v>
      </c>
      <c r="E345" s="112" t="s">
        <v>153</v>
      </c>
      <c r="F345" s="114">
        <v>36043.1</v>
      </c>
      <c r="G345" s="114">
        <v>0</v>
      </c>
    </row>
    <row r="346" spans="1:7" x14ac:dyDescent="0.25">
      <c r="A346" s="112" t="s">
        <v>109</v>
      </c>
      <c r="B346" s="113">
        <v>5270</v>
      </c>
      <c r="C346" s="112" t="s">
        <v>25</v>
      </c>
      <c r="D346" s="114">
        <v>150512.75</v>
      </c>
      <c r="E346" s="112" t="s">
        <v>151</v>
      </c>
      <c r="F346" s="114">
        <v>150512.75</v>
      </c>
      <c r="G346" s="114">
        <v>0</v>
      </c>
    </row>
    <row r="347" spans="1:7" x14ac:dyDescent="0.25">
      <c r="A347" s="112" t="s">
        <v>109</v>
      </c>
      <c r="B347" s="113">
        <v>5271</v>
      </c>
      <c r="C347" s="112" t="s">
        <v>24</v>
      </c>
      <c r="D347" s="114">
        <v>2564.1</v>
      </c>
      <c r="E347" s="112" t="s">
        <v>154</v>
      </c>
      <c r="F347" s="114">
        <v>2564.1</v>
      </c>
      <c r="G347" s="114">
        <v>0</v>
      </c>
    </row>
    <row r="348" spans="1:7" x14ac:dyDescent="0.25">
      <c r="A348" s="112" t="s">
        <v>109</v>
      </c>
      <c r="B348" s="113">
        <v>5272</v>
      </c>
      <c r="C348" s="112" t="s">
        <v>34</v>
      </c>
      <c r="D348" s="114">
        <v>36528.42</v>
      </c>
      <c r="E348" s="112" t="s">
        <v>154</v>
      </c>
      <c r="F348" s="114">
        <v>36528.42</v>
      </c>
      <c r="G348" s="114">
        <v>0</v>
      </c>
    </row>
    <row r="349" spans="1:7" x14ac:dyDescent="0.25">
      <c r="A349" s="112" t="s">
        <v>109</v>
      </c>
      <c r="B349" s="113">
        <v>5269</v>
      </c>
      <c r="C349" s="112" t="s">
        <v>33</v>
      </c>
      <c r="D349" s="114">
        <v>0</v>
      </c>
      <c r="E349" s="112"/>
      <c r="F349" s="114">
        <v>0</v>
      </c>
      <c r="G349" s="114">
        <v>0</v>
      </c>
    </row>
    <row r="350" spans="1:7" x14ac:dyDescent="0.25">
      <c r="A350" s="112" t="s">
        <v>109</v>
      </c>
      <c r="B350" s="113">
        <v>5274</v>
      </c>
      <c r="C350" s="112" t="s">
        <v>34</v>
      </c>
      <c r="D350" s="114">
        <v>1896</v>
      </c>
      <c r="E350" s="112" t="s">
        <v>156</v>
      </c>
      <c r="F350" s="114">
        <v>1896</v>
      </c>
      <c r="G350" s="114">
        <v>0</v>
      </c>
    </row>
    <row r="351" spans="1:7" x14ac:dyDescent="0.25">
      <c r="A351" s="112" t="s">
        <v>109</v>
      </c>
      <c r="B351" s="113">
        <v>5273</v>
      </c>
      <c r="C351" s="112" t="s">
        <v>34</v>
      </c>
      <c r="D351" s="114">
        <v>3062.36</v>
      </c>
      <c r="E351" s="112" t="s">
        <v>156</v>
      </c>
      <c r="F351" s="114">
        <v>3062.36</v>
      </c>
      <c r="G351" s="114">
        <v>0</v>
      </c>
    </row>
    <row r="352" spans="1:7" x14ac:dyDescent="0.25">
      <c r="A352" s="112" t="s">
        <v>109</v>
      </c>
      <c r="B352" s="113">
        <v>5275</v>
      </c>
      <c r="C352" s="112" t="s">
        <v>94</v>
      </c>
      <c r="D352" s="114">
        <v>41570.800000000003</v>
      </c>
      <c r="E352" s="112" t="s">
        <v>149</v>
      </c>
      <c r="F352" s="114">
        <v>41570.800000000003</v>
      </c>
      <c r="G352" s="114">
        <v>0</v>
      </c>
    </row>
    <row r="353" spans="1:7" x14ac:dyDescent="0.25">
      <c r="A353" s="112" t="s">
        <v>109</v>
      </c>
      <c r="B353" s="113">
        <v>5276</v>
      </c>
      <c r="C353" s="112" t="s">
        <v>38</v>
      </c>
      <c r="D353" s="114">
        <v>12506</v>
      </c>
      <c r="E353" s="112" t="s">
        <v>154</v>
      </c>
      <c r="F353" s="114">
        <v>12506</v>
      </c>
      <c r="G353" s="114">
        <v>0</v>
      </c>
    </row>
    <row r="354" spans="1:7" x14ac:dyDescent="0.25">
      <c r="A354" s="112" t="s">
        <v>109</v>
      </c>
      <c r="B354" s="113">
        <v>5278</v>
      </c>
      <c r="C354" s="112" t="s">
        <v>157</v>
      </c>
      <c r="D354" s="114">
        <v>39151.360000000001</v>
      </c>
      <c r="E354" s="112" t="s">
        <v>154</v>
      </c>
      <c r="F354" s="114">
        <v>39151.360000000001</v>
      </c>
      <c r="G354" s="114">
        <v>0</v>
      </c>
    </row>
    <row r="355" spans="1:7" x14ac:dyDescent="0.25">
      <c r="A355" s="112" t="s">
        <v>109</v>
      </c>
      <c r="B355" s="113">
        <v>5277</v>
      </c>
      <c r="C355" s="112" t="s">
        <v>33</v>
      </c>
      <c r="D355" s="114">
        <v>113041.88</v>
      </c>
      <c r="E355" s="112" t="s">
        <v>149</v>
      </c>
      <c r="F355" s="114">
        <v>113041.88</v>
      </c>
      <c r="G355" s="114">
        <v>0</v>
      </c>
    </row>
    <row r="356" spans="1:7" x14ac:dyDescent="0.25">
      <c r="A356" s="112" t="s">
        <v>154</v>
      </c>
      <c r="B356" s="113">
        <v>5285</v>
      </c>
      <c r="C356" s="112" t="s">
        <v>41</v>
      </c>
      <c r="D356" s="114">
        <v>38553.5</v>
      </c>
      <c r="E356" s="112" t="s">
        <v>73</v>
      </c>
      <c r="F356" s="114">
        <v>38553.5</v>
      </c>
      <c r="G356" s="114">
        <v>0</v>
      </c>
    </row>
    <row r="357" spans="1:7" x14ac:dyDescent="0.25">
      <c r="A357" s="112" t="s">
        <v>154</v>
      </c>
      <c r="B357" s="113">
        <v>5279</v>
      </c>
      <c r="C357" s="112" t="s">
        <v>24</v>
      </c>
      <c r="D357" s="114">
        <v>77459.75</v>
      </c>
      <c r="E357" s="112" t="s">
        <v>154</v>
      </c>
      <c r="F357" s="114">
        <v>77459.75</v>
      </c>
      <c r="G357" s="114">
        <v>0</v>
      </c>
    </row>
    <row r="358" spans="1:7" x14ac:dyDescent="0.25">
      <c r="A358" s="112" t="s">
        <v>154</v>
      </c>
      <c r="B358" s="113">
        <v>5280</v>
      </c>
      <c r="C358" s="112" t="s">
        <v>82</v>
      </c>
      <c r="D358" s="114">
        <v>16834.16</v>
      </c>
      <c r="E358" s="112" t="s">
        <v>148</v>
      </c>
      <c r="F358" s="114">
        <v>16834.16</v>
      </c>
      <c r="G358" s="114">
        <v>0</v>
      </c>
    </row>
    <row r="359" spans="1:7" x14ac:dyDescent="0.25">
      <c r="A359" s="112" t="s">
        <v>154</v>
      </c>
      <c r="B359" s="113">
        <v>5282</v>
      </c>
      <c r="C359" s="112" t="s">
        <v>155</v>
      </c>
      <c r="D359" s="114">
        <v>71019.73</v>
      </c>
      <c r="E359" s="112" t="s">
        <v>149</v>
      </c>
      <c r="F359" s="114">
        <v>71019.73</v>
      </c>
      <c r="G359" s="114">
        <v>0</v>
      </c>
    </row>
    <row r="360" spans="1:7" x14ac:dyDescent="0.25">
      <c r="A360" s="112" t="s">
        <v>154</v>
      </c>
      <c r="B360" s="113">
        <v>5281</v>
      </c>
      <c r="C360" s="112" t="s">
        <v>25</v>
      </c>
      <c r="D360" s="114">
        <v>83708.59</v>
      </c>
      <c r="E360" s="112" t="s">
        <v>153</v>
      </c>
      <c r="F360" s="114">
        <v>83708.59</v>
      </c>
      <c r="G360" s="114">
        <v>0</v>
      </c>
    </row>
    <row r="361" spans="1:7" x14ac:dyDescent="0.25">
      <c r="A361" s="112" t="s">
        <v>154</v>
      </c>
      <c r="B361" s="113">
        <v>5283</v>
      </c>
      <c r="C361" s="112" t="s">
        <v>41</v>
      </c>
      <c r="D361" s="114">
        <v>38048</v>
      </c>
      <c r="E361" s="112" t="s">
        <v>154</v>
      </c>
      <c r="F361" s="114">
        <v>38048</v>
      </c>
      <c r="G361" s="114">
        <v>0</v>
      </c>
    </row>
    <row r="362" spans="1:7" x14ac:dyDescent="0.25">
      <c r="A362" s="112" t="s">
        <v>154</v>
      </c>
      <c r="B362" s="113">
        <v>5284</v>
      </c>
      <c r="C362" s="112" t="s">
        <v>78</v>
      </c>
      <c r="D362" s="114">
        <v>5989.5</v>
      </c>
      <c r="E362" s="112" t="s">
        <v>149</v>
      </c>
      <c r="F362" s="114">
        <v>5989.5</v>
      </c>
      <c r="G362" s="114">
        <v>0</v>
      </c>
    </row>
    <row r="363" spans="1:7" x14ac:dyDescent="0.25">
      <c r="A363" s="112" t="s">
        <v>149</v>
      </c>
      <c r="B363" s="113">
        <v>5291</v>
      </c>
      <c r="C363" s="112" t="s">
        <v>32</v>
      </c>
      <c r="D363" s="114">
        <v>40007.78</v>
      </c>
      <c r="E363" s="112" t="s">
        <v>40</v>
      </c>
      <c r="F363" s="114">
        <v>40007.78</v>
      </c>
      <c r="G363" s="114">
        <v>0</v>
      </c>
    </row>
    <row r="364" spans="1:7" x14ac:dyDescent="0.25">
      <c r="A364" s="112" t="s">
        <v>149</v>
      </c>
      <c r="B364" s="113">
        <v>5286</v>
      </c>
      <c r="C364" s="112" t="s">
        <v>33</v>
      </c>
      <c r="D364" s="114">
        <v>105671.16</v>
      </c>
      <c r="E364" s="112" t="s">
        <v>23</v>
      </c>
      <c r="F364" s="114">
        <v>105671.16</v>
      </c>
      <c r="G364" s="114">
        <v>0</v>
      </c>
    </row>
    <row r="365" spans="1:7" x14ac:dyDescent="0.25">
      <c r="A365" s="112" t="s">
        <v>149</v>
      </c>
      <c r="B365" s="113">
        <v>5287</v>
      </c>
      <c r="C365" s="112" t="s">
        <v>34</v>
      </c>
      <c r="D365" s="114">
        <v>37119.21</v>
      </c>
      <c r="E365" s="112" t="s">
        <v>149</v>
      </c>
      <c r="F365" s="114">
        <v>37119.21</v>
      </c>
      <c r="G365" s="114">
        <v>0</v>
      </c>
    </row>
    <row r="366" spans="1:7" x14ac:dyDescent="0.25">
      <c r="A366" s="112" t="s">
        <v>149</v>
      </c>
      <c r="B366" s="113">
        <v>5292</v>
      </c>
      <c r="C366" s="112" t="s">
        <v>122</v>
      </c>
      <c r="D366" s="114">
        <v>33224.49</v>
      </c>
      <c r="E366" s="112" t="s">
        <v>156</v>
      </c>
      <c r="F366" s="114">
        <v>33224.49</v>
      </c>
      <c r="G366" s="114">
        <v>0</v>
      </c>
    </row>
    <row r="367" spans="1:7" x14ac:dyDescent="0.25">
      <c r="A367" s="112" t="s">
        <v>149</v>
      </c>
      <c r="B367" s="113">
        <v>5288</v>
      </c>
      <c r="C367" s="112" t="s">
        <v>30</v>
      </c>
      <c r="D367" s="114">
        <v>1026</v>
      </c>
      <c r="E367" s="112" t="s">
        <v>148</v>
      </c>
      <c r="F367" s="114">
        <v>1026</v>
      </c>
      <c r="G367" s="114">
        <v>0</v>
      </c>
    </row>
    <row r="368" spans="1:7" x14ac:dyDescent="0.25">
      <c r="A368" s="112" t="s">
        <v>149</v>
      </c>
      <c r="B368" s="113">
        <v>5289</v>
      </c>
      <c r="C368" s="112" t="s">
        <v>27</v>
      </c>
      <c r="D368" s="114">
        <v>34780</v>
      </c>
      <c r="E368" s="112" t="s">
        <v>40</v>
      </c>
      <c r="F368" s="114">
        <v>34780</v>
      </c>
      <c r="G368" s="114">
        <v>0</v>
      </c>
    </row>
    <row r="369" spans="1:7" x14ac:dyDescent="0.25">
      <c r="A369" s="112" t="s">
        <v>149</v>
      </c>
      <c r="B369" s="113">
        <v>5293</v>
      </c>
      <c r="C369" s="112" t="s">
        <v>48</v>
      </c>
      <c r="D369" s="114">
        <v>77333.75</v>
      </c>
      <c r="E369" s="112" t="s">
        <v>156</v>
      </c>
      <c r="F369" s="114">
        <v>77333.75</v>
      </c>
      <c r="G369" s="114">
        <v>0</v>
      </c>
    </row>
    <row r="370" spans="1:7" x14ac:dyDescent="0.25">
      <c r="A370" s="112" t="s">
        <v>149</v>
      </c>
      <c r="B370" s="113">
        <v>5290</v>
      </c>
      <c r="C370" s="112" t="s">
        <v>32</v>
      </c>
      <c r="D370" s="114">
        <v>11434.59</v>
      </c>
      <c r="E370" s="112" t="s">
        <v>156</v>
      </c>
      <c r="F370" s="114">
        <v>11434.59</v>
      </c>
      <c r="G370" s="114">
        <v>0</v>
      </c>
    </row>
    <row r="371" spans="1:7" x14ac:dyDescent="0.25">
      <c r="A371" s="112" t="s">
        <v>149</v>
      </c>
      <c r="B371" s="113">
        <v>5294</v>
      </c>
      <c r="C371" s="112" t="s">
        <v>55</v>
      </c>
      <c r="D371" s="114">
        <v>73475.839999999997</v>
      </c>
      <c r="E371" s="112" t="s">
        <v>156</v>
      </c>
      <c r="F371" s="114">
        <v>73475.839999999997</v>
      </c>
      <c r="G371" s="114">
        <v>0</v>
      </c>
    </row>
    <row r="372" spans="1:7" x14ac:dyDescent="0.25">
      <c r="A372" s="112" t="s">
        <v>149</v>
      </c>
      <c r="B372" s="113">
        <v>5295</v>
      </c>
      <c r="C372" s="112" t="s">
        <v>39</v>
      </c>
      <c r="D372" s="114">
        <v>992.64</v>
      </c>
      <c r="E372" s="112" t="s">
        <v>53</v>
      </c>
      <c r="F372" s="114">
        <v>992.64</v>
      </c>
      <c r="G372" s="114">
        <v>0</v>
      </c>
    </row>
    <row r="373" spans="1:7" x14ac:dyDescent="0.25">
      <c r="A373" s="112" t="s">
        <v>156</v>
      </c>
      <c r="B373" s="113">
        <v>5296</v>
      </c>
      <c r="C373" s="112" t="s">
        <v>42</v>
      </c>
      <c r="D373" s="114">
        <v>19354.439999999999</v>
      </c>
      <c r="E373" s="112" t="s">
        <v>40</v>
      </c>
      <c r="F373" s="114">
        <v>19354.439999999999</v>
      </c>
      <c r="G373" s="114">
        <v>0</v>
      </c>
    </row>
    <row r="374" spans="1:7" x14ac:dyDescent="0.25">
      <c r="A374" s="112" t="s">
        <v>156</v>
      </c>
      <c r="B374" s="113">
        <v>5297</v>
      </c>
      <c r="C374" s="112" t="s">
        <v>30</v>
      </c>
      <c r="D374" s="114">
        <v>715.32</v>
      </c>
      <c r="E374" s="112" t="s">
        <v>148</v>
      </c>
      <c r="F374" s="114">
        <v>715.32</v>
      </c>
      <c r="G374" s="114">
        <v>0</v>
      </c>
    </row>
    <row r="375" spans="1:7" x14ac:dyDescent="0.25">
      <c r="A375" s="112" t="s">
        <v>156</v>
      </c>
      <c r="B375" s="113">
        <v>5298</v>
      </c>
      <c r="C375" s="112" t="s">
        <v>33</v>
      </c>
      <c r="D375" s="114">
        <v>148705.14000000001</v>
      </c>
      <c r="E375" s="112" t="s">
        <v>50</v>
      </c>
      <c r="F375" s="114">
        <v>148705.14000000001</v>
      </c>
      <c r="G375" s="114">
        <v>0</v>
      </c>
    </row>
    <row r="376" spans="1:7" x14ac:dyDescent="0.25">
      <c r="A376" s="112" t="s">
        <v>156</v>
      </c>
      <c r="B376" s="113">
        <v>5299</v>
      </c>
      <c r="C376" s="112" t="s">
        <v>32</v>
      </c>
      <c r="D376" s="114">
        <v>11324.31</v>
      </c>
      <c r="E376" s="112" t="s">
        <v>156</v>
      </c>
      <c r="F376" s="114">
        <v>11324.31</v>
      </c>
      <c r="G376" s="114">
        <v>0</v>
      </c>
    </row>
    <row r="377" spans="1:7" x14ac:dyDescent="0.25">
      <c r="A377" s="112" t="s">
        <v>156</v>
      </c>
      <c r="B377" s="113">
        <v>5302</v>
      </c>
      <c r="C377" s="112" t="s">
        <v>38</v>
      </c>
      <c r="D377" s="114">
        <v>41484.9</v>
      </c>
      <c r="E377" s="112" t="s">
        <v>156</v>
      </c>
      <c r="F377" s="114">
        <v>41484.9</v>
      </c>
      <c r="G377" s="114">
        <v>0</v>
      </c>
    </row>
    <row r="378" spans="1:7" x14ac:dyDescent="0.25">
      <c r="A378" s="112" t="s">
        <v>156</v>
      </c>
      <c r="B378" s="113">
        <v>5300</v>
      </c>
      <c r="C378" s="112" t="s">
        <v>34</v>
      </c>
      <c r="D378" s="114">
        <v>35870.1</v>
      </c>
      <c r="E378" s="112" t="s">
        <v>148</v>
      </c>
      <c r="F378" s="114">
        <v>35870.1</v>
      </c>
      <c r="G378" s="114">
        <v>0</v>
      </c>
    </row>
    <row r="379" spans="1:7" x14ac:dyDescent="0.25">
      <c r="A379" s="112" t="s">
        <v>156</v>
      </c>
      <c r="B379" s="113">
        <v>5301</v>
      </c>
      <c r="C379" s="112" t="s">
        <v>27</v>
      </c>
      <c r="D379" s="114">
        <v>69810</v>
      </c>
      <c r="E379" s="112" t="s">
        <v>53</v>
      </c>
      <c r="F379" s="114">
        <v>69810</v>
      </c>
      <c r="G379" s="114">
        <v>0</v>
      </c>
    </row>
    <row r="380" spans="1:7" x14ac:dyDescent="0.25">
      <c r="A380" s="112" t="s">
        <v>156</v>
      </c>
      <c r="B380" s="113">
        <v>5303</v>
      </c>
      <c r="C380" s="112" t="s">
        <v>145</v>
      </c>
      <c r="D380" s="114">
        <v>3220</v>
      </c>
      <c r="E380" s="112" t="s">
        <v>151</v>
      </c>
      <c r="F380" s="114">
        <v>3220</v>
      </c>
      <c r="G380" s="114">
        <v>0</v>
      </c>
    </row>
    <row r="381" spans="1:7" x14ac:dyDescent="0.25">
      <c r="A381" s="112" t="s">
        <v>156</v>
      </c>
      <c r="B381" s="113">
        <v>5304</v>
      </c>
      <c r="C381" s="112" t="s">
        <v>98</v>
      </c>
      <c r="D381" s="114">
        <v>38129</v>
      </c>
      <c r="E381" s="112" t="s">
        <v>148</v>
      </c>
      <c r="F381" s="114">
        <v>38129</v>
      </c>
      <c r="G381" s="114">
        <v>0</v>
      </c>
    </row>
    <row r="382" spans="1:7" x14ac:dyDescent="0.25">
      <c r="A382" s="112" t="s">
        <v>156</v>
      </c>
      <c r="B382" s="113">
        <v>5305</v>
      </c>
      <c r="C382" s="112" t="s">
        <v>79</v>
      </c>
      <c r="D382" s="114">
        <v>3182.56</v>
      </c>
      <c r="E382" s="112" t="s">
        <v>148</v>
      </c>
      <c r="F382" s="114">
        <v>3182.56</v>
      </c>
      <c r="G382" s="114">
        <v>0</v>
      </c>
    </row>
    <row r="383" spans="1:7" x14ac:dyDescent="0.25">
      <c r="A383" s="112" t="s">
        <v>148</v>
      </c>
      <c r="B383" s="113">
        <v>5306</v>
      </c>
      <c r="C383" s="112" t="s">
        <v>24</v>
      </c>
      <c r="D383" s="114">
        <v>73121.13</v>
      </c>
      <c r="E383" s="112" t="s">
        <v>148</v>
      </c>
      <c r="F383" s="114">
        <v>73121.13</v>
      </c>
      <c r="G383" s="114">
        <v>0</v>
      </c>
    </row>
    <row r="384" spans="1:7" x14ac:dyDescent="0.25">
      <c r="A384" s="112" t="s">
        <v>148</v>
      </c>
      <c r="B384" s="113">
        <v>5307</v>
      </c>
      <c r="C384" s="112" t="s">
        <v>35</v>
      </c>
      <c r="D384" s="114">
        <v>75688.02</v>
      </c>
      <c r="E384" s="112" t="s">
        <v>151</v>
      </c>
      <c r="F384" s="114">
        <v>75688.02</v>
      </c>
      <c r="G384" s="114">
        <v>0</v>
      </c>
    </row>
    <row r="385" spans="1:7" x14ac:dyDescent="0.25">
      <c r="A385" s="112" t="s">
        <v>148</v>
      </c>
      <c r="B385" s="113">
        <v>5308</v>
      </c>
      <c r="C385" s="112" t="s">
        <v>26</v>
      </c>
      <c r="D385" s="114">
        <v>37391.08</v>
      </c>
      <c r="E385" s="112" t="s">
        <v>23</v>
      </c>
      <c r="F385" s="114">
        <v>37391.08</v>
      </c>
      <c r="G385" s="114">
        <v>0</v>
      </c>
    </row>
    <row r="386" spans="1:7" x14ac:dyDescent="0.25">
      <c r="A386" s="112" t="s">
        <v>148</v>
      </c>
      <c r="B386" s="113">
        <v>5314</v>
      </c>
      <c r="C386" s="112" t="s">
        <v>57</v>
      </c>
      <c r="D386" s="114">
        <v>19303.72</v>
      </c>
      <c r="E386" s="112" t="s">
        <v>153</v>
      </c>
      <c r="F386" s="114">
        <v>19303.72</v>
      </c>
      <c r="G386" s="114">
        <v>0</v>
      </c>
    </row>
    <row r="387" spans="1:7" x14ac:dyDescent="0.25">
      <c r="A387" s="112" t="s">
        <v>148</v>
      </c>
      <c r="B387" s="113">
        <v>5323</v>
      </c>
      <c r="C387" s="112" t="s">
        <v>158</v>
      </c>
      <c r="D387" s="114">
        <v>15473.4</v>
      </c>
      <c r="E387" s="112" t="s">
        <v>23</v>
      </c>
      <c r="F387" s="114">
        <v>15473.4</v>
      </c>
      <c r="G387" s="114">
        <v>0</v>
      </c>
    </row>
    <row r="388" spans="1:7" x14ac:dyDescent="0.25">
      <c r="A388" s="112" t="s">
        <v>148</v>
      </c>
      <c r="B388" s="113">
        <v>5311</v>
      </c>
      <c r="C388" s="112" t="s">
        <v>32</v>
      </c>
      <c r="D388" s="114">
        <v>48470.8</v>
      </c>
      <c r="E388" s="112" t="s">
        <v>40</v>
      </c>
      <c r="F388" s="114">
        <v>48470.8</v>
      </c>
      <c r="G388" s="114">
        <v>0</v>
      </c>
    </row>
    <row r="389" spans="1:7" x14ac:dyDescent="0.25">
      <c r="A389" s="112" t="s">
        <v>148</v>
      </c>
      <c r="B389" s="113">
        <v>5312</v>
      </c>
      <c r="C389" s="112" t="s">
        <v>49</v>
      </c>
      <c r="D389" s="114">
        <v>1647.2</v>
      </c>
      <c r="E389" s="112" t="s">
        <v>40</v>
      </c>
      <c r="F389" s="114">
        <v>1647.2</v>
      </c>
      <c r="G389" s="114">
        <v>0</v>
      </c>
    </row>
    <row r="390" spans="1:7" x14ac:dyDescent="0.25">
      <c r="A390" s="112" t="s">
        <v>148</v>
      </c>
      <c r="B390" s="113">
        <v>5309</v>
      </c>
      <c r="C390" s="112" t="s">
        <v>25</v>
      </c>
      <c r="D390" s="114">
        <v>162173.39000000001</v>
      </c>
      <c r="E390" s="112" t="s">
        <v>153</v>
      </c>
      <c r="F390" s="114">
        <v>162173.39000000001</v>
      </c>
      <c r="G390" s="114">
        <v>0</v>
      </c>
    </row>
    <row r="391" spans="1:7" x14ac:dyDescent="0.25">
      <c r="A391" s="112" t="s">
        <v>148</v>
      </c>
      <c r="B391" s="113">
        <v>5310</v>
      </c>
      <c r="C391" s="112" t="s">
        <v>43</v>
      </c>
      <c r="D391" s="114">
        <v>37300.51</v>
      </c>
      <c r="E391" s="112" t="s">
        <v>148</v>
      </c>
      <c r="F391" s="114">
        <v>37300.51</v>
      </c>
      <c r="G391" s="114">
        <v>0</v>
      </c>
    </row>
    <row r="392" spans="1:7" x14ac:dyDescent="0.25">
      <c r="A392" s="112" t="s">
        <v>148</v>
      </c>
      <c r="B392" s="113">
        <v>5317</v>
      </c>
      <c r="C392" s="112" t="s">
        <v>32</v>
      </c>
      <c r="D392" s="114">
        <v>37149.9</v>
      </c>
      <c r="E392" s="112" t="s">
        <v>40</v>
      </c>
      <c r="F392" s="114">
        <v>37149.9</v>
      </c>
      <c r="G392" s="114">
        <v>0</v>
      </c>
    </row>
    <row r="393" spans="1:7" x14ac:dyDescent="0.25">
      <c r="A393" s="112" t="s">
        <v>148</v>
      </c>
      <c r="B393" s="113">
        <v>5313</v>
      </c>
      <c r="C393" s="112" t="s">
        <v>30</v>
      </c>
      <c r="D393" s="114">
        <v>6305.5</v>
      </c>
      <c r="E393" s="112" t="s">
        <v>151</v>
      </c>
      <c r="F393" s="114">
        <v>6305.5</v>
      </c>
      <c r="G393" s="114">
        <v>0</v>
      </c>
    </row>
    <row r="394" spans="1:7" x14ac:dyDescent="0.25">
      <c r="A394" s="112" t="s">
        <v>148</v>
      </c>
      <c r="B394" s="113">
        <v>5318</v>
      </c>
      <c r="C394" s="112" t="s">
        <v>34</v>
      </c>
      <c r="D394" s="114">
        <v>35670.6</v>
      </c>
      <c r="E394" s="112" t="s">
        <v>151</v>
      </c>
      <c r="F394" s="114">
        <v>35670.6</v>
      </c>
      <c r="G394" s="114">
        <v>0</v>
      </c>
    </row>
    <row r="395" spans="1:7" x14ac:dyDescent="0.25">
      <c r="A395" s="112" t="s">
        <v>148</v>
      </c>
      <c r="B395" s="113">
        <v>5315</v>
      </c>
      <c r="C395" s="112" t="s">
        <v>43</v>
      </c>
      <c r="D395" s="114">
        <v>35949.9</v>
      </c>
      <c r="E395" s="112" t="s">
        <v>148</v>
      </c>
      <c r="F395" s="114">
        <v>35949.9</v>
      </c>
      <c r="G395" s="114">
        <v>0</v>
      </c>
    </row>
    <row r="396" spans="1:7" x14ac:dyDescent="0.25">
      <c r="A396" s="112" t="s">
        <v>148</v>
      </c>
      <c r="B396" s="113">
        <v>5324</v>
      </c>
      <c r="C396" s="112" t="s">
        <v>62</v>
      </c>
      <c r="D396" s="114">
        <v>1632</v>
      </c>
      <c r="E396" s="112" t="s">
        <v>23</v>
      </c>
      <c r="F396" s="114">
        <v>1632</v>
      </c>
      <c r="G396" s="114">
        <v>0</v>
      </c>
    </row>
    <row r="397" spans="1:7" x14ac:dyDescent="0.25">
      <c r="A397" s="112" t="s">
        <v>148</v>
      </c>
      <c r="B397" s="113">
        <v>5316</v>
      </c>
      <c r="C397" s="112" t="s">
        <v>122</v>
      </c>
      <c r="D397" s="114">
        <v>37547.83</v>
      </c>
      <c r="E397" s="112" t="s">
        <v>148</v>
      </c>
      <c r="F397" s="114">
        <v>37547.83</v>
      </c>
      <c r="G397" s="114">
        <v>0</v>
      </c>
    </row>
    <row r="398" spans="1:7" x14ac:dyDescent="0.25">
      <c r="A398" s="112" t="s">
        <v>148</v>
      </c>
      <c r="B398" s="113">
        <v>5322</v>
      </c>
      <c r="C398" s="112" t="s">
        <v>38</v>
      </c>
      <c r="D398" s="114">
        <v>43357.62</v>
      </c>
      <c r="E398" s="112" t="s">
        <v>23</v>
      </c>
      <c r="F398" s="114">
        <v>43357.62</v>
      </c>
      <c r="G398" s="114">
        <v>0</v>
      </c>
    </row>
    <row r="399" spans="1:7" x14ac:dyDescent="0.25">
      <c r="A399" s="112" t="s">
        <v>148</v>
      </c>
      <c r="B399" s="113">
        <v>5319</v>
      </c>
      <c r="C399" s="112" t="s">
        <v>82</v>
      </c>
      <c r="D399" s="114">
        <v>12409.69</v>
      </c>
      <c r="E399" s="112" t="s">
        <v>73</v>
      </c>
      <c r="F399" s="114">
        <v>12409.69</v>
      </c>
      <c r="G399" s="114">
        <v>0</v>
      </c>
    </row>
    <row r="400" spans="1:7" x14ac:dyDescent="0.25">
      <c r="A400" s="112" t="s">
        <v>148</v>
      </c>
      <c r="B400" s="113">
        <v>5320</v>
      </c>
      <c r="C400" s="112" t="s">
        <v>49</v>
      </c>
      <c r="D400" s="114">
        <v>5818.85</v>
      </c>
      <c r="E400" s="112" t="s">
        <v>40</v>
      </c>
      <c r="F400" s="114">
        <v>5818.85</v>
      </c>
      <c r="G400" s="114">
        <v>0</v>
      </c>
    </row>
    <row r="401" spans="1:7" x14ac:dyDescent="0.25">
      <c r="A401" s="112" t="s">
        <v>148</v>
      </c>
      <c r="B401" s="113">
        <v>5325</v>
      </c>
      <c r="C401" s="112" t="s">
        <v>77</v>
      </c>
      <c r="D401" s="114">
        <v>1813.08</v>
      </c>
      <c r="E401" s="112" t="s">
        <v>151</v>
      </c>
      <c r="F401" s="114">
        <v>1813.08</v>
      </c>
      <c r="G401" s="114">
        <v>0</v>
      </c>
    </row>
    <row r="402" spans="1:7" x14ac:dyDescent="0.25">
      <c r="A402" s="112" t="s">
        <v>148</v>
      </c>
      <c r="B402" s="113">
        <v>5321</v>
      </c>
      <c r="C402" s="112" t="s">
        <v>26</v>
      </c>
      <c r="D402" s="114">
        <v>73316.240000000005</v>
      </c>
      <c r="E402" s="112" t="s">
        <v>45</v>
      </c>
      <c r="F402" s="114">
        <v>73316.240000000005</v>
      </c>
      <c r="G402" s="114">
        <v>0</v>
      </c>
    </row>
    <row r="403" spans="1:7" x14ac:dyDescent="0.25">
      <c r="A403" s="112" t="s">
        <v>148</v>
      </c>
      <c r="B403" s="113">
        <v>5326</v>
      </c>
      <c r="C403" s="112" t="s">
        <v>27</v>
      </c>
      <c r="D403" s="114">
        <v>33894.51</v>
      </c>
      <c r="E403" s="112" t="s">
        <v>54</v>
      </c>
      <c r="F403" s="114">
        <v>33894.51</v>
      </c>
      <c r="G403" s="114">
        <v>0</v>
      </c>
    </row>
    <row r="404" spans="1:7" x14ac:dyDescent="0.25">
      <c r="A404" s="112" t="s">
        <v>148</v>
      </c>
      <c r="B404" s="113">
        <v>5327</v>
      </c>
      <c r="C404" s="112" t="s">
        <v>28</v>
      </c>
      <c r="D404" s="114">
        <v>3091</v>
      </c>
      <c r="E404" s="112" t="s">
        <v>119</v>
      </c>
      <c r="F404" s="114">
        <v>3091</v>
      </c>
      <c r="G404" s="114">
        <v>0</v>
      </c>
    </row>
    <row r="405" spans="1:7" x14ac:dyDescent="0.25">
      <c r="A405" s="112" t="s">
        <v>148</v>
      </c>
      <c r="B405" s="113">
        <v>5328</v>
      </c>
      <c r="C405" s="112" t="s">
        <v>28</v>
      </c>
      <c r="D405" s="114">
        <v>4553</v>
      </c>
      <c r="E405" s="112" t="s">
        <v>119</v>
      </c>
      <c r="F405" s="114">
        <v>4553</v>
      </c>
      <c r="G405" s="114">
        <v>0</v>
      </c>
    </row>
    <row r="406" spans="1:7" x14ac:dyDescent="0.25">
      <c r="A406" s="112" t="s">
        <v>148</v>
      </c>
      <c r="B406" s="113">
        <v>5329</v>
      </c>
      <c r="C406" s="112" t="s">
        <v>140</v>
      </c>
      <c r="D406" s="114">
        <v>166314.6</v>
      </c>
      <c r="E406" s="112" t="s">
        <v>141</v>
      </c>
      <c r="F406" s="114">
        <v>166314.6</v>
      </c>
      <c r="G406" s="114">
        <v>0</v>
      </c>
    </row>
    <row r="407" spans="1:7" x14ac:dyDescent="0.25">
      <c r="A407" s="112" t="s">
        <v>148</v>
      </c>
      <c r="B407" s="113">
        <v>5330</v>
      </c>
      <c r="C407" s="112" t="s">
        <v>62</v>
      </c>
      <c r="D407" s="114">
        <v>76104.45</v>
      </c>
      <c r="E407" s="112" t="s">
        <v>23</v>
      </c>
      <c r="F407" s="114">
        <v>76104.45</v>
      </c>
      <c r="G407" s="114">
        <v>0</v>
      </c>
    </row>
    <row r="408" spans="1:7" x14ac:dyDescent="0.25">
      <c r="A408" s="112" t="s">
        <v>151</v>
      </c>
      <c r="B408" s="113">
        <v>5331</v>
      </c>
      <c r="C408" s="112" t="s">
        <v>24</v>
      </c>
      <c r="D408" s="114">
        <v>75126.100000000006</v>
      </c>
      <c r="E408" s="112" t="s">
        <v>23</v>
      </c>
      <c r="F408" s="114">
        <v>75126.100000000006</v>
      </c>
      <c r="G408" s="114">
        <v>0</v>
      </c>
    </row>
    <row r="409" spans="1:7" x14ac:dyDescent="0.25">
      <c r="A409" s="112" t="s">
        <v>151</v>
      </c>
      <c r="B409" s="113">
        <v>5332</v>
      </c>
      <c r="C409" s="112" t="s">
        <v>25</v>
      </c>
      <c r="D409" s="114">
        <v>92116.7</v>
      </c>
      <c r="E409" s="112" t="s">
        <v>40</v>
      </c>
      <c r="F409" s="114">
        <v>92116.7</v>
      </c>
      <c r="G409" s="114">
        <v>0</v>
      </c>
    </row>
    <row r="410" spans="1:7" x14ac:dyDescent="0.25">
      <c r="A410" s="112" t="s">
        <v>151</v>
      </c>
      <c r="B410" s="113">
        <v>5339</v>
      </c>
      <c r="C410" s="112" t="s">
        <v>51</v>
      </c>
      <c r="D410" s="114">
        <v>9826</v>
      </c>
      <c r="E410" s="112" t="s">
        <v>153</v>
      </c>
      <c r="F410" s="114">
        <v>9826</v>
      </c>
      <c r="G410" s="114">
        <v>0</v>
      </c>
    </row>
    <row r="411" spans="1:7" x14ac:dyDescent="0.25">
      <c r="A411" s="112" t="s">
        <v>151</v>
      </c>
      <c r="B411" s="113">
        <v>5340</v>
      </c>
      <c r="C411" s="112" t="s">
        <v>33</v>
      </c>
      <c r="D411" s="114">
        <v>112745.48</v>
      </c>
      <c r="E411" s="112" t="s">
        <v>50</v>
      </c>
      <c r="F411" s="114">
        <v>112745.48</v>
      </c>
      <c r="G411" s="114">
        <v>0</v>
      </c>
    </row>
    <row r="412" spans="1:7" x14ac:dyDescent="0.25">
      <c r="A412" s="112" t="s">
        <v>151</v>
      </c>
      <c r="B412" s="113">
        <v>5337</v>
      </c>
      <c r="C412" s="112" t="s">
        <v>43</v>
      </c>
      <c r="D412" s="114">
        <v>76656</v>
      </c>
      <c r="E412" s="112" t="s">
        <v>153</v>
      </c>
      <c r="F412" s="114">
        <v>76656</v>
      </c>
      <c r="G412" s="114">
        <v>0</v>
      </c>
    </row>
    <row r="413" spans="1:7" x14ac:dyDescent="0.25">
      <c r="A413" s="112" t="s">
        <v>151</v>
      </c>
      <c r="B413" s="113">
        <v>5333</v>
      </c>
      <c r="C413" s="112" t="s">
        <v>30</v>
      </c>
      <c r="D413" s="114">
        <v>394.8</v>
      </c>
      <c r="E413" s="112" t="s">
        <v>151</v>
      </c>
      <c r="F413" s="114">
        <v>394.8</v>
      </c>
      <c r="G413" s="114">
        <v>0</v>
      </c>
    </row>
    <row r="414" spans="1:7" x14ac:dyDescent="0.25">
      <c r="A414" s="112" t="s">
        <v>151</v>
      </c>
      <c r="B414" s="113">
        <v>5334</v>
      </c>
      <c r="C414" s="112" t="s">
        <v>52</v>
      </c>
      <c r="D414" s="114">
        <v>0</v>
      </c>
      <c r="E414" s="112"/>
      <c r="F414" s="114">
        <v>0</v>
      </c>
      <c r="G414" s="114">
        <v>0</v>
      </c>
    </row>
    <row r="415" spans="1:7" x14ac:dyDescent="0.25">
      <c r="A415" s="112" t="s">
        <v>151</v>
      </c>
      <c r="B415" s="113">
        <v>5335</v>
      </c>
      <c r="C415" s="112" t="s">
        <v>43</v>
      </c>
      <c r="D415" s="114">
        <v>73187.55</v>
      </c>
      <c r="E415" s="112" t="s">
        <v>153</v>
      </c>
      <c r="F415" s="114">
        <v>73187.55</v>
      </c>
      <c r="G415" s="114">
        <v>0</v>
      </c>
    </row>
    <row r="416" spans="1:7" x14ac:dyDescent="0.25">
      <c r="A416" s="112" t="s">
        <v>151</v>
      </c>
      <c r="B416" s="113">
        <v>5336</v>
      </c>
      <c r="C416" s="112" t="s">
        <v>25</v>
      </c>
      <c r="D416" s="114">
        <v>71125.740000000005</v>
      </c>
      <c r="E416" s="112" t="s">
        <v>40</v>
      </c>
      <c r="F416" s="114">
        <v>71125.740000000005</v>
      </c>
      <c r="G416" s="114">
        <v>0</v>
      </c>
    </row>
    <row r="417" spans="1:7" x14ac:dyDescent="0.25">
      <c r="A417" s="112" t="s">
        <v>151</v>
      </c>
      <c r="B417" s="113">
        <v>5341</v>
      </c>
      <c r="C417" s="112" t="s">
        <v>34</v>
      </c>
      <c r="D417" s="114">
        <v>76099.759999999995</v>
      </c>
      <c r="E417" s="112" t="s">
        <v>40</v>
      </c>
      <c r="F417" s="114">
        <v>76099.759999999995</v>
      </c>
      <c r="G417" s="114">
        <v>0</v>
      </c>
    </row>
    <row r="418" spans="1:7" x14ac:dyDescent="0.25">
      <c r="A418" s="112" t="s">
        <v>151</v>
      </c>
      <c r="B418" s="113">
        <v>5343</v>
      </c>
      <c r="C418" s="112" t="s">
        <v>41</v>
      </c>
      <c r="D418" s="114">
        <v>5363.7</v>
      </c>
      <c r="E418" s="112" t="s">
        <v>23</v>
      </c>
      <c r="F418" s="114">
        <v>5363.7</v>
      </c>
      <c r="G418" s="114">
        <v>0</v>
      </c>
    </row>
    <row r="419" spans="1:7" x14ac:dyDescent="0.25">
      <c r="A419" s="112" t="s">
        <v>151</v>
      </c>
      <c r="B419" s="113">
        <v>5342</v>
      </c>
      <c r="C419" s="112" t="s">
        <v>24</v>
      </c>
      <c r="D419" s="114">
        <v>73264.38</v>
      </c>
      <c r="E419" s="112" t="s">
        <v>23</v>
      </c>
      <c r="F419" s="114">
        <v>73264.38</v>
      </c>
      <c r="G419" s="114">
        <v>0</v>
      </c>
    </row>
    <row r="420" spans="1:7" x14ac:dyDescent="0.25">
      <c r="A420" s="112" t="s">
        <v>151</v>
      </c>
      <c r="B420" s="113">
        <v>5338</v>
      </c>
      <c r="C420" s="112" t="s">
        <v>26</v>
      </c>
      <c r="D420" s="114">
        <v>36916.339999999997</v>
      </c>
      <c r="E420" s="112" t="s">
        <v>45</v>
      </c>
      <c r="F420" s="114">
        <v>36916.339999999997</v>
      </c>
      <c r="G420" s="114">
        <v>0</v>
      </c>
    </row>
    <row r="421" spans="1:7" x14ac:dyDescent="0.25">
      <c r="A421" s="112" t="s">
        <v>151</v>
      </c>
      <c r="B421" s="113">
        <v>5344</v>
      </c>
      <c r="C421" s="112" t="s">
        <v>24</v>
      </c>
      <c r="D421" s="114">
        <v>3461.2</v>
      </c>
      <c r="E421" s="112" t="s">
        <v>23</v>
      </c>
      <c r="F421" s="114">
        <v>3461.2</v>
      </c>
      <c r="G421" s="114">
        <v>0</v>
      </c>
    </row>
    <row r="422" spans="1:7" x14ac:dyDescent="0.25">
      <c r="A422" s="112" t="s">
        <v>151</v>
      </c>
      <c r="B422" s="113">
        <v>5347</v>
      </c>
      <c r="C422" s="112" t="s">
        <v>34</v>
      </c>
      <c r="D422" s="114">
        <v>37587.1</v>
      </c>
      <c r="E422" s="112" t="s">
        <v>151</v>
      </c>
      <c r="F422" s="114">
        <v>37587.1</v>
      </c>
      <c r="G422" s="114">
        <v>0</v>
      </c>
    </row>
    <row r="423" spans="1:7" x14ac:dyDescent="0.25">
      <c r="A423" s="112" t="s">
        <v>151</v>
      </c>
      <c r="B423" s="113">
        <v>5345</v>
      </c>
      <c r="C423" s="112" t="s">
        <v>38</v>
      </c>
      <c r="D423" s="114">
        <v>44619.5</v>
      </c>
      <c r="E423" s="112" t="s">
        <v>151</v>
      </c>
      <c r="F423" s="114">
        <v>44619.5</v>
      </c>
      <c r="G423" s="114">
        <v>0</v>
      </c>
    </row>
    <row r="424" spans="1:7" x14ac:dyDescent="0.25">
      <c r="A424" s="112" t="s">
        <v>151</v>
      </c>
      <c r="B424" s="113">
        <v>5346</v>
      </c>
      <c r="C424" s="112" t="s">
        <v>27</v>
      </c>
      <c r="D424" s="114">
        <v>34141.769999999997</v>
      </c>
      <c r="E424" s="112" t="s">
        <v>68</v>
      </c>
      <c r="F424" s="114">
        <v>34141.769999999997</v>
      </c>
      <c r="G424" s="114">
        <v>0</v>
      </c>
    </row>
    <row r="425" spans="1:7" x14ac:dyDescent="0.25">
      <c r="A425" s="112" t="s">
        <v>151</v>
      </c>
      <c r="B425" s="113">
        <v>5348</v>
      </c>
      <c r="C425" s="112" t="s">
        <v>49</v>
      </c>
      <c r="D425" s="114">
        <v>1509.45</v>
      </c>
      <c r="E425" s="112" t="s">
        <v>40</v>
      </c>
      <c r="F425" s="114">
        <v>1509.45</v>
      </c>
      <c r="G425" s="114">
        <v>0</v>
      </c>
    </row>
    <row r="426" spans="1:7" x14ac:dyDescent="0.25">
      <c r="A426" s="112" t="s">
        <v>153</v>
      </c>
      <c r="B426" s="113">
        <v>5356</v>
      </c>
      <c r="C426" s="112" t="s">
        <v>51</v>
      </c>
      <c r="D426" s="114">
        <v>5338</v>
      </c>
      <c r="E426" s="112" t="s">
        <v>23</v>
      </c>
      <c r="F426" s="114">
        <v>5338</v>
      </c>
      <c r="G426" s="114">
        <v>0</v>
      </c>
    </row>
    <row r="427" spans="1:7" x14ac:dyDescent="0.25">
      <c r="A427" s="112" t="s">
        <v>153</v>
      </c>
      <c r="B427" s="113">
        <v>5349</v>
      </c>
      <c r="C427" s="112" t="s">
        <v>32</v>
      </c>
      <c r="D427" s="114">
        <v>42230.17</v>
      </c>
      <c r="E427" s="112" t="s">
        <v>40</v>
      </c>
      <c r="F427" s="114">
        <v>42230.17</v>
      </c>
      <c r="G427" s="114">
        <v>0</v>
      </c>
    </row>
    <row r="428" spans="1:7" x14ac:dyDescent="0.25">
      <c r="A428" s="112" t="s">
        <v>153</v>
      </c>
      <c r="B428" s="113">
        <v>5350</v>
      </c>
      <c r="C428" s="112" t="s">
        <v>32</v>
      </c>
      <c r="D428" s="114">
        <v>5797.57</v>
      </c>
      <c r="E428" s="112" t="s">
        <v>40</v>
      </c>
      <c r="F428" s="114">
        <v>5797.57</v>
      </c>
      <c r="G428" s="114">
        <v>0</v>
      </c>
    </row>
    <row r="429" spans="1:7" x14ac:dyDescent="0.25">
      <c r="A429" s="112" t="s">
        <v>153</v>
      </c>
      <c r="B429" s="113">
        <v>5353</v>
      </c>
      <c r="C429" s="112" t="s">
        <v>34</v>
      </c>
      <c r="D429" s="114">
        <v>4292.67</v>
      </c>
      <c r="E429" s="112" t="s">
        <v>40</v>
      </c>
      <c r="F429" s="114">
        <v>4292.67</v>
      </c>
      <c r="G429" s="114">
        <v>0</v>
      </c>
    </row>
    <row r="430" spans="1:7" x14ac:dyDescent="0.25">
      <c r="A430" s="112" t="s">
        <v>153</v>
      </c>
      <c r="B430" s="113">
        <v>5351</v>
      </c>
      <c r="C430" s="112" t="s">
        <v>27</v>
      </c>
      <c r="D430" s="114">
        <v>35240.400000000001</v>
      </c>
      <c r="E430" s="112" t="s">
        <v>40</v>
      </c>
      <c r="F430" s="114">
        <v>35240.400000000001</v>
      </c>
      <c r="G430" s="114">
        <v>0</v>
      </c>
    </row>
    <row r="431" spans="1:7" x14ac:dyDescent="0.25">
      <c r="A431" s="112" t="s">
        <v>153</v>
      </c>
      <c r="B431" s="113">
        <v>5352</v>
      </c>
      <c r="C431" s="112" t="s">
        <v>24</v>
      </c>
      <c r="D431" s="114">
        <v>34529.46</v>
      </c>
      <c r="E431" s="112" t="s">
        <v>31</v>
      </c>
      <c r="F431" s="114">
        <v>34529.46</v>
      </c>
      <c r="G431" s="114">
        <v>0</v>
      </c>
    </row>
    <row r="432" spans="1:7" x14ac:dyDescent="0.25">
      <c r="A432" s="112" t="s">
        <v>153</v>
      </c>
      <c r="B432" s="113">
        <v>5354</v>
      </c>
      <c r="C432" s="112" t="s">
        <v>43</v>
      </c>
      <c r="D432" s="114">
        <v>62730</v>
      </c>
      <c r="E432" s="112" t="s">
        <v>23</v>
      </c>
      <c r="F432" s="114">
        <v>62730</v>
      </c>
      <c r="G432" s="114">
        <v>0</v>
      </c>
    </row>
    <row r="433" spans="1:7" x14ac:dyDescent="0.25">
      <c r="A433" s="112" t="s">
        <v>153</v>
      </c>
      <c r="B433" s="113">
        <v>5358</v>
      </c>
      <c r="C433" s="112" t="s">
        <v>98</v>
      </c>
      <c r="D433" s="114">
        <v>19646.310000000001</v>
      </c>
      <c r="E433" s="112" t="s">
        <v>23</v>
      </c>
      <c r="F433" s="114">
        <v>19646.310000000001</v>
      </c>
      <c r="G433" s="114">
        <v>0</v>
      </c>
    </row>
    <row r="434" spans="1:7" x14ac:dyDescent="0.25">
      <c r="A434" s="112" t="s">
        <v>153</v>
      </c>
      <c r="B434" s="113">
        <v>5355</v>
      </c>
      <c r="C434" s="112" t="s">
        <v>52</v>
      </c>
      <c r="D434" s="114">
        <v>20717.2</v>
      </c>
      <c r="E434" s="112" t="s">
        <v>119</v>
      </c>
      <c r="F434" s="114">
        <v>20717.2</v>
      </c>
      <c r="G434" s="114">
        <v>0</v>
      </c>
    </row>
    <row r="435" spans="1:7" x14ac:dyDescent="0.25">
      <c r="A435" s="112" t="s">
        <v>153</v>
      </c>
      <c r="B435" s="113">
        <v>5357</v>
      </c>
      <c r="C435" s="112" t="s">
        <v>28</v>
      </c>
      <c r="D435" s="114">
        <v>3178.2</v>
      </c>
      <c r="E435" s="112" t="s">
        <v>119</v>
      </c>
      <c r="F435" s="114">
        <v>3178.2</v>
      </c>
      <c r="G435" s="114">
        <v>0</v>
      </c>
    </row>
    <row r="436" spans="1:7" x14ac:dyDescent="0.25">
      <c r="A436" s="112" t="s">
        <v>153</v>
      </c>
      <c r="B436" s="113">
        <v>5359</v>
      </c>
      <c r="C436" s="112" t="s">
        <v>28</v>
      </c>
      <c r="D436" s="114">
        <v>475594.35</v>
      </c>
      <c r="E436" s="112" t="s">
        <v>119</v>
      </c>
      <c r="F436" s="114">
        <v>475594.35</v>
      </c>
      <c r="G436" s="114">
        <v>0</v>
      </c>
    </row>
    <row r="437" spans="1:7" x14ac:dyDescent="0.25">
      <c r="A437" s="112" t="s">
        <v>153</v>
      </c>
      <c r="B437" s="113">
        <v>5360</v>
      </c>
      <c r="C437" s="112" t="s">
        <v>140</v>
      </c>
      <c r="D437" s="114">
        <v>388217.5</v>
      </c>
      <c r="E437" s="112"/>
      <c r="F437" s="114">
        <v>0</v>
      </c>
      <c r="G437" s="114">
        <v>388217.5</v>
      </c>
    </row>
    <row r="438" spans="1:7" x14ac:dyDescent="0.25">
      <c r="A438" s="112" t="s">
        <v>153</v>
      </c>
      <c r="B438" s="113">
        <v>5361</v>
      </c>
      <c r="C438" s="112" t="s">
        <v>25</v>
      </c>
      <c r="D438" s="114">
        <v>171932.1</v>
      </c>
      <c r="E438" s="112" t="s">
        <v>40</v>
      </c>
      <c r="F438" s="114">
        <v>171932.1</v>
      </c>
      <c r="G438" s="114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M73"/>
  <sheetViews>
    <sheetView workbookViewId="0">
      <selection activeCell="E56" sqref="E56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18" t="s">
        <v>0</v>
      </c>
      <c r="C1" s="120" t="s">
        <v>15</v>
      </c>
      <c r="D1" s="120"/>
      <c r="E1" s="120"/>
      <c r="F1" s="120"/>
      <c r="G1" s="120"/>
      <c r="H1" s="120"/>
      <c r="I1" s="120"/>
      <c r="J1" s="120"/>
      <c r="K1" s="1"/>
    </row>
    <row r="2" spans="1:13" ht="15" customHeight="1" thickBot="1" x14ac:dyDescent="0.3">
      <c r="B2" s="119"/>
      <c r="C2" s="6"/>
      <c r="H2" s="8"/>
      <c r="I2" s="1"/>
      <c r="J2" s="9"/>
      <c r="K2" s="1"/>
      <c r="L2" s="4"/>
    </row>
    <row r="3" spans="1:13" ht="18" customHeight="1" thickBot="1" x14ac:dyDescent="0.35">
      <c r="B3" s="121" t="s">
        <v>1</v>
      </c>
      <c r="C3" s="122"/>
      <c r="D3" s="10"/>
      <c r="E3" s="11"/>
      <c r="F3" s="11"/>
      <c r="H3" s="123"/>
      <c r="I3" s="123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4" t="s">
        <v>3</v>
      </c>
      <c r="F4" s="125"/>
      <c r="H4" s="126" t="s">
        <v>4</v>
      </c>
      <c r="I4" s="127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0</v>
      </c>
      <c r="L39" s="137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6"/>
      <c r="I45" s="147"/>
      <c r="J45" s="69"/>
      <c r="K45" s="99"/>
      <c r="L45" s="99"/>
      <c r="M45" s="70"/>
    </row>
    <row r="46" spans="1:13" ht="19.5" customHeight="1" x14ac:dyDescent="0.25">
      <c r="D46" s="143" t="s">
        <v>9</v>
      </c>
      <c r="E46" s="143"/>
      <c r="F46" s="71">
        <f>F43-I43-C43</f>
        <v>0</v>
      </c>
      <c r="I46" s="72"/>
      <c r="J46" s="73"/>
    </row>
    <row r="47" spans="1:13" ht="15.75" customHeight="1" x14ac:dyDescent="0.25">
      <c r="D47" s="144" t="s">
        <v>160</v>
      </c>
      <c r="E47" s="144"/>
      <c r="F47" s="74">
        <v>0</v>
      </c>
      <c r="I47" s="145"/>
      <c r="J47" s="145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39" t="s">
        <v>161</v>
      </c>
      <c r="E51" s="140"/>
      <c r="F51" s="82">
        <f>F49+F50</f>
        <v>0</v>
      </c>
      <c r="I51" s="141"/>
      <c r="J51" s="141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2"/>
      <c r="J53" s="142"/>
      <c r="K53" s="94"/>
    </row>
    <row r="54" spans="2:13" ht="16.5" customHeight="1" x14ac:dyDescent="0.25">
      <c r="B54" s="87"/>
      <c r="C54" s="88"/>
      <c r="D54" s="89"/>
      <c r="E54" s="5"/>
      <c r="I54" s="142"/>
      <c r="J54" s="142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7:E47"/>
    <mergeCell ref="I47:J47"/>
    <mergeCell ref="D51:E51"/>
    <mergeCell ref="I51:J51"/>
    <mergeCell ref="I53:J54"/>
    <mergeCell ref="K39:K40"/>
    <mergeCell ref="L39:L40"/>
    <mergeCell ref="K42:L43"/>
    <mergeCell ref="M42:M43"/>
    <mergeCell ref="H45:I45"/>
    <mergeCell ref="D46:E46"/>
    <mergeCell ref="B1:B2"/>
    <mergeCell ref="C1:J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356"/>
  <sheetViews>
    <sheetView tabSelected="1" topLeftCell="A305" workbookViewId="0">
      <selection activeCell="E38" sqref="E38"/>
    </sheetView>
  </sheetViews>
  <sheetFormatPr baseColWidth="10" defaultRowHeight="15" x14ac:dyDescent="0.25"/>
  <cols>
    <col min="1" max="1" width="7.28515625" style="67" customWidth="1"/>
    <col min="2" max="2" width="11.85546875" style="67" bestFit="1" customWidth="1"/>
    <col min="3" max="3" width="11.85546875" style="108" customWidth="1"/>
    <col min="4" max="4" width="26.140625" style="67" bestFit="1" customWidth="1"/>
    <col min="5" max="5" width="20.140625" style="2" customWidth="1"/>
    <col min="6" max="6" width="18.85546875" style="106" customWidth="1"/>
    <col min="7" max="7" width="20" style="2" customWidth="1"/>
    <col min="8" max="8" width="16.140625" style="2" customWidth="1"/>
    <col min="9" max="9" width="11.7109375" style="67" bestFit="1" customWidth="1"/>
    <col min="10" max="10" width="19.85546875" style="67" bestFit="1" customWidth="1"/>
    <col min="11" max="16384" width="11.42578125" style="67"/>
  </cols>
  <sheetData>
    <row r="1" spans="2:8" ht="30" x14ac:dyDescent="0.25">
      <c r="B1" s="67" t="s">
        <v>16</v>
      </c>
      <c r="C1" s="105" t="s">
        <v>17</v>
      </c>
      <c r="D1" s="67" t="s">
        <v>18</v>
      </c>
      <c r="E1" s="2" t="s">
        <v>19</v>
      </c>
      <c r="F1" s="106" t="s">
        <v>20</v>
      </c>
      <c r="G1" s="2" t="s">
        <v>21</v>
      </c>
      <c r="H1" s="2" t="s">
        <v>22</v>
      </c>
    </row>
    <row r="2" spans="2:8" x14ac:dyDescent="0.25">
      <c r="B2" s="107" t="s">
        <v>23</v>
      </c>
      <c r="C2" s="108">
        <v>5367</v>
      </c>
      <c r="D2" s="107" t="s">
        <v>24</v>
      </c>
      <c r="E2" s="2">
        <v>35399.279999999999</v>
      </c>
      <c r="F2" s="109"/>
      <c r="G2" s="110">
        <v>0</v>
      </c>
      <c r="H2" s="110">
        <f>Tabla1[[#This Row],[Importe]]-Tabla1[[#This Row],[Pagado]]</f>
        <v>35399.279999999999</v>
      </c>
    </row>
    <row r="3" spans="2:8" x14ac:dyDescent="0.25">
      <c r="B3" s="107" t="s">
        <v>23</v>
      </c>
      <c r="C3" s="108">
        <v>5362</v>
      </c>
      <c r="D3" s="107" t="s">
        <v>25</v>
      </c>
      <c r="E3" s="2">
        <v>42234.18</v>
      </c>
      <c r="F3" s="109"/>
      <c r="G3" s="110">
        <v>0</v>
      </c>
      <c r="H3" s="110">
        <f>Tabla1[[#This Row],[Importe]]-Tabla1[[#This Row],[Pagado]]</f>
        <v>42234.18</v>
      </c>
    </row>
    <row r="4" spans="2:8" x14ac:dyDescent="0.25">
      <c r="B4" s="107" t="s">
        <v>23</v>
      </c>
      <c r="C4" s="108">
        <v>5363</v>
      </c>
      <c r="D4" s="107" t="s">
        <v>26</v>
      </c>
      <c r="E4" s="2">
        <v>38874.959999999999</v>
      </c>
      <c r="F4" s="109"/>
      <c r="G4" s="110">
        <v>0</v>
      </c>
      <c r="H4" s="110">
        <f>Tabla1[[#This Row],[Importe]]-Tabla1[[#This Row],[Pagado]]</f>
        <v>38874.959999999999</v>
      </c>
    </row>
    <row r="5" spans="2:8" x14ac:dyDescent="0.25">
      <c r="B5" s="107" t="s">
        <v>23</v>
      </c>
      <c r="C5" s="108">
        <v>5368</v>
      </c>
      <c r="D5" s="107" t="s">
        <v>24</v>
      </c>
      <c r="E5" s="2">
        <v>37897.81</v>
      </c>
      <c r="F5" s="109"/>
      <c r="G5" s="110">
        <v>0</v>
      </c>
      <c r="H5" s="110">
        <f>Tabla1[[#This Row],[Importe]]-Tabla1[[#This Row],[Pagado]]</f>
        <v>37897.81</v>
      </c>
    </row>
    <row r="6" spans="2:8" x14ac:dyDescent="0.25">
      <c r="B6" s="107" t="s">
        <v>23</v>
      </c>
      <c r="C6" s="108">
        <v>5364</v>
      </c>
      <c r="D6" s="107" t="s">
        <v>27</v>
      </c>
      <c r="E6" s="2">
        <v>37173.629999999997</v>
      </c>
      <c r="F6" s="109"/>
      <c r="G6" s="110">
        <v>0</v>
      </c>
      <c r="H6" s="110">
        <f>Tabla1[[#This Row],[Importe]]-Tabla1[[#This Row],[Pagado]]</f>
        <v>37173.629999999997</v>
      </c>
    </row>
    <row r="7" spans="2:8" x14ac:dyDescent="0.25">
      <c r="B7" s="107" t="s">
        <v>23</v>
      </c>
      <c r="C7" s="108">
        <v>5365</v>
      </c>
      <c r="D7" s="107" t="s">
        <v>28</v>
      </c>
      <c r="E7" s="2">
        <v>0</v>
      </c>
      <c r="F7" s="109"/>
      <c r="G7" s="110">
        <v>0</v>
      </c>
      <c r="H7" s="110">
        <f>Tabla1[[#This Row],[Importe]]-Tabla1[[#This Row],[Pagado]]</f>
        <v>0</v>
      </c>
    </row>
    <row r="8" spans="2:8" x14ac:dyDescent="0.25">
      <c r="B8" s="107" t="s">
        <v>23</v>
      </c>
      <c r="C8" s="108">
        <v>5366</v>
      </c>
      <c r="D8" s="107" t="s">
        <v>25</v>
      </c>
      <c r="E8" s="2">
        <v>0</v>
      </c>
      <c r="F8" s="109"/>
      <c r="G8" s="110">
        <v>0</v>
      </c>
      <c r="H8" s="110">
        <f>Tabla1[[#This Row],[Importe]]-Tabla1[[#This Row],[Pagado]]</f>
        <v>0</v>
      </c>
    </row>
    <row r="9" spans="2:8" x14ac:dyDescent="0.25">
      <c r="B9" s="107" t="s">
        <v>23</v>
      </c>
      <c r="C9" s="108">
        <v>5369</v>
      </c>
      <c r="D9" s="107" t="s">
        <v>29</v>
      </c>
      <c r="E9" s="2">
        <v>36428.699999999997</v>
      </c>
      <c r="F9" s="109"/>
      <c r="G9" s="110">
        <v>0</v>
      </c>
      <c r="H9" s="110">
        <f>Tabla1[[#This Row],[Importe]]-Tabla1[[#This Row],[Pagado]]</f>
        <v>36428.699999999997</v>
      </c>
    </row>
    <row r="10" spans="2:8" x14ac:dyDescent="0.25">
      <c r="B10" s="107" t="s">
        <v>23</v>
      </c>
      <c r="C10" s="108">
        <v>5370</v>
      </c>
      <c r="D10" s="107" t="s">
        <v>30</v>
      </c>
      <c r="E10" s="2">
        <v>210503.2</v>
      </c>
      <c r="F10" s="109"/>
      <c r="G10" s="110">
        <v>0</v>
      </c>
      <c r="H10" s="110">
        <f>Tabla1[[#This Row],[Importe]]-Tabla1[[#This Row],[Pagado]]</f>
        <v>210503.2</v>
      </c>
    </row>
    <row r="11" spans="2:8" x14ac:dyDescent="0.25">
      <c r="B11" s="107" t="s">
        <v>31</v>
      </c>
      <c r="C11" s="108">
        <v>5371</v>
      </c>
      <c r="D11" s="107" t="s">
        <v>25</v>
      </c>
      <c r="E11" s="2">
        <v>36382.5</v>
      </c>
      <c r="F11" s="109"/>
      <c r="G11" s="110">
        <v>0</v>
      </c>
      <c r="H11" s="110">
        <f>Tabla1[[#This Row],[Importe]]-Tabla1[[#This Row],[Pagado]]</f>
        <v>36382.5</v>
      </c>
    </row>
    <row r="12" spans="2:8" x14ac:dyDescent="0.25">
      <c r="B12" s="107" t="s">
        <v>31</v>
      </c>
      <c r="C12" s="108">
        <v>5372</v>
      </c>
      <c r="D12" s="107" t="s">
        <v>32</v>
      </c>
      <c r="E12" s="2">
        <v>9001.68</v>
      </c>
      <c r="F12" s="109"/>
      <c r="G12" s="110">
        <v>0</v>
      </c>
      <c r="H12" s="110">
        <f>Tabla1[[#This Row],[Importe]]-Tabla1[[#This Row],[Pagado]]</f>
        <v>9001.68</v>
      </c>
    </row>
    <row r="13" spans="2:8" x14ac:dyDescent="0.25">
      <c r="B13" s="107" t="s">
        <v>31</v>
      </c>
      <c r="C13" s="108">
        <v>5374</v>
      </c>
      <c r="D13" s="107" t="s">
        <v>25</v>
      </c>
      <c r="E13" s="2">
        <v>5967.5</v>
      </c>
      <c r="F13" s="109"/>
      <c r="G13" s="110">
        <v>0</v>
      </c>
      <c r="H13" s="110">
        <f>Tabla1[[#This Row],[Importe]]-Tabla1[[#This Row],[Pagado]]</f>
        <v>5967.5</v>
      </c>
    </row>
    <row r="14" spans="2:8" x14ac:dyDescent="0.25">
      <c r="B14" s="107" t="s">
        <v>31</v>
      </c>
      <c r="C14" s="108">
        <v>5373</v>
      </c>
      <c r="D14" s="107" t="s">
        <v>33</v>
      </c>
      <c r="E14" s="2">
        <v>66097.600000000006</v>
      </c>
      <c r="F14" s="109"/>
      <c r="G14" s="110">
        <v>0</v>
      </c>
      <c r="H14" s="110">
        <f>Tabla1[[#This Row],[Importe]]-Tabla1[[#This Row],[Pagado]]</f>
        <v>66097.600000000006</v>
      </c>
    </row>
    <row r="15" spans="2:8" x14ac:dyDescent="0.25">
      <c r="B15" s="107" t="s">
        <v>31</v>
      </c>
      <c r="C15" s="108">
        <v>5378</v>
      </c>
      <c r="D15" s="107" t="s">
        <v>34</v>
      </c>
      <c r="E15" s="2">
        <v>13314.22</v>
      </c>
      <c r="F15" s="109"/>
      <c r="G15" s="110">
        <v>0</v>
      </c>
      <c r="H15" s="110">
        <f>Tabla1[[#This Row],[Importe]]-Tabla1[[#This Row],[Pagado]]</f>
        <v>13314.22</v>
      </c>
    </row>
    <row r="16" spans="2:8" x14ac:dyDescent="0.25">
      <c r="B16" s="107" t="s">
        <v>31</v>
      </c>
      <c r="C16" s="108">
        <v>5383</v>
      </c>
      <c r="D16" s="107" t="s">
        <v>35</v>
      </c>
      <c r="E16" s="2">
        <v>33495</v>
      </c>
      <c r="F16" s="109"/>
      <c r="G16" s="110">
        <v>0</v>
      </c>
      <c r="H16" s="110">
        <f>Tabla1[[#This Row],[Importe]]-Tabla1[[#This Row],[Pagado]]</f>
        <v>33495</v>
      </c>
    </row>
    <row r="17" spans="2:8" x14ac:dyDescent="0.25">
      <c r="B17" s="107" t="s">
        <v>31</v>
      </c>
      <c r="C17" s="108">
        <v>5375</v>
      </c>
      <c r="D17" s="107" t="s">
        <v>27</v>
      </c>
      <c r="E17" s="2">
        <v>0</v>
      </c>
      <c r="F17" s="109"/>
      <c r="G17" s="110">
        <v>0</v>
      </c>
      <c r="H17" s="110">
        <f>Tabla1[[#This Row],[Importe]]-Tabla1[[#This Row],[Pagado]]</f>
        <v>0</v>
      </c>
    </row>
    <row r="18" spans="2:8" x14ac:dyDescent="0.25">
      <c r="B18" s="107" t="s">
        <v>31</v>
      </c>
      <c r="C18" s="108">
        <v>5376</v>
      </c>
      <c r="D18" s="107" t="s">
        <v>30</v>
      </c>
      <c r="E18" s="2">
        <v>1192.2</v>
      </c>
      <c r="F18" s="109"/>
      <c r="G18" s="110">
        <v>0</v>
      </c>
      <c r="H18" s="110">
        <f>Tabla1[[#This Row],[Importe]]-Tabla1[[#This Row],[Pagado]]</f>
        <v>1192.2</v>
      </c>
    </row>
    <row r="19" spans="2:8" x14ac:dyDescent="0.25">
      <c r="B19" s="107" t="s">
        <v>31</v>
      </c>
      <c r="C19" s="108">
        <v>5377</v>
      </c>
      <c r="D19" s="107" t="s">
        <v>25</v>
      </c>
      <c r="E19" s="2">
        <v>31339</v>
      </c>
      <c r="F19" s="109"/>
      <c r="G19" s="110">
        <v>0</v>
      </c>
      <c r="H19" s="110">
        <f>Tabla1[[#This Row],[Importe]]-Tabla1[[#This Row],[Pagado]]</f>
        <v>31339</v>
      </c>
    </row>
    <row r="20" spans="2:8" x14ac:dyDescent="0.25">
      <c r="B20" s="107" t="s">
        <v>31</v>
      </c>
      <c r="C20" s="108">
        <v>5379</v>
      </c>
      <c r="D20" s="107" t="s">
        <v>34</v>
      </c>
      <c r="E20" s="2">
        <v>13290.89</v>
      </c>
      <c r="F20" s="109"/>
      <c r="G20" s="110">
        <v>0</v>
      </c>
      <c r="H20" s="110">
        <f>Tabla1[[#This Row],[Importe]]-Tabla1[[#This Row],[Pagado]]</f>
        <v>13290.89</v>
      </c>
    </row>
    <row r="21" spans="2:8" x14ac:dyDescent="0.25">
      <c r="B21" s="107" t="s">
        <v>31</v>
      </c>
      <c r="C21" s="108">
        <v>5380</v>
      </c>
      <c r="D21" s="107" t="s">
        <v>36</v>
      </c>
      <c r="E21" s="2">
        <v>271.82</v>
      </c>
      <c r="F21" s="109"/>
      <c r="G21" s="110">
        <v>0</v>
      </c>
      <c r="H21" s="110">
        <f>Tabla1[[#This Row],[Importe]]-Tabla1[[#This Row],[Pagado]]</f>
        <v>271.82</v>
      </c>
    </row>
    <row r="22" spans="2:8" x14ac:dyDescent="0.25">
      <c r="B22" s="107" t="s">
        <v>31</v>
      </c>
      <c r="C22" s="108">
        <v>5381</v>
      </c>
      <c r="D22" s="107" t="s">
        <v>27</v>
      </c>
      <c r="E22" s="2">
        <v>19372</v>
      </c>
      <c r="F22" s="109"/>
      <c r="G22" s="110">
        <v>0</v>
      </c>
      <c r="H22" s="110">
        <f>Tabla1[[#This Row],[Importe]]-Tabla1[[#This Row],[Pagado]]</f>
        <v>19372</v>
      </c>
    </row>
    <row r="23" spans="2:8" x14ac:dyDescent="0.25">
      <c r="B23" s="107" t="s">
        <v>31</v>
      </c>
      <c r="C23" s="108">
        <v>5382</v>
      </c>
      <c r="D23" s="107" t="s">
        <v>37</v>
      </c>
      <c r="E23" s="2">
        <v>836.23</v>
      </c>
      <c r="F23" s="109"/>
      <c r="G23" s="110">
        <v>0</v>
      </c>
      <c r="H23" s="110">
        <f>Tabla1[[#This Row],[Importe]]-Tabla1[[#This Row],[Pagado]]</f>
        <v>836.23</v>
      </c>
    </row>
    <row r="24" spans="2:8" x14ac:dyDescent="0.25">
      <c r="B24" s="107" t="s">
        <v>31</v>
      </c>
      <c r="C24" s="108">
        <v>5384</v>
      </c>
      <c r="D24" s="107" t="s">
        <v>38</v>
      </c>
      <c r="E24" s="2">
        <v>38701.24</v>
      </c>
      <c r="F24" s="109"/>
      <c r="G24" s="110">
        <v>0</v>
      </c>
      <c r="H24" s="110">
        <f>Tabla1[[#This Row],[Importe]]-Tabla1[[#This Row],[Pagado]]</f>
        <v>38701.24</v>
      </c>
    </row>
    <row r="25" spans="2:8" x14ac:dyDescent="0.25">
      <c r="B25" s="107" t="s">
        <v>31</v>
      </c>
      <c r="C25" s="108">
        <v>5385</v>
      </c>
      <c r="D25" s="107" t="s">
        <v>39</v>
      </c>
      <c r="E25" s="2">
        <v>998.42</v>
      </c>
      <c r="F25" s="109"/>
      <c r="G25" s="110">
        <v>0</v>
      </c>
      <c r="H25" s="110">
        <f>Tabla1[[#This Row],[Importe]]-Tabla1[[#This Row],[Pagado]]</f>
        <v>998.42</v>
      </c>
    </row>
    <row r="26" spans="2:8" x14ac:dyDescent="0.25">
      <c r="B26" s="107" t="s">
        <v>31</v>
      </c>
      <c r="C26" s="108">
        <v>5394</v>
      </c>
      <c r="D26" s="107" t="s">
        <v>39</v>
      </c>
      <c r="E26" s="2">
        <v>285</v>
      </c>
      <c r="F26" s="109"/>
      <c r="G26" s="110">
        <v>0</v>
      </c>
      <c r="H26" s="110">
        <f>Tabla1[[#This Row],[Importe]]-Tabla1[[#This Row],[Pagado]]</f>
        <v>285</v>
      </c>
    </row>
    <row r="27" spans="2:8" x14ac:dyDescent="0.25">
      <c r="B27" s="107" t="s">
        <v>40</v>
      </c>
      <c r="C27" s="108">
        <v>5386</v>
      </c>
      <c r="D27" s="107" t="s">
        <v>25</v>
      </c>
      <c r="E27" s="2">
        <v>67644.5</v>
      </c>
      <c r="F27" s="109"/>
      <c r="G27" s="110">
        <v>0</v>
      </c>
      <c r="H27" s="110">
        <f>Tabla1[[#This Row],[Importe]]-Tabla1[[#This Row],[Pagado]]</f>
        <v>67644.5</v>
      </c>
    </row>
    <row r="28" spans="2:8" x14ac:dyDescent="0.25">
      <c r="B28" s="107" t="s">
        <v>40</v>
      </c>
      <c r="C28" s="108">
        <v>5393</v>
      </c>
      <c r="D28" s="107" t="s">
        <v>34</v>
      </c>
      <c r="E28" s="2">
        <v>18143.740000000002</v>
      </c>
      <c r="F28" s="109"/>
      <c r="G28" s="110">
        <v>0</v>
      </c>
      <c r="H28" s="110">
        <f>Tabla1[[#This Row],[Importe]]-Tabla1[[#This Row],[Pagado]]</f>
        <v>18143.740000000002</v>
      </c>
    </row>
    <row r="29" spans="2:8" x14ac:dyDescent="0.25">
      <c r="B29" s="107" t="s">
        <v>40</v>
      </c>
      <c r="C29" s="108">
        <v>5387</v>
      </c>
      <c r="D29" s="107" t="s">
        <v>41</v>
      </c>
      <c r="E29" s="2">
        <v>38923.5</v>
      </c>
      <c r="F29" s="109"/>
      <c r="G29" s="110">
        <v>0</v>
      </c>
      <c r="H29" s="110">
        <f>Tabla1[[#This Row],[Importe]]-Tabla1[[#This Row],[Pagado]]</f>
        <v>38923.5</v>
      </c>
    </row>
    <row r="30" spans="2:8" x14ac:dyDescent="0.25">
      <c r="B30" s="107" t="s">
        <v>40</v>
      </c>
      <c r="C30" s="108">
        <v>5388</v>
      </c>
      <c r="D30" s="107" t="s">
        <v>33</v>
      </c>
      <c r="E30" s="2">
        <v>92798.15</v>
      </c>
      <c r="F30" s="109"/>
      <c r="G30" s="110">
        <v>0</v>
      </c>
      <c r="H30" s="110">
        <f>Tabla1[[#This Row],[Importe]]-Tabla1[[#This Row],[Pagado]]</f>
        <v>92798.15</v>
      </c>
    </row>
    <row r="31" spans="2:8" x14ac:dyDescent="0.25">
      <c r="B31" s="107" t="s">
        <v>40</v>
      </c>
      <c r="C31" s="108">
        <v>5389</v>
      </c>
      <c r="D31" s="107" t="s">
        <v>32</v>
      </c>
      <c r="E31" s="2">
        <v>10191.75</v>
      </c>
      <c r="F31" s="109"/>
      <c r="G31" s="110">
        <v>0</v>
      </c>
      <c r="H31" s="110">
        <f>Tabla1[[#This Row],[Importe]]-Tabla1[[#This Row],[Pagado]]</f>
        <v>10191.75</v>
      </c>
    </row>
    <row r="32" spans="2:8" x14ac:dyDescent="0.25">
      <c r="B32" s="107" t="s">
        <v>40</v>
      </c>
      <c r="C32" s="108">
        <v>5390</v>
      </c>
      <c r="D32" s="107" t="s">
        <v>32</v>
      </c>
      <c r="E32" s="2">
        <v>36331.25</v>
      </c>
      <c r="F32" s="109"/>
      <c r="G32" s="110">
        <v>0</v>
      </c>
      <c r="H32" s="110">
        <f>Tabla1[[#This Row],[Importe]]-Tabla1[[#This Row],[Pagado]]</f>
        <v>36331.25</v>
      </c>
    </row>
    <row r="33" spans="2:8" x14ac:dyDescent="0.25">
      <c r="B33" s="107" t="s">
        <v>40</v>
      </c>
      <c r="C33" s="108">
        <v>5397</v>
      </c>
      <c r="D33" s="107" t="s">
        <v>35</v>
      </c>
      <c r="E33" s="2">
        <v>34342</v>
      </c>
      <c r="F33" s="109"/>
      <c r="G33" s="110">
        <v>0</v>
      </c>
      <c r="H33" s="110">
        <f>Tabla1[[#This Row],[Importe]]-Tabla1[[#This Row],[Pagado]]</f>
        <v>34342</v>
      </c>
    </row>
    <row r="34" spans="2:8" x14ac:dyDescent="0.25">
      <c r="B34" s="107" t="s">
        <v>40</v>
      </c>
      <c r="C34" s="108">
        <v>5400</v>
      </c>
      <c r="D34" s="107" t="s">
        <v>42</v>
      </c>
      <c r="E34" s="2">
        <v>17093.84</v>
      </c>
      <c r="F34" s="109"/>
      <c r="G34" s="110">
        <v>0</v>
      </c>
      <c r="H34" s="110">
        <f>Tabla1[[#This Row],[Importe]]-Tabla1[[#This Row],[Pagado]]</f>
        <v>17093.84</v>
      </c>
    </row>
    <row r="35" spans="2:8" x14ac:dyDescent="0.25">
      <c r="B35" s="107" t="s">
        <v>40</v>
      </c>
      <c r="C35" s="108">
        <v>5398</v>
      </c>
      <c r="D35" s="107" t="s">
        <v>43</v>
      </c>
      <c r="E35" s="2">
        <v>36656.230000000003</v>
      </c>
      <c r="F35" s="109"/>
      <c r="G35" s="110">
        <v>0</v>
      </c>
      <c r="H35" s="110">
        <f>Tabla1[[#This Row],[Importe]]-Tabla1[[#This Row],[Pagado]]</f>
        <v>36656.230000000003</v>
      </c>
    </row>
    <row r="36" spans="2:8" x14ac:dyDescent="0.25">
      <c r="B36" s="107" t="s">
        <v>40</v>
      </c>
      <c r="C36" s="108">
        <v>5399</v>
      </c>
      <c r="D36" s="107" t="s">
        <v>25</v>
      </c>
      <c r="E36" s="2">
        <v>35573.230000000003</v>
      </c>
      <c r="F36" s="109"/>
      <c r="G36" s="110">
        <v>0</v>
      </c>
      <c r="H36" s="110">
        <f>Tabla1[[#This Row],[Importe]]-Tabla1[[#This Row],[Pagado]]</f>
        <v>35573.230000000003</v>
      </c>
    </row>
    <row r="37" spans="2:8" x14ac:dyDescent="0.25">
      <c r="B37" s="107" t="s">
        <v>40</v>
      </c>
      <c r="C37" s="108">
        <v>5391</v>
      </c>
      <c r="D37" s="107" t="s">
        <v>27</v>
      </c>
      <c r="E37" s="2">
        <v>33136</v>
      </c>
      <c r="F37" s="109"/>
      <c r="G37" s="110">
        <v>0</v>
      </c>
      <c r="H37" s="110">
        <f>Tabla1[[#This Row],[Importe]]-Tabla1[[#This Row],[Pagado]]</f>
        <v>33136</v>
      </c>
    </row>
    <row r="38" spans="2:8" x14ac:dyDescent="0.25">
      <c r="B38" s="107" t="s">
        <v>40</v>
      </c>
      <c r="C38" s="108">
        <v>5392</v>
      </c>
      <c r="D38" s="107" t="s">
        <v>34</v>
      </c>
      <c r="E38" s="2">
        <v>20006.5</v>
      </c>
      <c r="F38" s="109"/>
      <c r="G38" s="110">
        <v>0</v>
      </c>
      <c r="H38" s="110">
        <f>Tabla1[[#This Row],[Importe]]-Tabla1[[#This Row],[Pagado]]</f>
        <v>20006.5</v>
      </c>
    </row>
    <row r="39" spans="2:8" x14ac:dyDescent="0.25">
      <c r="B39" s="107" t="s">
        <v>40</v>
      </c>
      <c r="C39" s="108">
        <v>5396</v>
      </c>
      <c r="D39" s="107" t="s">
        <v>34</v>
      </c>
      <c r="E39" s="2">
        <v>15701.76</v>
      </c>
      <c r="F39" s="109"/>
      <c r="G39" s="110">
        <v>0</v>
      </c>
      <c r="H39" s="110">
        <f>Tabla1[[#This Row],[Importe]]-Tabla1[[#This Row],[Pagado]]</f>
        <v>15701.76</v>
      </c>
    </row>
    <row r="40" spans="2:8" x14ac:dyDescent="0.25">
      <c r="B40" s="107" t="s">
        <v>40</v>
      </c>
      <c r="C40" s="108">
        <v>5395</v>
      </c>
      <c r="D40" s="107" t="s">
        <v>44</v>
      </c>
      <c r="E40" s="2">
        <v>385</v>
      </c>
      <c r="F40" s="109"/>
      <c r="G40" s="110">
        <v>0</v>
      </c>
      <c r="H40" s="110">
        <f>Tabla1[[#This Row],[Importe]]-Tabla1[[#This Row],[Pagado]]</f>
        <v>385</v>
      </c>
    </row>
    <row r="41" spans="2:8" x14ac:dyDescent="0.25">
      <c r="B41" s="107" t="s">
        <v>40</v>
      </c>
      <c r="C41" s="108">
        <v>5401</v>
      </c>
      <c r="D41" s="107" t="s">
        <v>26</v>
      </c>
      <c r="E41" s="2">
        <v>72707.25</v>
      </c>
      <c r="F41" s="109"/>
      <c r="G41" s="110">
        <v>0</v>
      </c>
      <c r="H41" s="110">
        <f>Tabla1[[#This Row],[Importe]]-Tabla1[[#This Row],[Pagado]]</f>
        <v>72707.25</v>
      </c>
    </row>
    <row r="42" spans="2:8" x14ac:dyDescent="0.25">
      <c r="B42" s="107" t="s">
        <v>45</v>
      </c>
      <c r="C42" s="108">
        <v>5402</v>
      </c>
      <c r="D42" s="107" t="s">
        <v>46</v>
      </c>
      <c r="E42" s="2">
        <v>0</v>
      </c>
      <c r="F42" s="109"/>
      <c r="G42" s="110">
        <v>0</v>
      </c>
      <c r="H42" s="110">
        <f>Tabla1[[#This Row],[Importe]]-Tabla1[[#This Row],[Pagado]]</f>
        <v>0</v>
      </c>
    </row>
    <row r="43" spans="2:8" x14ac:dyDescent="0.25">
      <c r="B43" s="107" t="s">
        <v>45</v>
      </c>
      <c r="C43" s="108">
        <v>5404</v>
      </c>
      <c r="D43" s="107" t="s">
        <v>47</v>
      </c>
      <c r="E43" s="2">
        <v>554.20000000000005</v>
      </c>
      <c r="F43" s="109"/>
      <c r="G43" s="110">
        <v>0</v>
      </c>
      <c r="H43" s="110">
        <f>Tabla1[[#This Row],[Importe]]-Tabla1[[#This Row],[Pagado]]</f>
        <v>554.20000000000005</v>
      </c>
    </row>
    <row r="44" spans="2:8" x14ac:dyDescent="0.25">
      <c r="B44" s="107" t="s">
        <v>45</v>
      </c>
      <c r="C44" s="108">
        <v>5405</v>
      </c>
      <c r="D44" s="107" t="s">
        <v>30</v>
      </c>
      <c r="E44" s="2">
        <v>554.20000000000005</v>
      </c>
      <c r="F44" s="109"/>
      <c r="G44" s="110">
        <v>0</v>
      </c>
      <c r="H44" s="110">
        <f>Tabla1[[#This Row],[Importe]]-Tabla1[[#This Row],[Pagado]]</f>
        <v>554.20000000000005</v>
      </c>
    </row>
    <row r="45" spans="2:8" x14ac:dyDescent="0.25">
      <c r="B45" s="107" t="s">
        <v>45</v>
      </c>
      <c r="C45" s="108">
        <v>5403</v>
      </c>
      <c r="D45" s="107" t="s">
        <v>46</v>
      </c>
      <c r="E45" s="2">
        <v>1662.6</v>
      </c>
      <c r="F45" s="109"/>
      <c r="G45" s="110">
        <v>0</v>
      </c>
      <c r="H45" s="110">
        <f>Tabla1[[#This Row],[Importe]]-Tabla1[[#This Row],[Pagado]]</f>
        <v>1662.6</v>
      </c>
    </row>
    <row r="46" spans="2:8" x14ac:dyDescent="0.25">
      <c r="B46" s="107" t="s">
        <v>45</v>
      </c>
      <c r="C46" s="108">
        <v>5406</v>
      </c>
      <c r="D46" s="107" t="s">
        <v>32</v>
      </c>
      <c r="E46" s="2">
        <v>8601.36</v>
      </c>
      <c r="F46" s="109"/>
      <c r="G46" s="110">
        <v>0</v>
      </c>
      <c r="H46" s="110">
        <f>Tabla1[[#This Row],[Importe]]-Tabla1[[#This Row],[Pagado]]</f>
        <v>8601.36</v>
      </c>
    </row>
    <row r="47" spans="2:8" x14ac:dyDescent="0.25">
      <c r="B47" s="107" t="s">
        <v>45</v>
      </c>
      <c r="C47" s="108">
        <v>5412</v>
      </c>
      <c r="D47" s="107" t="s">
        <v>35</v>
      </c>
      <c r="E47" s="2">
        <v>37371.949999999997</v>
      </c>
      <c r="F47" s="109"/>
      <c r="G47" s="110">
        <v>0</v>
      </c>
      <c r="H47" s="110">
        <f>Tabla1[[#This Row],[Importe]]-Tabla1[[#This Row],[Pagado]]</f>
        <v>37371.949999999997</v>
      </c>
    </row>
    <row r="48" spans="2:8" x14ac:dyDescent="0.25">
      <c r="B48" s="107" t="s">
        <v>45</v>
      </c>
      <c r="C48" s="108">
        <v>5407</v>
      </c>
      <c r="D48" s="107" t="s">
        <v>32</v>
      </c>
      <c r="E48" s="2">
        <v>4537</v>
      </c>
      <c r="F48" s="109"/>
      <c r="G48" s="110">
        <v>0</v>
      </c>
      <c r="H48" s="110">
        <f>Tabla1[[#This Row],[Importe]]-Tabla1[[#This Row],[Pagado]]</f>
        <v>4537</v>
      </c>
    </row>
    <row r="49" spans="2:8" x14ac:dyDescent="0.25">
      <c r="B49" s="107" t="s">
        <v>45</v>
      </c>
      <c r="C49" s="108">
        <v>5408</v>
      </c>
      <c r="D49" s="107" t="s">
        <v>27</v>
      </c>
      <c r="E49" s="2">
        <v>39782.58</v>
      </c>
      <c r="F49" s="109"/>
      <c r="G49" s="110">
        <v>0</v>
      </c>
      <c r="H49" s="110">
        <f>Tabla1[[#This Row],[Importe]]-Tabla1[[#This Row],[Pagado]]</f>
        <v>39782.58</v>
      </c>
    </row>
    <row r="50" spans="2:8" x14ac:dyDescent="0.25">
      <c r="B50" s="107" t="s">
        <v>45</v>
      </c>
      <c r="C50" s="108">
        <v>5417</v>
      </c>
      <c r="D50" s="107" t="s">
        <v>34</v>
      </c>
      <c r="E50" s="2">
        <v>18145.849999999999</v>
      </c>
      <c r="F50" s="109"/>
      <c r="G50" s="110">
        <v>0</v>
      </c>
      <c r="H50" s="110">
        <f>Tabla1[[#This Row],[Importe]]-Tabla1[[#This Row],[Pagado]]</f>
        <v>18145.849999999999</v>
      </c>
    </row>
    <row r="51" spans="2:8" x14ac:dyDescent="0.25">
      <c r="B51" s="107" t="s">
        <v>45</v>
      </c>
      <c r="C51" s="108">
        <v>5409</v>
      </c>
      <c r="D51" s="107" t="s">
        <v>32</v>
      </c>
      <c r="E51" s="2">
        <v>40004.15</v>
      </c>
      <c r="F51" s="109"/>
      <c r="G51" s="110">
        <v>0</v>
      </c>
      <c r="H51" s="110">
        <f>Tabla1[[#This Row],[Importe]]-Tabla1[[#This Row],[Pagado]]</f>
        <v>40004.15</v>
      </c>
    </row>
    <row r="52" spans="2:8" x14ac:dyDescent="0.25">
      <c r="B52" s="107" t="s">
        <v>45</v>
      </c>
      <c r="C52" s="108">
        <v>5411</v>
      </c>
      <c r="D52" s="107" t="s">
        <v>43</v>
      </c>
      <c r="E52" s="2">
        <v>33773.74</v>
      </c>
      <c r="F52" s="109"/>
      <c r="G52" s="110">
        <v>0</v>
      </c>
      <c r="H52" s="110">
        <f>Tabla1[[#This Row],[Importe]]-Tabla1[[#This Row],[Pagado]]</f>
        <v>33773.74</v>
      </c>
    </row>
    <row r="53" spans="2:8" x14ac:dyDescent="0.25">
      <c r="B53" s="107" t="s">
        <v>45</v>
      </c>
      <c r="C53" s="108">
        <v>5410</v>
      </c>
      <c r="D53" s="107" t="s">
        <v>25</v>
      </c>
      <c r="E53" s="2">
        <v>0</v>
      </c>
      <c r="F53" s="109"/>
      <c r="G53" s="110">
        <v>0</v>
      </c>
      <c r="H53" s="110">
        <f>Tabla1[[#This Row],[Importe]]-Tabla1[[#This Row],[Pagado]]</f>
        <v>0</v>
      </c>
    </row>
    <row r="54" spans="2:8" x14ac:dyDescent="0.25">
      <c r="B54" s="107" t="s">
        <v>45</v>
      </c>
      <c r="C54" s="108">
        <v>5413</v>
      </c>
      <c r="D54" s="107" t="s">
        <v>48</v>
      </c>
      <c r="E54" s="2">
        <v>49314.61</v>
      </c>
      <c r="F54" s="109"/>
      <c r="G54" s="110">
        <v>0</v>
      </c>
      <c r="H54" s="110">
        <f>Tabla1[[#This Row],[Importe]]-Tabla1[[#This Row],[Pagado]]</f>
        <v>49314.61</v>
      </c>
    </row>
    <row r="55" spans="2:8" x14ac:dyDescent="0.25">
      <c r="B55" s="107" t="s">
        <v>45</v>
      </c>
      <c r="C55" s="108">
        <v>5414</v>
      </c>
      <c r="D55" s="107" t="s">
        <v>26</v>
      </c>
      <c r="E55" s="2">
        <v>70516.59</v>
      </c>
      <c r="F55" s="109"/>
      <c r="G55" s="110">
        <v>0</v>
      </c>
      <c r="H55" s="110">
        <f>Tabla1[[#This Row],[Importe]]-Tabla1[[#This Row],[Pagado]]</f>
        <v>70516.59</v>
      </c>
    </row>
    <row r="56" spans="2:8" x14ac:dyDescent="0.25">
      <c r="B56" s="107" t="s">
        <v>45</v>
      </c>
      <c r="C56" s="108">
        <v>5415</v>
      </c>
      <c r="D56" s="107" t="s">
        <v>33</v>
      </c>
      <c r="E56" s="2">
        <v>28392</v>
      </c>
      <c r="F56" s="109"/>
      <c r="G56" s="110">
        <v>0</v>
      </c>
      <c r="H56" s="110">
        <f>Tabla1[[#This Row],[Importe]]-Tabla1[[#This Row],[Pagado]]</f>
        <v>28392</v>
      </c>
    </row>
    <row r="57" spans="2:8" x14ac:dyDescent="0.25">
      <c r="B57" s="107" t="s">
        <v>45</v>
      </c>
      <c r="C57" s="108">
        <v>5416</v>
      </c>
      <c r="D57" s="107" t="s">
        <v>33</v>
      </c>
      <c r="E57" s="2">
        <v>70551.98</v>
      </c>
      <c r="F57" s="109"/>
      <c r="G57" s="110">
        <v>0</v>
      </c>
      <c r="H57" s="110">
        <f>Tabla1[[#This Row],[Importe]]-Tabla1[[#This Row],[Pagado]]</f>
        <v>70551.98</v>
      </c>
    </row>
    <row r="58" spans="2:8" x14ac:dyDescent="0.25">
      <c r="B58" s="107" t="s">
        <v>45</v>
      </c>
      <c r="C58" s="108">
        <v>5418</v>
      </c>
      <c r="D58" s="107" t="s">
        <v>34</v>
      </c>
      <c r="E58" s="2">
        <v>35694.89</v>
      </c>
      <c r="F58" s="109"/>
      <c r="G58" s="110">
        <v>0</v>
      </c>
      <c r="H58" s="110">
        <f>Tabla1[[#This Row],[Importe]]-Tabla1[[#This Row],[Pagado]]</f>
        <v>35694.89</v>
      </c>
    </row>
    <row r="59" spans="2:8" x14ac:dyDescent="0.25">
      <c r="B59" s="107" t="s">
        <v>45</v>
      </c>
      <c r="C59" s="108">
        <v>5419</v>
      </c>
      <c r="D59" s="107" t="s">
        <v>49</v>
      </c>
      <c r="E59" s="2">
        <v>8781.2000000000007</v>
      </c>
      <c r="F59" s="109"/>
      <c r="G59" s="110">
        <v>0</v>
      </c>
      <c r="H59" s="110">
        <f>Tabla1[[#This Row],[Importe]]-Tabla1[[#This Row],[Pagado]]</f>
        <v>8781.2000000000007</v>
      </c>
    </row>
    <row r="60" spans="2:8" x14ac:dyDescent="0.25">
      <c r="B60" s="107" t="s">
        <v>45</v>
      </c>
      <c r="C60" s="108">
        <v>5420</v>
      </c>
      <c r="D60" s="107" t="s">
        <v>25</v>
      </c>
      <c r="E60" s="2">
        <v>35188.230000000003</v>
      </c>
      <c r="F60" s="109"/>
      <c r="G60" s="110">
        <v>0</v>
      </c>
      <c r="H60" s="110">
        <f>Tabla1[[#This Row],[Importe]]-Tabla1[[#This Row],[Pagado]]</f>
        <v>35188.230000000003</v>
      </c>
    </row>
    <row r="61" spans="2:8" x14ac:dyDescent="0.25">
      <c r="B61" s="107" t="s">
        <v>50</v>
      </c>
      <c r="C61" s="108">
        <v>5427</v>
      </c>
      <c r="D61" s="107" t="s">
        <v>35</v>
      </c>
      <c r="E61" s="2">
        <v>91591.75</v>
      </c>
      <c r="F61" s="109"/>
      <c r="G61" s="110">
        <v>0</v>
      </c>
      <c r="H61" s="110">
        <f>Tabla1[[#This Row],[Importe]]-Tabla1[[#This Row],[Pagado]]</f>
        <v>91591.75</v>
      </c>
    </row>
    <row r="62" spans="2:8" x14ac:dyDescent="0.25">
      <c r="B62" s="107" t="s">
        <v>50</v>
      </c>
      <c r="C62" s="108">
        <v>5431</v>
      </c>
      <c r="D62" s="107" t="s">
        <v>51</v>
      </c>
      <c r="E62" s="2">
        <v>18288</v>
      </c>
      <c r="F62" s="109"/>
      <c r="G62" s="110">
        <v>0</v>
      </c>
      <c r="H62" s="110">
        <f>Tabla1[[#This Row],[Importe]]-Tabla1[[#This Row],[Pagado]]</f>
        <v>18288</v>
      </c>
    </row>
    <row r="63" spans="2:8" x14ac:dyDescent="0.25">
      <c r="B63" s="107" t="s">
        <v>50</v>
      </c>
      <c r="C63" s="108">
        <v>5421</v>
      </c>
      <c r="D63" s="107" t="s">
        <v>33</v>
      </c>
      <c r="E63" s="2">
        <v>38354.04</v>
      </c>
      <c r="F63" s="109"/>
      <c r="G63" s="110">
        <v>0</v>
      </c>
      <c r="H63" s="110">
        <f>Tabla1[[#This Row],[Importe]]-Tabla1[[#This Row],[Pagado]]</f>
        <v>38354.04</v>
      </c>
    </row>
    <row r="64" spans="2:8" x14ac:dyDescent="0.25">
      <c r="B64" s="107" t="s">
        <v>50</v>
      </c>
      <c r="C64" s="108">
        <v>5434</v>
      </c>
      <c r="D64" s="107" t="s">
        <v>35</v>
      </c>
      <c r="E64" s="2">
        <v>14318.08</v>
      </c>
      <c r="F64" s="109"/>
      <c r="G64" s="110">
        <v>0</v>
      </c>
      <c r="H64" s="110">
        <f>Tabla1[[#This Row],[Importe]]-Tabla1[[#This Row],[Pagado]]</f>
        <v>14318.08</v>
      </c>
    </row>
    <row r="65" spans="2:8" x14ac:dyDescent="0.25">
      <c r="B65" s="107" t="s">
        <v>50</v>
      </c>
      <c r="C65" s="108">
        <v>5422</v>
      </c>
      <c r="D65" s="107" t="s">
        <v>27</v>
      </c>
      <c r="E65" s="2">
        <v>37007.440000000002</v>
      </c>
      <c r="F65" s="109"/>
      <c r="G65" s="110">
        <v>0</v>
      </c>
      <c r="H65" s="110">
        <f>Tabla1[[#This Row],[Importe]]-Tabla1[[#This Row],[Pagado]]</f>
        <v>37007.440000000002</v>
      </c>
    </row>
    <row r="66" spans="2:8" x14ac:dyDescent="0.25">
      <c r="B66" s="107" t="s">
        <v>50</v>
      </c>
      <c r="C66" s="108">
        <v>5423</v>
      </c>
      <c r="D66" s="107" t="s">
        <v>30</v>
      </c>
      <c r="E66" s="2">
        <v>412.2</v>
      </c>
      <c r="F66" s="109"/>
      <c r="G66" s="110">
        <v>0</v>
      </c>
      <c r="H66" s="110">
        <f>Tabla1[[#This Row],[Importe]]-Tabla1[[#This Row],[Pagado]]</f>
        <v>412.2</v>
      </c>
    </row>
    <row r="67" spans="2:8" x14ac:dyDescent="0.25">
      <c r="B67" s="107" t="s">
        <v>50</v>
      </c>
      <c r="C67" s="108">
        <v>5424</v>
      </c>
      <c r="D67" s="107" t="s">
        <v>30</v>
      </c>
      <c r="E67" s="2">
        <v>144.6</v>
      </c>
      <c r="F67" s="109"/>
      <c r="G67" s="110">
        <v>0</v>
      </c>
      <c r="H67" s="110">
        <f>Tabla1[[#This Row],[Importe]]-Tabla1[[#This Row],[Pagado]]</f>
        <v>144.6</v>
      </c>
    </row>
    <row r="68" spans="2:8" x14ac:dyDescent="0.25">
      <c r="B68" s="107" t="s">
        <v>50</v>
      </c>
      <c r="C68" s="108">
        <v>5425</v>
      </c>
      <c r="D68" s="107" t="s">
        <v>25</v>
      </c>
      <c r="E68" s="2">
        <v>110504.75</v>
      </c>
      <c r="F68" s="109"/>
      <c r="G68" s="110">
        <v>0</v>
      </c>
      <c r="H68" s="110">
        <f>Tabla1[[#This Row],[Importe]]-Tabla1[[#This Row],[Pagado]]</f>
        <v>110504.75</v>
      </c>
    </row>
    <row r="69" spans="2:8" x14ac:dyDescent="0.25">
      <c r="B69" s="107" t="s">
        <v>50</v>
      </c>
      <c r="C69" s="108">
        <v>5430</v>
      </c>
      <c r="D69" s="107" t="s">
        <v>34</v>
      </c>
      <c r="E69" s="2">
        <v>37494.379999999997</v>
      </c>
      <c r="F69" s="109"/>
      <c r="G69" s="110">
        <v>0</v>
      </c>
      <c r="H69" s="110">
        <f>Tabla1[[#This Row],[Importe]]-Tabla1[[#This Row],[Pagado]]</f>
        <v>37494.379999999997</v>
      </c>
    </row>
    <row r="70" spans="2:8" x14ac:dyDescent="0.25">
      <c r="B70" s="107" t="s">
        <v>50</v>
      </c>
      <c r="C70" s="108">
        <v>5426</v>
      </c>
      <c r="D70" s="107" t="s">
        <v>43</v>
      </c>
      <c r="E70" s="2">
        <v>72227.92</v>
      </c>
      <c r="F70" s="109"/>
      <c r="G70" s="110">
        <v>0</v>
      </c>
      <c r="H70" s="110">
        <f>Tabla1[[#This Row],[Importe]]-Tabla1[[#This Row],[Pagado]]</f>
        <v>72227.92</v>
      </c>
    </row>
    <row r="71" spans="2:8" x14ac:dyDescent="0.25">
      <c r="B71" s="107" t="s">
        <v>50</v>
      </c>
      <c r="C71" s="108">
        <v>5428</v>
      </c>
      <c r="D71" s="107" t="s">
        <v>30</v>
      </c>
      <c r="E71" s="2">
        <v>2387.7600000000002</v>
      </c>
      <c r="F71" s="109"/>
      <c r="G71" s="110">
        <v>0</v>
      </c>
      <c r="H71" s="110">
        <f>Tabla1[[#This Row],[Importe]]-Tabla1[[#This Row],[Pagado]]</f>
        <v>2387.7600000000002</v>
      </c>
    </row>
    <row r="72" spans="2:8" x14ac:dyDescent="0.25">
      <c r="B72" s="107" t="s">
        <v>50</v>
      </c>
      <c r="C72" s="108">
        <v>5429</v>
      </c>
      <c r="D72" s="107" t="s">
        <v>52</v>
      </c>
      <c r="E72" s="2">
        <v>9698.5</v>
      </c>
      <c r="F72" s="109"/>
      <c r="G72" s="110">
        <v>0</v>
      </c>
      <c r="H72" s="110">
        <f>Tabla1[[#This Row],[Importe]]-Tabla1[[#This Row],[Pagado]]</f>
        <v>9698.5</v>
      </c>
    </row>
    <row r="73" spans="2:8" x14ac:dyDescent="0.25">
      <c r="B73" s="107" t="s">
        <v>50</v>
      </c>
      <c r="C73" s="108">
        <v>5432</v>
      </c>
      <c r="D73" s="107" t="s">
        <v>42</v>
      </c>
      <c r="E73" s="2">
        <v>15631.77</v>
      </c>
      <c r="F73" s="109"/>
      <c r="G73" s="110">
        <v>0</v>
      </c>
      <c r="H73" s="110">
        <f>Tabla1[[#This Row],[Importe]]-Tabla1[[#This Row],[Pagado]]</f>
        <v>15631.77</v>
      </c>
    </row>
    <row r="74" spans="2:8" x14ac:dyDescent="0.25">
      <c r="B74" s="107" t="s">
        <v>50</v>
      </c>
      <c r="C74" s="108">
        <v>5433</v>
      </c>
      <c r="D74" s="107" t="s">
        <v>33</v>
      </c>
      <c r="E74" s="2">
        <v>0</v>
      </c>
      <c r="F74" s="109"/>
      <c r="G74" s="110">
        <v>0</v>
      </c>
      <c r="H74" s="110">
        <f>Tabla1[[#This Row],[Importe]]-Tabla1[[#This Row],[Pagado]]</f>
        <v>0</v>
      </c>
    </row>
    <row r="75" spans="2:8" x14ac:dyDescent="0.25">
      <c r="B75" s="107" t="s">
        <v>50</v>
      </c>
      <c r="C75" s="108">
        <v>5435</v>
      </c>
      <c r="D75" s="107" t="s">
        <v>33</v>
      </c>
      <c r="E75" s="2">
        <v>63418.07</v>
      </c>
      <c r="F75" s="109"/>
      <c r="G75" s="110">
        <v>0</v>
      </c>
      <c r="H75" s="110">
        <f>Tabla1[[#This Row],[Importe]]-Tabla1[[#This Row],[Pagado]]</f>
        <v>63418.07</v>
      </c>
    </row>
    <row r="76" spans="2:8" x14ac:dyDescent="0.25">
      <c r="B76" s="107" t="s">
        <v>53</v>
      </c>
      <c r="C76" s="108">
        <v>5436</v>
      </c>
      <c r="D76" s="107" t="s">
        <v>32</v>
      </c>
      <c r="E76" s="2">
        <v>35959.339999999997</v>
      </c>
      <c r="F76" s="109"/>
      <c r="G76" s="110">
        <v>0</v>
      </c>
      <c r="H76" s="110">
        <f>Tabla1[[#This Row],[Importe]]-Tabla1[[#This Row],[Pagado]]</f>
        <v>35959.339999999997</v>
      </c>
    </row>
    <row r="77" spans="2:8" x14ac:dyDescent="0.25">
      <c r="B77" s="107" t="s">
        <v>53</v>
      </c>
      <c r="C77" s="108">
        <v>5437</v>
      </c>
      <c r="D77" s="107" t="s">
        <v>25</v>
      </c>
      <c r="E77" s="2">
        <v>103161.44</v>
      </c>
      <c r="F77" s="109"/>
      <c r="G77" s="110">
        <v>0</v>
      </c>
      <c r="H77" s="110">
        <f>Tabla1[[#This Row],[Importe]]-Tabla1[[#This Row],[Pagado]]</f>
        <v>103161.44</v>
      </c>
    </row>
    <row r="78" spans="2:8" x14ac:dyDescent="0.25">
      <c r="B78" s="107" t="s">
        <v>53</v>
      </c>
      <c r="C78" s="108">
        <v>5438</v>
      </c>
      <c r="D78" s="107" t="s">
        <v>43</v>
      </c>
      <c r="E78" s="2">
        <v>36917.26</v>
      </c>
      <c r="F78" s="109"/>
      <c r="G78" s="110">
        <v>0</v>
      </c>
      <c r="H78" s="110">
        <f>Tabla1[[#This Row],[Importe]]-Tabla1[[#This Row],[Pagado]]</f>
        <v>36917.26</v>
      </c>
    </row>
    <row r="79" spans="2:8" x14ac:dyDescent="0.25">
      <c r="B79" s="107" t="s">
        <v>53</v>
      </c>
      <c r="C79" s="108">
        <v>5439</v>
      </c>
      <c r="D79" s="107" t="s">
        <v>32</v>
      </c>
      <c r="E79" s="2">
        <v>5109.33</v>
      </c>
      <c r="F79" s="109"/>
      <c r="G79" s="110">
        <v>0</v>
      </c>
      <c r="H79" s="110">
        <f>Tabla1[[#This Row],[Importe]]-Tabla1[[#This Row],[Pagado]]</f>
        <v>5109.33</v>
      </c>
    </row>
    <row r="80" spans="2:8" x14ac:dyDescent="0.25">
      <c r="B80" s="107" t="s">
        <v>53</v>
      </c>
      <c r="C80" s="108">
        <v>5440</v>
      </c>
      <c r="D80" s="107" t="s">
        <v>26</v>
      </c>
      <c r="E80" s="2">
        <v>35805</v>
      </c>
      <c r="F80" s="109"/>
      <c r="G80" s="110">
        <v>0</v>
      </c>
      <c r="H80" s="110">
        <f>Tabla1[[#This Row],[Importe]]-Tabla1[[#This Row],[Pagado]]</f>
        <v>35805</v>
      </c>
    </row>
    <row r="81" spans="2:8" x14ac:dyDescent="0.25">
      <c r="B81" s="107" t="s">
        <v>53</v>
      </c>
      <c r="C81" s="108">
        <v>5441</v>
      </c>
      <c r="D81" s="107" t="s">
        <v>27</v>
      </c>
      <c r="E81" s="2">
        <v>35204.400000000001</v>
      </c>
      <c r="F81" s="109"/>
      <c r="G81" s="110">
        <v>0</v>
      </c>
      <c r="H81" s="110">
        <f>Tabla1[[#This Row],[Importe]]-Tabla1[[#This Row],[Pagado]]</f>
        <v>35204.400000000001</v>
      </c>
    </row>
    <row r="82" spans="2:8" x14ac:dyDescent="0.25">
      <c r="B82" s="107" t="s">
        <v>53</v>
      </c>
      <c r="C82" s="108">
        <v>5444</v>
      </c>
      <c r="D82" s="107" t="s">
        <v>24</v>
      </c>
      <c r="E82" s="2">
        <v>35370.400000000001</v>
      </c>
      <c r="F82" s="109"/>
      <c r="G82" s="110">
        <v>0</v>
      </c>
      <c r="H82" s="110">
        <f>Tabla1[[#This Row],[Importe]]-Tabla1[[#This Row],[Pagado]]</f>
        <v>35370.400000000001</v>
      </c>
    </row>
    <row r="83" spans="2:8" x14ac:dyDescent="0.25">
      <c r="B83" s="107" t="s">
        <v>53</v>
      </c>
      <c r="C83" s="108">
        <v>5443</v>
      </c>
      <c r="D83" s="107" t="s">
        <v>34</v>
      </c>
      <c r="E83" s="2">
        <v>35835.800000000003</v>
      </c>
      <c r="F83" s="109"/>
      <c r="G83" s="110">
        <v>0</v>
      </c>
      <c r="H83" s="110">
        <f>Tabla1[[#This Row],[Importe]]-Tabla1[[#This Row],[Pagado]]</f>
        <v>35835.800000000003</v>
      </c>
    </row>
    <row r="84" spans="2:8" x14ac:dyDescent="0.25">
      <c r="B84" s="107" t="s">
        <v>53</v>
      </c>
      <c r="C84" s="108">
        <v>5442</v>
      </c>
      <c r="D84" s="107" t="s">
        <v>27</v>
      </c>
      <c r="E84" s="2">
        <v>36041.480000000003</v>
      </c>
      <c r="F84" s="109"/>
      <c r="G84" s="110">
        <v>0</v>
      </c>
      <c r="H84" s="110">
        <f>Tabla1[[#This Row],[Importe]]-Tabla1[[#This Row],[Pagado]]</f>
        <v>36041.480000000003</v>
      </c>
    </row>
    <row r="85" spans="2:8" x14ac:dyDescent="0.25">
      <c r="B85" s="107" t="s">
        <v>53</v>
      </c>
      <c r="C85" s="108">
        <v>5445</v>
      </c>
      <c r="D85" s="107" t="s">
        <v>39</v>
      </c>
      <c r="E85" s="2">
        <v>998.42</v>
      </c>
      <c r="F85" s="109"/>
      <c r="G85" s="110">
        <v>0</v>
      </c>
      <c r="H85" s="110">
        <f>Tabla1[[#This Row],[Importe]]-Tabla1[[#This Row],[Pagado]]</f>
        <v>998.42</v>
      </c>
    </row>
    <row r="86" spans="2:8" x14ac:dyDescent="0.25">
      <c r="B86" s="107" t="s">
        <v>54</v>
      </c>
      <c r="C86" s="108">
        <v>5446</v>
      </c>
      <c r="D86" s="107" t="s">
        <v>25</v>
      </c>
      <c r="E86" s="2">
        <v>70987.839999999997</v>
      </c>
      <c r="F86" s="109"/>
      <c r="G86" s="110">
        <v>0</v>
      </c>
      <c r="H86" s="110">
        <f>Tabla1[[#This Row],[Importe]]-Tabla1[[#This Row],[Pagado]]</f>
        <v>70987.839999999997</v>
      </c>
    </row>
    <row r="87" spans="2:8" x14ac:dyDescent="0.25">
      <c r="B87" s="107" t="s">
        <v>54</v>
      </c>
      <c r="C87" s="108">
        <v>5449</v>
      </c>
      <c r="D87" s="107" t="s">
        <v>33</v>
      </c>
      <c r="E87" s="2">
        <v>28258.1</v>
      </c>
      <c r="F87" s="109"/>
      <c r="G87" s="110">
        <v>0</v>
      </c>
      <c r="H87" s="110">
        <f>Tabla1[[#This Row],[Importe]]-Tabla1[[#This Row],[Pagado]]</f>
        <v>28258.1</v>
      </c>
    </row>
    <row r="88" spans="2:8" x14ac:dyDescent="0.25">
      <c r="B88" s="107" t="s">
        <v>54</v>
      </c>
      <c r="C88" s="108">
        <v>5447</v>
      </c>
      <c r="D88" s="107" t="s">
        <v>32</v>
      </c>
      <c r="E88" s="2">
        <v>46938.39</v>
      </c>
      <c r="F88" s="109"/>
      <c r="G88" s="110">
        <v>0</v>
      </c>
      <c r="H88" s="110">
        <f>Tabla1[[#This Row],[Importe]]-Tabla1[[#This Row],[Pagado]]</f>
        <v>46938.39</v>
      </c>
    </row>
    <row r="89" spans="2:8" x14ac:dyDescent="0.25">
      <c r="B89" s="107" t="s">
        <v>54</v>
      </c>
      <c r="C89" s="108">
        <v>5448</v>
      </c>
      <c r="D89" s="107" t="s">
        <v>30</v>
      </c>
      <c r="E89" s="2">
        <v>439.8</v>
      </c>
      <c r="F89" s="109"/>
      <c r="G89" s="110">
        <v>0</v>
      </c>
      <c r="H89" s="110">
        <f>Tabla1[[#This Row],[Importe]]-Tabla1[[#This Row],[Pagado]]</f>
        <v>439.8</v>
      </c>
    </row>
    <row r="90" spans="2:8" x14ac:dyDescent="0.25">
      <c r="B90" s="107" t="s">
        <v>54</v>
      </c>
      <c r="C90" s="108">
        <v>5454</v>
      </c>
      <c r="D90" s="107" t="s">
        <v>42</v>
      </c>
      <c r="E90" s="2">
        <v>15911.66</v>
      </c>
      <c r="F90" s="109"/>
      <c r="G90" s="110">
        <v>0</v>
      </c>
      <c r="H90" s="110">
        <f>Tabla1[[#This Row],[Importe]]-Tabla1[[#This Row],[Pagado]]</f>
        <v>15911.66</v>
      </c>
    </row>
    <row r="91" spans="2:8" x14ac:dyDescent="0.25">
      <c r="B91" s="107" t="s">
        <v>54</v>
      </c>
      <c r="C91" s="108">
        <v>5455</v>
      </c>
      <c r="D91" s="107" t="s">
        <v>24</v>
      </c>
      <c r="E91" s="2">
        <v>37038.6</v>
      </c>
      <c r="F91" s="109"/>
      <c r="G91" s="110">
        <v>0</v>
      </c>
      <c r="H91" s="110">
        <f>Tabla1[[#This Row],[Importe]]-Tabla1[[#This Row],[Pagado]]</f>
        <v>37038.6</v>
      </c>
    </row>
    <row r="92" spans="2:8" x14ac:dyDescent="0.25">
      <c r="B92" s="107" t="s">
        <v>54</v>
      </c>
      <c r="C92" s="108">
        <v>5456</v>
      </c>
      <c r="D92" s="107" t="s">
        <v>35</v>
      </c>
      <c r="E92" s="2">
        <v>69084.399999999994</v>
      </c>
      <c r="F92" s="109"/>
      <c r="G92" s="110">
        <v>0</v>
      </c>
      <c r="H92" s="110">
        <f>Tabla1[[#This Row],[Importe]]-Tabla1[[#This Row],[Pagado]]</f>
        <v>69084.399999999994</v>
      </c>
    </row>
    <row r="93" spans="2:8" x14ac:dyDescent="0.25">
      <c r="B93" s="107" t="s">
        <v>54</v>
      </c>
      <c r="C93" s="108">
        <v>5450</v>
      </c>
      <c r="D93" s="107" t="s">
        <v>33</v>
      </c>
      <c r="E93" s="2">
        <v>145436.69</v>
      </c>
      <c r="F93" s="109"/>
      <c r="G93" s="110">
        <v>0</v>
      </c>
      <c r="H93" s="110">
        <f>Tabla1[[#This Row],[Importe]]-Tabla1[[#This Row],[Pagado]]</f>
        <v>145436.69</v>
      </c>
    </row>
    <row r="94" spans="2:8" x14ac:dyDescent="0.25">
      <c r="B94" s="107" t="s">
        <v>54</v>
      </c>
      <c r="C94" s="108">
        <v>5451</v>
      </c>
      <c r="D94" s="107" t="s">
        <v>26</v>
      </c>
      <c r="E94" s="2">
        <v>35204.400000000001</v>
      </c>
      <c r="F94" s="109"/>
      <c r="G94" s="110">
        <v>0</v>
      </c>
      <c r="H94" s="110">
        <f>Tabla1[[#This Row],[Importe]]-Tabla1[[#This Row],[Pagado]]</f>
        <v>35204.400000000001</v>
      </c>
    </row>
    <row r="95" spans="2:8" x14ac:dyDescent="0.25">
      <c r="B95" s="107" t="s">
        <v>54</v>
      </c>
      <c r="C95" s="108">
        <v>5457</v>
      </c>
      <c r="D95" s="107" t="s">
        <v>55</v>
      </c>
      <c r="E95" s="2">
        <v>0</v>
      </c>
      <c r="F95" s="109"/>
      <c r="G95" s="110">
        <v>0</v>
      </c>
      <c r="H95" s="110">
        <f>Tabla1[[#This Row],[Importe]]-Tabla1[[#This Row],[Pagado]]</f>
        <v>0</v>
      </c>
    </row>
    <row r="96" spans="2:8" x14ac:dyDescent="0.25">
      <c r="B96" s="107" t="s">
        <v>54</v>
      </c>
      <c r="C96" s="108">
        <v>5458</v>
      </c>
      <c r="D96" s="107" t="s">
        <v>49</v>
      </c>
      <c r="E96" s="2">
        <v>2933.35</v>
      </c>
      <c r="F96" s="109"/>
      <c r="G96" s="110">
        <v>0</v>
      </c>
      <c r="H96" s="110">
        <f>Tabla1[[#This Row],[Importe]]-Tabla1[[#This Row],[Pagado]]</f>
        <v>2933.35</v>
      </c>
    </row>
    <row r="97" spans="2:8" x14ac:dyDescent="0.25">
      <c r="B97" s="107" t="s">
        <v>54</v>
      </c>
      <c r="C97" s="108">
        <v>5452</v>
      </c>
      <c r="D97" s="107" t="s">
        <v>27</v>
      </c>
      <c r="E97" s="2">
        <v>34751.25</v>
      </c>
      <c r="F97" s="109"/>
      <c r="G97" s="110">
        <v>0</v>
      </c>
      <c r="H97" s="110">
        <f>Tabla1[[#This Row],[Importe]]-Tabla1[[#This Row],[Pagado]]</f>
        <v>34751.25</v>
      </c>
    </row>
    <row r="98" spans="2:8" x14ac:dyDescent="0.25">
      <c r="B98" s="107" t="s">
        <v>54</v>
      </c>
      <c r="C98" s="108">
        <v>5453</v>
      </c>
      <c r="D98" s="107" t="s">
        <v>34</v>
      </c>
      <c r="E98" s="2">
        <v>36244.300000000003</v>
      </c>
      <c r="F98" s="109"/>
      <c r="G98" s="110">
        <v>0</v>
      </c>
      <c r="H98" s="110">
        <f>Tabla1[[#This Row],[Importe]]-Tabla1[[#This Row],[Pagado]]</f>
        <v>36244.300000000003</v>
      </c>
    </row>
    <row r="99" spans="2:8" x14ac:dyDescent="0.25">
      <c r="B99" s="107" t="s">
        <v>54</v>
      </c>
      <c r="C99" s="108">
        <v>5459</v>
      </c>
      <c r="D99" s="107" t="s">
        <v>28</v>
      </c>
      <c r="E99" s="2">
        <v>4844.6000000000004</v>
      </c>
      <c r="F99" s="109"/>
      <c r="G99" s="110">
        <v>0</v>
      </c>
      <c r="H99" s="110">
        <f>Tabla1[[#This Row],[Importe]]-Tabla1[[#This Row],[Pagado]]</f>
        <v>4844.6000000000004</v>
      </c>
    </row>
    <row r="100" spans="2:8" x14ac:dyDescent="0.25">
      <c r="B100" s="107" t="s">
        <v>54</v>
      </c>
      <c r="C100" s="108">
        <v>5460</v>
      </c>
      <c r="D100" s="107" t="s">
        <v>30</v>
      </c>
      <c r="E100" s="2">
        <v>2852.5</v>
      </c>
      <c r="F100" s="109"/>
      <c r="G100" s="110">
        <v>0</v>
      </c>
      <c r="H100" s="110">
        <f>Tabla1[[#This Row],[Importe]]-Tabla1[[#This Row],[Pagado]]</f>
        <v>2852.5</v>
      </c>
    </row>
    <row r="101" spans="2:8" x14ac:dyDescent="0.25">
      <c r="B101" s="107" t="s">
        <v>56</v>
      </c>
      <c r="C101" s="108">
        <v>5461</v>
      </c>
      <c r="D101" s="107" t="s">
        <v>25</v>
      </c>
      <c r="E101" s="2">
        <v>69554.100000000006</v>
      </c>
      <c r="F101" s="109"/>
      <c r="G101" s="110">
        <v>0</v>
      </c>
      <c r="H101" s="110">
        <f>Tabla1[[#This Row],[Importe]]-Tabla1[[#This Row],[Pagado]]</f>
        <v>69554.100000000006</v>
      </c>
    </row>
    <row r="102" spans="2:8" x14ac:dyDescent="0.25">
      <c r="B102" s="107" t="s">
        <v>56</v>
      </c>
      <c r="C102" s="108">
        <v>5462</v>
      </c>
      <c r="D102" s="107" t="s">
        <v>57</v>
      </c>
      <c r="E102" s="2">
        <v>35885.85</v>
      </c>
      <c r="F102" s="109"/>
      <c r="G102" s="110">
        <v>0</v>
      </c>
      <c r="H102" s="110">
        <f>Tabla1[[#This Row],[Importe]]-Tabla1[[#This Row],[Pagado]]</f>
        <v>35885.85</v>
      </c>
    </row>
    <row r="103" spans="2:8" x14ac:dyDescent="0.25">
      <c r="B103" s="107" t="s">
        <v>56</v>
      </c>
      <c r="C103" s="108">
        <v>5463</v>
      </c>
      <c r="D103" s="107" t="s">
        <v>34</v>
      </c>
      <c r="E103" s="2">
        <v>34669.25</v>
      </c>
      <c r="F103" s="109"/>
      <c r="G103" s="110">
        <v>0</v>
      </c>
      <c r="H103" s="110">
        <f>Tabla1[[#This Row],[Importe]]-Tabla1[[#This Row],[Pagado]]</f>
        <v>34669.25</v>
      </c>
    </row>
    <row r="104" spans="2:8" x14ac:dyDescent="0.25">
      <c r="B104" s="107" t="s">
        <v>56</v>
      </c>
      <c r="C104" s="108">
        <v>5464</v>
      </c>
      <c r="D104" s="107" t="s">
        <v>33</v>
      </c>
      <c r="E104" s="2">
        <v>136231.54999999999</v>
      </c>
      <c r="F104" s="109"/>
      <c r="G104" s="110">
        <v>0</v>
      </c>
      <c r="H104" s="110">
        <f>Tabla1[[#This Row],[Importe]]-Tabla1[[#This Row],[Pagado]]</f>
        <v>136231.54999999999</v>
      </c>
    </row>
    <row r="105" spans="2:8" x14ac:dyDescent="0.25">
      <c r="B105" s="107" t="s">
        <v>58</v>
      </c>
      <c r="C105" s="108">
        <v>5470</v>
      </c>
      <c r="D105" s="107" t="s">
        <v>41</v>
      </c>
      <c r="E105" s="2">
        <v>34630.75</v>
      </c>
      <c r="F105" s="109"/>
      <c r="G105" s="110">
        <v>0</v>
      </c>
      <c r="H105" s="110">
        <f>Tabla1[[#This Row],[Importe]]-Tabla1[[#This Row],[Pagado]]</f>
        <v>34630.75</v>
      </c>
    </row>
    <row r="106" spans="2:8" x14ac:dyDescent="0.25">
      <c r="B106" s="107" t="s">
        <v>58</v>
      </c>
      <c r="C106" s="108">
        <v>5467</v>
      </c>
      <c r="D106" s="107" t="s">
        <v>24</v>
      </c>
      <c r="E106" s="2">
        <v>34611.5</v>
      </c>
      <c r="F106" s="109"/>
      <c r="G106" s="110">
        <v>0</v>
      </c>
      <c r="H106" s="110">
        <f>Tabla1[[#This Row],[Importe]]-Tabla1[[#This Row],[Pagado]]</f>
        <v>34611.5</v>
      </c>
    </row>
    <row r="107" spans="2:8" x14ac:dyDescent="0.25">
      <c r="B107" s="107" t="s">
        <v>58</v>
      </c>
      <c r="C107" s="108">
        <v>5465</v>
      </c>
      <c r="D107" s="107" t="s">
        <v>32</v>
      </c>
      <c r="E107" s="2">
        <v>13480.26</v>
      </c>
      <c r="F107" s="109"/>
      <c r="G107" s="110">
        <v>0</v>
      </c>
      <c r="H107" s="110">
        <f>Tabla1[[#This Row],[Importe]]-Tabla1[[#This Row],[Pagado]]</f>
        <v>13480.26</v>
      </c>
    </row>
    <row r="108" spans="2:8" x14ac:dyDescent="0.25">
      <c r="B108" s="107" t="s">
        <v>58</v>
      </c>
      <c r="C108" s="108">
        <v>5473</v>
      </c>
      <c r="D108" s="107" t="s">
        <v>35</v>
      </c>
      <c r="E108" s="2">
        <v>67952.5</v>
      </c>
      <c r="F108" s="109"/>
      <c r="G108" s="110">
        <v>0</v>
      </c>
      <c r="H108" s="110">
        <f>Tabla1[[#This Row],[Importe]]-Tabla1[[#This Row],[Pagado]]</f>
        <v>67952.5</v>
      </c>
    </row>
    <row r="109" spans="2:8" x14ac:dyDescent="0.25">
      <c r="B109" s="107" t="s">
        <v>58</v>
      </c>
      <c r="C109" s="108">
        <v>5466</v>
      </c>
      <c r="D109" s="107" t="s">
        <v>26</v>
      </c>
      <c r="E109" s="2">
        <v>34573</v>
      </c>
      <c r="F109" s="109"/>
      <c r="G109" s="110">
        <v>0</v>
      </c>
      <c r="H109" s="110">
        <f>Tabla1[[#This Row],[Importe]]-Tabla1[[#This Row],[Pagado]]</f>
        <v>34573</v>
      </c>
    </row>
    <row r="110" spans="2:8" x14ac:dyDescent="0.25">
      <c r="B110" s="107" t="s">
        <v>58</v>
      </c>
      <c r="C110" s="108">
        <v>5474</v>
      </c>
      <c r="D110" s="107" t="s">
        <v>59</v>
      </c>
      <c r="E110" s="2">
        <v>1173.2</v>
      </c>
      <c r="F110" s="109"/>
      <c r="G110" s="110">
        <v>0</v>
      </c>
      <c r="H110" s="110">
        <f>Tabla1[[#This Row],[Importe]]-Tabla1[[#This Row],[Pagado]]</f>
        <v>1173.2</v>
      </c>
    </row>
    <row r="111" spans="2:8" x14ac:dyDescent="0.25">
      <c r="B111" s="107" t="s">
        <v>58</v>
      </c>
      <c r="C111" s="108">
        <v>5475</v>
      </c>
      <c r="D111" s="107" t="s">
        <v>60</v>
      </c>
      <c r="E111" s="2">
        <v>4117.05</v>
      </c>
      <c r="F111" s="109"/>
      <c r="G111" s="110">
        <v>0</v>
      </c>
      <c r="H111" s="110">
        <f>Tabla1[[#This Row],[Importe]]-Tabla1[[#This Row],[Pagado]]</f>
        <v>4117.05</v>
      </c>
    </row>
    <row r="112" spans="2:8" x14ac:dyDescent="0.25">
      <c r="B112" s="107" t="s">
        <v>58</v>
      </c>
      <c r="C112" s="108">
        <v>5476</v>
      </c>
      <c r="D112" s="107" t="s">
        <v>61</v>
      </c>
      <c r="E112" s="2">
        <v>2053.6</v>
      </c>
      <c r="F112" s="109"/>
      <c r="G112" s="110">
        <v>0</v>
      </c>
      <c r="H112" s="110">
        <f>Tabla1[[#This Row],[Importe]]-Tabla1[[#This Row],[Pagado]]</f>
        <v>2053.6</v>
      </c>
    </row>
    <row r="113" spans="2:8" x14ac:dyDescent="0.25">
      <c r="B113" s="107" t="s">
        <v>58</v>
      </c>
      <c r="C113" s="108">
        <v>5477</v>
      </c>
      <c r="D113" s="107" t="s">
        <v>62</v>
      </c>
      <c r="E113" s="2">
        <v>2138.6</v>
      </c>
      <c r="F113" s="109"/>
      <c r="G113" s="110">
        <v>0</v>
      </c>
      <c r="H113" s="110">
        <f>Tabla1[[#This Row],[Importe]]-Tabla1[[#This Row],[Pagado]]</f>
        <v>2138.6</v>
      </c>
    </row>
    <row r="114" spans="2:8" x14ac:dyDescent="0.25">
      <c r="B114" s="107" t="s">
        <v>58</v>
      </c>
      <c r="C114" s="108">
        <v>5468</v>
      </c>
      <c r="D114" s="107" t="s">
        <v>27</v>
      </c>
      <c r="E114" s="2">
        <v>39712.36</v>
      </c>
      <c r="F114" s="109"/>
      <c r="G114" s="110">
        <v>0</v>
      </c>
      <c r="H114" s="110">
        <f>Tabla1[[#This Row],[Importe]]-Tabla1[[#This Row],[Pagado]]</f>
        <v>39712.36</v>
      </c>
    </row>
    <row r="115" spans="2:8" x14ac:dyDescent="0.25">
      <c r="B115" s="107" t="s">
        <v>58</v>
      </c>
      <c r="C115" s="108">
        <v>5469</v>
      </c>
      <c r="D115" s="107" t="s">
        <v>25</v>
      </c>
      <c r="E115" s="2">
        <v>79232.61</v>
      </c>
      <c r="F115" s="109"/>
      <c r="G115" s="110">
        <v>0</v>
      </c>
      <c r="H115" s="110">
        <f>Tabla1[[#This Row],[Importe]]-Tabla1[[#This Row],[Pagado]]</f>
        <v>79232.61</v>
      </c>
    </row>
    <row r="116" spans="2:8" x14ac:dyDescent="0.25">
      <c r="B116" s="107" t="s">
        <v>58</v>
      </c>
      <c r="C116" s="108">
        <v>5471</v>
      </c>
      <c r="D116" s="107" t="s">
        <v>25</v>
      </c>
      <c r="E116" s="2">
        <v>69610.87</v>
      </c>
      <c r="F116" s="109"/>
      <c r="G116" s="110">
        <v>0</v>
      </c>
      <c r="H116" s="110">
        <f>Tabla1[[#This Row],[Importe]]-Tabla1[[#This Row],[Pagado]]</f>
        <v>69610.87</v>
      </c>
    </row>
    <row r="117" spans="2:8" x14ac:dyDescent="0.25">
      <c r="B117" s="107" t="s">
        <v>58</v>
      </c>
      <c r="C117" s="108">
        <v>5478</v>
      </c>
      <c r="D117" s="107" t="s">
        <v>63</v>
      </c>
      <c r="E117" s="2">
        <v>945.9</v>
      </c>
      <c r="F117" s="109"/>
      <c r="G117" s="110">
        <v>0</v>
      </c>
      <c r="H117" s="110">
        <f>Tabla1[[#This Row],[Importe]]-Tabla1[[#This Row],[Pagado]]</f>
        <v>945.9</v>
      </c>
    </row>
    <row r="118" spans="2:8" x14ac:dyDescent="0.25">
      <c r="B118" s="107" t="s">
        <v>58</v>
      </c>
      <c r="C118" s="108">
        <v>5472</v>
      </c>
      <c r="D118" s="107" t="s">
        <v>34</v>
      </c>
      <c r="E118" s="2">
        <v>39396.68</v>
      </c>
      <c r="F118" s="109"/>
      <c r="G118" s="110">
        <v>0</v>
      </c>
      <c r="H118" s="110">
        <f>Tabla1[[#This Row],[Importe]]-Tabla1[[#This Row],[Pagado]]</f>
        <v>39396.68</v>
      </c>
    </row>
    <row r="119" spans="2:8" x14ac:dyDescent="0.25">
      <c r="B119" s="107" t="s">
        <v>58</v>
      </c>
      <c r="C119" s="108">
        <v>5479</v>
      </c>
      <c r="D119" s="107" t="s">
        <v>64</v>
      </c>
      <c r="E119" s="2">
        <v>16059.5</v>
      </c>
      <c r="F119" s="109"/>
      <c r="G119" s="110">
        <v>0</v>
      </c>
      <c r="H119" s="110">
        <f>Tabla1[[#This Row],[Importe]]-Tabla1[[#This Row],[Pagado]]</f>
        <v>16059.5</v>
      </c>
    </row>
    <row r="120" spans="2:8" x14ac:dyDescent="0.25">
      <c r="B120" s="107" t="s">
        <v>58</v>
      </c>
      <c r="C120" s="108">
        <v>5480</v>
      </c>
      <c r="D120" s="107" t="s">
        <v>65</v>
      </c>
      <c r="E120" s="2">
        <v>2493.46</v>
      </c>
      <c r="F120" s="109"/>
      <c r="G120" s="110">
        <v>0</v>
      </c>
      <c r="H120" s="110">
        <f>Tabla1[[#This Row],[Importe]]-Tabla1[[#This Row],[Pagado]]</f>
        <v>2493.46</v>
      </c>
    </row>
    <row r="121" spans="2:8" x14ac:dyDescent="0.25">
      <c r="B121" s="107" t="s">
        <v>58</v>
      </c>
      <c r="C121" s="108">
        <v>5481</v>
      </c>
      <c r="D121" s="107" t="s">
        <v>66</v>
      </c>
      <c r="E121" s="2">
        <v>9272.6200000000008</v>
      </c>
      <c r="F121" s="109"/>
      <c r="G121" s="110">
        <v>0</v>
      </c>
      <c r="H121" s="110">
        <f>Tabla1[[#This Row],[Importe]]-Tabla1[[#This Row],[Pagado]]</f>
        <v>9272.6200000000008</v>
      </c>
    </row>
    <row r="122" spans="2:8" x14ac:dyDescent="0.25">
      <c r="B122" s="107" t="s">
        <v>58</v>
      </c>
      <c r="C122" s="108">
        <v>5482</v>
      </c>
      <c r="D122" s="107" t="s">
        <v>67</v>
      </c>
      <c r="E122" s="2">
        <v>2671.25</v>
      </c>
      <c r="F122" s="109"/>
      <c r="G122" s="110">
        <v>0</v>
      </c>
      <c r="H122" s="110">
        <f>Tabla1[[#This Row],[Importe]]-Tabla1[[#This Row],[Pagado]]</f>
        <v>2671.25</v>
      </c>
    </row>
    <row r="123" spans="2:8" x14ac:dyDescent="0.25">
      <c r="B123" s="107" t="s">
        <v>58</v>
      </c>
      <c r="C123" s="108">
        <v>5483</v>
      </c>
      <c r="D123" s="107" t="s">
        <v>28</v>
      </c>
      <c r="E123" s="2">
        <v>2924.7</v>
      </c>
      <c r="F123" s="109"/>
      <c r="G123" s="110">
        <v>0</v>
      </c>
      <c r="H123" s="110">
        <f>Tabla1[[#This Row],[Importe]]-Tabla1[[#This Row],[Pagado]]</f>
        <v>2924.7</v>
      </c>
    </row>
    <row r="124" spans="2:8" x14ac:dyDescent="0.25">
      <c r="B124" s="107" t="s">
        <v>68</v>
      </c>
      <c r="C124" s="108">
        <v>5484</v>
      </c>
      <c r="D124" s="107" t="s">
        <v>32</v>
      </c>
      <c r="E124" s="2">
        <v>38292.050000000003</v>
      </c>
      <c r="F124" s="109"/>
      <c r="G124" s="110">
        <v>0</v>
      </c>
      <c r="H124" s="110">
        <f>Tabla1[[#This Row],[Importe]]-Tabla1[[#This Row],[Pagado]]</f>
        <v>38292.050000000003</v>
      </c>
    </row>
    <row r="125" spans="2:8" x14ac:dyDescent="0.25">
      <c r="B125" s="107" t="s">
        <v>68</v>
      </c>
      <c r="C125" s="108">
        <v>5487</v>
      </c>
      <c r="D125" s="107" t="s">
        <v>24</v>
      </c>
      <c r="E125" s="2">
        <v>40445.79</v>
      </c>
      <c r="F125" s="109"/>
      <c r="G125" s="110">
        <v>0</v>
      </c>
      <c r="H125" s="110">
        <f>Tabla1[[#This Row],[Importe]]-Tabla1[[#This Row],[Pagado]]</f>
        <v>40445.79</v>
      </c>
    </row>
    <row r="126" spans="2:8" x14ac:dyDescent="0.25">
      <c r="B126" s="107" t="s">
        <v>68</v>
      </c>
      <c r="C126" s="108">
        <v>5488</v>
      </c>
      <c r="D126" s="107" t="s">
        <v>24</v>
      </c>
      <c r="E126" s="2">
        <v>37162.51</v>
      </c>
      <c r="F126" s="109"/>
      <c r="G126" s="110">
        <v>0</v>
      </c>
      <c r="H126" s="110">
        <f>Tabla1[[#This Row],[Importe]]-Tabla1[[#This Row],[Pagado]]</f>
        <v>37162.51</v>
      </c>
    </row>
    <row r="127" spans="2:8" x14ac:dyDescent="0.25">
      <c r="B127" s="107" t="s">
        <v>68</v>
      </c>
      <c r="C127" s="108">
        <v>5485</v>
      </c>
      <c r="D127" s="107" t="s">
        <v>43</v>
      </c>
      <c r="E127" s="2">
        <v>39065.949999999997</v>
      </c>
      <c r="F127" s="109"/>
      <c r="G127" s="110">
        <v>0</v>
      </c>
      <c r="H127" s="110">
        <f>Tabla1[[#This Row],[Importe]]-Tabla1[[#This Row],[Pagado]]</f>
        <v>39065.949999999997</v>
      </c>
    </row>
    <row r="128" spans="2:8" x14ac:dyDescent="0.25">
      <c r="B128" s="107" t="s">
        <v>68</v>
      </c>
      <c r="C128" s="108">
        <v>5486</v>
      </c>
      <c r="D128" s="107" t="s">
        <v>26</v>
      </c>
      <c r="E128" s="2">
        <v>40393.43</v>
      </c>
      <c r="F128" s="109"/>
      <c r="G128" s="110">
        <v>0</v>
      </c>
      <c r="H128" s="110">
        <f>Tabla1[[#This Row],[Importe]]-Tabla1[[#This Row],[Pagado]]</f>
        <v>40393.43</v>
      </c>
    </row>
    <row r="129" spans="2:8" x14ac:dyDescent="0.25">
      <c r="B129" s="107" t="s">
        <v>68</v>
      </c>
      <c r="C129" s="108">
        <v>5490</v>
      </c>
      <c r="D129" s="107" t="s">
        <v>42</v>
      </c>
      <c r="E129" s="2">
        <v>19458.05</v>
      </c>
      <c r="F129" s="109"/>
      <c r="G129" s="110">
        <v>0</v>
      </c>
      <c r="H129" s="110">
        <f>Tabla1[[#This Row],[Importe]]-Tabla1[[#This Row],[Pagado]]</f>
        <v>19458.05</v>
      </c>
    </row>
    <row r="130" spans="2:8" x14ac:dyDescent="0.25">
      <c r="B130" s="107" t="s">
        <v>68</v>
      </c>
      <c r="C130" s="108">
        <v>5489</v>
      </c>
      <c r="D130" s="107" t="s">
        <v>27</v>
      </c>
      <c r="E130" s="2">
        <v>39589.93</v>
      </c>
      <c r="F130" s="109"/>
      <c r="G130" s="110">
        <v>0</v>
      </c>
      <c r="H130" s="110">
        <f>Tabla1[[#This Row],[Importe]]-Tabla1[[#This Row],[Pagado]]</f>
        <v>39589.93</v>
      </c>
    </row>
    <row r="131" spans="2:8" x14ac:dyDescent="0.25">
      <c r="B131" s="107" t="s">
        <v>69</v>
      </c>
      <c r="C131" s="108">
        <v>5491</v>
      </c>
      <c r="D131" s="107" t="s">
        <v>46</v>
      </c>
      <c r="E131" s="2">
        <v>2216.8000000000002</v>
      </c>
      <c r="F131" s="109"/>
      <c r="G131" s="110">
        <v>0</v>
      </c>
      <c r="H131" s="110">
        <f>Tabla1[[#This Row],[Importe]]-Tabla1[[#This Row],[Pagado]]</f>
        <v>2216.8000000000002</v>
      </c>
    </row>
    <row r="132" spans="2:8" x14ac:dyDescent="0.25">
      <c r="B132" s="107" t="s">
        <v>69</v>
      </c>
      <c r="C132" s="108">
        <v>5492</v>
      </c>
      <c r="D132" s="107" t="s">
        <v>52</v>
      </c>
      <c r="E132" s="2">
        <v>5542</v>
      </c>
      <c r="F132" s="109"/>
      <c r="G132" s="110">
        <v>0</v>
      </c>
      <c r="H132" s="110">
        <f>Tabla1[[#This Row],[Importe]]-Tabla1[[#This Row],[Pagado]]</f>
        <v>5542</v>
      </c>
    </row>
    <row r="133" spans="2:8" x14ac:dyDescent="0.25">
      <c r="B133" s="107" t="s">
        <v>69</v>
      </c>
      <c r="C133" s="108">
        <v>5493</v>
      </c>
      <c r="D133" s="107" t="s">
        <v>61</v>
      </c>
      <c r="E133" s="2">
        <v>554.20000000000005</v>
      </c>
      <c r="F133" s="109"/>
      <c r="G133" s="110">
        <v>0</v>
      </c>
      <c r="H133" s="110">
        <f>Tabla1[[#This Row],[Importe]]-Tabla1[[#This Row],[Pagado]]</f>
        <v>554.20000000000005</v>
      </c>
    </row>
    <row r="134" spans="2:8" x14ac:dyDescent="0.25">
      <c r="B134" s="107" t="s">
        <v>69</v>
      </c>
      <c r="C134" s="108">
        <v>5494</v>
      </c>
      <c r="D134" s="107" t="s">
        <v>52</v>
      </c>
      <c r="E134" s="2">
        <v>8313</v>
      </c>
      <c r="F134" s="109"/>
      <c r="G134" s="110">
        <v>0</v>
      </c>
      <c r="H134" s="110">
        <f>Tabla1[[#This Row],[Importe]]-Tabla1[[#This Row],[Pagado]]</f>
        <v>8313</v>
      </c>
    </row>
    <row r="135" spans="2:8" x14ac:dyDescent="0.25">
      <c r="B135" s="107" t="s">
        <v>69</v>
      </c>
      <c r="C135" s="108">
        <v>5495</v>
      </c>
      <c r="D135" s="107" t="s">
        <v>30</v>
      </c>
      <c r="E135" s="2">
        <v>4987.8</v>
      </c>
      <c r="F135" s="109"/>
      <c r="G135" s="110">
        <v>0</v>
      </c>
      <c r="H135" s="110">
        <f>Tabla1[[#This Row],[Importe]]-Tabla1[[#This Row],[Pagado]]</f>
        <v>4987.8</v>
      </c>
    </row>
    <row r="136" spans="2:8" x14ac:dyDescent="0.25">
      <c r="B136" s="107" t="s">
        <v>69</v>
      </c>
      <c r="C136" s="108">
        <v>5503</v>
      </c>
      <c r="D136" s="107" t="s">
        <v>35</v>
      </c>
      <c r="E136" s="2">
        <v>71995.97</v>
      </c>
      <c r="F136" s="109"/>
      <c r="G136" s="110">
        <v>0</v>
      </c>
      <c r="H136" s="110">
        <f>Tabla1[[#This Row],[Importe]]-Tabla1[[#This Row],[Pagado]]</f>
        <v>71995.97</v>
      </c>
    </row>
    <row r="137" spans="2:8" x14ac:dyDescent="0.25">
      <c r="B137" s="107" t="s">
        <v>69</v>
      </c>
      <c r="C137" s="108">
        <v>5496</v>
      </c>
      <c r="D137" s="107" t="s">
        <v>34</v>
      </c>
      <c r="E137" s="2">
        <v>39970.089999999997</v>
      </c>
      <c r="F137" s="109"/>
      <c r="G137" s="110">
        <v>0</v>
      </c>
      <c r="H137" s="110">
        <f>Tabla1[[#This Row],[Importe]]-Tabla1[[#This Row],[Pagado]]</f>
        <v>39970.089999999997</v>
      </c>
    </row>
    <row r="138" spans="2:8" x14ac:dyDescent="0.25">
      <c r="B138" s="107" t="s">
        <v>69</v>
      </c>
      <c r="C138" s="108">
        <v>5497</v>
      </c>
      <c r="D138" s="107" t="s">
        <v>34</v>
      </c>
      <c r="E138" s="2">
        <v>1268.75</v>
      </c>
      <c r="F138" s="109"/>
      <c r="G138" s="110">
        <v>0</v>
      </c>
      <c r="H138" s="110">
        <f>Tabla1[[#This Row],[Importe]]-Tabla1[[#This Row],[Pagado]]</f>
        <v>1268.75</v>
      </c>
    </row>
    <row r="139" spans="2:8" x14ac:dyDescent="0.25">
      <c r="B139" s="107" t="s">
        <v>69</v>
      </c>
      <c r="C139" s="108">
        <v>5498</v>
      </c>
      <c r="D139" s="107" t="s">
        <v>25</v>
      </c>
      <c r="E139" s="2">
        <v>109408.06</v>
      </c>
      <c r="F139" s="109"/>
      <c r="G139" s="110">
        <v>0</v>
      </c>
      <c r="H139" s="110">
        <f>Tabla1[[#This Row],[Importe]]-Tabla1[[#This Row],[Pagado]]</f>
        <v>109408.06</v>
      </c>
    </row>
    <row r="140" spans="2:8" x14ac:dyDescent="0.25">
      <c r="B140" s="107" t="s">
        <v>69</v>
      </c>
      <c r="C140" s="108">
        <v>5505</v>
      </c>
      <c r="D140" s="107" t="s">
        <v>48</v>
      </c>
      <c r="E140" s="2">
        <v>57342.95</v>
      </c>
      <c r="F140" s="109"/>
      <c r="G140" s="110">
        <v>0</v>
      </c>
      <c r="H140" s="110">
        <f>Tabla1[[#This Row],[Importe]]-Tabla1[[#This Row],[Pagado]]</f>
        <v>57342.95</v>
      </c>
    </row>
    <row r="141" spans="2:8" x14ac:dyDescent="0.25">
      <c r="B141" s="107" t="s">
        <v>69</v>
      </c>
      <c r="C141" s="108">
        <v>5499</v>
      </c>
      <c r="D141" s="107" t="s">
        <v>32</v>
      </c>
      <c r="E141" s="2">
        <v>8076.86</v>
      </c>
      <c r="F141" s="109"/>
      <c r="G141" s="110">
        <v>0</v>
      </c>
      <c r="H141" s="110">
        <f>Tabla1[[#This Row],[Importe]]-Tabla1[[#This Row],[Pagado]]</f>
        <v>8076.86</v>
      </c>
    </row>
    <row r="142" spans="2:8" x14ac:dyDescent="0.25">
      <c r="B142" s="107" t="s">
        <v>69</v>
      </c>
      <c r="C142" s="108">
        <v>5500</v>
      </c>
      <c r="D142" s="107" t="s">
        <v>26</v>
      </c>
      <c r="E142" s="2">
        <v>55006.8</v>
      </c>
      <c r="F142" s="109"/>
      <c r="G142" s="110">
        <v>0</v>
      </c>
      <c r="H142" s="110">
        <f>Tabla1[[#This Row],[Importe]]-Tabla1[[#This Row],[Pagado]]</f>
        <v>55006.8</v>
      </c>
    </row>
    <row r="143" spans="2:8" x14ac:dyDescent="0.25">
      <c r="B143" s="107" t="s">
        <v>69</v>
      </c>
      <c r="C143" s="108">
        <v>5501</v>
      </c>
      <c r="D143" s="107" t="s">
        <v>30</v>
      </c>
      <c r="E143" s="2">
        <v>1024.8</v>
      </c>
      <c r="F143" s="109"/>
      <c r="G143" s="110">
        <v>0</v>
      </c>
      <c r="H143" s="110">
        <f>Tabla1[[#This Row],[Importe]]-Tabla1[[#This Row],[Pagado]]</f>
        <v>1024.8</v>
      </c>
    </row>
    <row r="144" spans="2:8" x14ac:dyDescent="0.25">
      <c r="B144" s="107" t="s">
        <v>69</v>
      </c>
      <c r="C144" s="108">
        <v>5502</v>
      </c>
      <c r="D144" s="107" t="s">
        <v>41</v>
      </c>
      <c r="E144" s="2">
        <v>35040</v>
      </c>
      <c r="F144" s="109"/>
      <c r="G144" s="110">
        <v>0</v>
      </c>
      <c r="H144" s="110">
        <f>Tabla1[[#This Row],[Importe]]-Tabla1[[#This Row],[Pagado]]</f>
        <v>35040</v>
      </c>
    </row>
    <row r="145" spans="2:8" x14ac:dyDescent="0.25">
      <c r="B145" s="107" t="s">
        <v>69</v>
      </c>
      <c r="C145" s="108">
        <v>5504</v>
      </c>
      <c r="D145" s="107" t="s">
        <v>39</v>
      </c>
      <c r="E145" s="2">
        <v>1001</v>
      </c>
      <c r="F145" s="109"/>
      <c r="G145" s="110">
        <v>0</v>
      </c>
      <c r="H145" s="110">
        <f>Tabla1[[#This Row],[Importe]]-Tabla1[[#This Row],[Pagado]]</f>
        <v>1001</v>
      </c>
    </row>
    <row r="146" spans="2:8" x14ac:dyDescent="0.25">
      <c r="B146" s="107" t="s">
        <v>69</v>
      </c>
      <c r="C146" s="108">
        <v>5506</v>
      </c>
      <c r="D146" s="107" t="s">
        <v>33</v>
      </c>
      <c r="E146" s="2">
        <v>104074.52</v>
      </c>
      <c r="F146" s="109"/>
      <c r="G146" s="110">
        <v>0</v>
      </c>
      <c r="H146" s="110">
        <f>Tabla1[[#This Row],[Importe]]-Tabla1[[#This Row],[Pagado]]</f>
        <v>104074.52</v>
      </c>
    </row>
    <row r="147" spans="2:8" x14ac:dyDescent="0.25">
      <c r="B147" s="107" t="s">
        <v>70</v>
      </c>
      <c r="C147" s="108">
        <v>5507</v>
      </c>
      <c r="D147" s="107" t="s">
        <v>52</v>
      </c>
      <c r="E147" s="2">
        <v>2771</v>
      </c>
      <c r="F147" s="109"/>
      <c r="G147" s="110">
        <v>0</v>
      </c>
      <c r="H147" s="110">
        <f>Tabla1[[#This Row],[Importe]]-Tabla1[[#This Row],[Pagado]]</f>
        <v>2771</v>
      </c>
    </row>
    <row r="148" spans="2:8" x14ac:dyDescent="0.25">
      <c r="B148" s="107" t="s">
        <v>70</v>
      </c>
      <c r="C148" s="108">
        <v>5508</v>
      </c>
      <c r="D148" s="107" t="s">
        <v>32</v>
      </c>
      <c r="E148" s="2">
        <v>40691.800000000003</v>
      </c>
      <c r="F148" s="109"/>
      <c r="G148" s="110">
        <v>0</v>
      </c>
      <c r="H148" s="110">
        <f>Tabla1[[#This Row],[Importe]]-Tabla1[[#This Row],[Pagado]]</f>
        <v>40691.800000000003</v>
      </c>
    </row>
    <row r="149" spans="2:8" x14ac:dyDescent="0.25">
      <c r="B149" s="107" t="s">
        <v>70</v>
      </c>
      <c r="C149" s="108">
        <v>5512</v>
      </c>
      <c r="D149" s="107" t="s">
        <v>24</v>
      </c>
      <c r="E149" s="2">
        <v>70103.63</v>
      </c>
      <c r="F149" s="109"/>
      <c r="G149" s="110">
        <v>0</v>
      </c>
      <c r="H149" s="110">
        <f>Tabla1[[#This Row],[Importe]]-Tabla1[[#This Row],[Pagado]]</f>
        <v>70103.63</v>
      </c>
    </row>
    <row r="150" spans="2:8" x14ac:dyDescent="0.25">
      <c r="B150" s="107" t="s">
        <v>70</v>
      </c>
      <c r="C150" s="108">
        <v>5511</v>
      </c>
      <c r="D150" s="107" t="s">
        <v>35</v>
      </c>
      <c r="E150" s="2">
        <v>90046.91</v>
      </c>
      <c r="F150" s="109"/>
      <c r="G150" s="110">
        <v>0</v>
      </c>
      <c r="H150" s="110">
        <f>Tabla1[[#This Row],[Importe]]-Tabla1[[#This Row],[Pagado]]</f>
        <v>90046.91</v>
      </c>
    </row>
    <row r="151" spans="2:8" x14ac:dyDescent="0.25">
      <c r="B151" s="107" t="s">
        <v>70</v>
      </c>
      <c r="C151" s="108">
        <v>5509</v>
      </c>
      <c r="D151" s="107" t="s">
        <v>26</v>
      </c>
      <c r="E151" s="2">
        <v>33041.22</v>
      </c>
      <c r="F151" s="109"/>
      <c r="G151" s="110">
        <v>0</v>
      </c>
      <c r="H151" s="110">
        <f>Tabla1[[#This Row],[Importe]]-Tabla1[[#This Row],[Pagado]]</f>
        <v>33041.22</v>
      </c>
    </row>
    <row r="152" spans="2:8" x14ac:dyDescent="0.25">
      <c r="B152" s="107" t="s">
        <v>70</v>
      </c>
      <c r="C152" s="108">
        <v>5510</v>
      </c>
      <c r="D152" s="107" t="s">
        <v>27</v>
      </c>
      <c r="E152" s="2">
        <v>35243.21</v>
      </c>
      <c r="F152" s="109"/>
      <c r="G152" s="110">
        <v>0</v>
      </c>
      <c r="H152" s="110">
        <f>Tabla1[[#This Row],[Importe]]-Tabla1[[#This Row],[Pagado]]</f>
        <v>35243.21</v>
      </c>
    </row>
    <row r="153" spans="2:8" x14ac:dyDescent="0.25">
      <c r="B153" s="107" t="s">
        <v>70</v>
      </c>
      <c r="C153" s="108">
        <v>5514</v>
      </c>
      <c r="D153" s="107" t="s">
        <v>38</v>
      </c>
      <c r="E153" s="2">
        <v>34942.1</v>
      </c>
      <c r="F153" s="109"/>
      <c r="G153" s="110">
        <v>0</v>
      </c>
      <c r="H153" s="110">
        <f>Tabla1[[#This Row],[Importe]]-Tabla1[[#This Row],[Pagado]]</f>
        <v>34942.1</v>
      </c>
    </row>
    <row r="154" spans="2:8" x14ac:dyDescent="0.25">
      <c r="B154" s="107" t="s">
        <v>70</v>
      </c>
      <c r="C154" s="108">
        <v>5513</v>
      </c>
      <c r="D154" s="107" t="s">
        <v>34</v>
      </c>
      <c r="E154" s="2">
        <v>33564.85</v>
      </c>
      <c r="F154" s="109"/>
      <c r="G154" s="110">
        <v>0</v>
      </c>
      <c r="H154" s="110">
        <f>Tabla1[[#This Row],[Importe]]-Tabla1[[#This Row],[Pagado]]</f>
        <v>33564.85</v>
      </c>
    </row>
    <row r="155" spans="2:8" x14ac:dyDescent="0.25">
      <c r="B155" s="107" t="s">
        <v>70</v>
      </c>
      <c r="C155" s="108">
        <v>5515</v>
      </c>
      <c r="D155" s="107" t="s">
        <v>43</v>
      </c>
      <c r="E155" s="2">
        <v>33843.199999999997</v>
      </c>
      <c r="F155" s="109"/>
      <c r="G155" s="110">
        <v>0</v>
      </c>
      <c r="H155" s="110">
        <f>Tabla1[[#This Row],[Importe]]-Tabla1[[#This Row],[Pagado]]</f>
        <v>33843.199999999997</v>
      </c>
    </row>
    <row r="156" spans="2:8" x14ac:dyDescent="0.25">
      <c r="B156" s="107" t="s">
        <v>70</v>
      </c>
      <c r="C156" s="108">
        <v>5516</v>
      </c>
      <c r="D156" s="107" t="s">
        <v>34</v>
      </c>
      <c r="E156" s="2">
        <v>2015.5</v>
      </c>
      <c r="F156" s="109"/>
      <c r="G156" s="110">
        <v>0</v>
      </c>
      <c r="H156" s="110">
        <f>Tabla1[[#This Row],[Importe]]-Tabla1[[#This Row],[Pagado]]</f>
        <v>2015.5</v>
      </c>
    </row>
    <row r="157" spans="2:8" x14ac:dyDescent="0.25">
      <c r="B157" s="107" t="s">
        <v>71</v>
      </c>
      <c r="C157" s="108">
        <v>5517</v>
      </c>
      <c r="D157" s="107" t="s">
        <v>32</v>
      </c>
      <c r="E157" s="2">
        <v>35385.800000000003</v>
      </c>
      <c r="F157" s="109"/>
      <c r="G157" s="110">
        <v>0</v>
      </c>
      <c r="H157" s="110">
        <f>Tabla1[[#This Row],[Importe]]-Tabla1[[#This Row],[Pagado]]</f>
        <v>35385.800000000003</v>
      </c>
    </row>
    <row r="158" spans="2:8" x14ac:dyDescent="0.25">
      <c r="B158" s="107" t="s">
        <v>71</v>
      </c>
      <c r="C158" s="108">
        <v>5518</v>
      </c>
      <c r="D158" s="107" t="s">
        <v>34</v>
      </c>
      <c r="E158" s="2">
        <v>36451.79</v>
      </c>
      <c r="F158" s="109"/>
      <c r="G158" s="110">
        <v>0</v>
      </c>
      <c r="H158" s="110">
        <f>Tabla1[[#This Row],[Importe]]-Tabla1[[#This Row],[Pagado]]</f>
        <v>36451.79</v>
      </c>
    </row>
    <row r="159" spans="2:8" x14ac:dyDescent="0.25">
      <c r="B159" s="107" t="s">
        <v>71</v>
      </c>
      <c r="C159" s="108">
        <v>5519</v>
      </c>
      <c r="D159" s="107" t="s">
        <v>27</v>
      </c>
      <c r="E159" s="2">
        <v>32550</v>
      </c>
      <c r="F159" s="109"/>
      <c r="G159" s="110">
        <v>0</v>
      </c>
      <c r="H159" s="110">
        <f>Tabla1[[#This Row],[Importe]]-Tabla1[[#This Row],[Pagado]]</f>
        <v>32550</v>
      </c>
    </row>
    <row r="160" spans="2:8" x14ac:dyDescent="0.25">
      <c r="B160" s="107" t="s">
        <v>71</v>
      </c>
      <c r="C160" s="108">
        <v>5520</v>
      </c>
      <c r="D160" s="107" t="s">
        <v>33</v>
      </c>
      <c r="E160" s="2">
        <v>96228.1</v>
      </c>
      <c r="F160" s="109"/>
      <c r="G160" s="110">
        <v>0</v>
      </c>
      <c r="H160" s="110">
        <f>Tabla1[[#This Row],[Importe]]-Tabla1[[#This Row],[Pagado]]</f>
        <v>96228.1</v>
      </c>
    </row>
    <row r="161" spans="2:8" x14ac:dyDescent="0.25">
      <c r="B161" s="107" t="s">
        <v>71</v>
      </c>
      <c r="C161" s="108">
        <v>5521</v>
      </c>
      <c r="D161" s="107" t="s">
        <v>37</v>
      </c>
      <c r="E161" s="2">
        <v>707.55</v>
      </c>
      <c r="F161" s="109"/>
      <c r="G161" s="110">
        <v>0</v>
      </c>
      <c r="H161" s="110">
        <f>Tabla1[[#This Row],[Importe]]-Tabla1[[#This Row],[Pagado]]</f>
        <v>707.55</v>
      </c>
    </row>
    <row r="162" spans="2:8" x14ac:dyDescent="0.25">
      <c r="B162" s="107" t="s">
        <v>72</v>
      </c>
      <c r="C162" s="108">
        <v>5522</v>
      </c>
      <c r="D162" s="107" t="s">
        <v>26</v>
      </c>
      <c r="E162" s="2">
        <v>34140.32</v>
      </c>
      <c r="F162" s="109"/>
      <c r="G162" s="110">
        <v>0</v>
      </c>
      <c r="H162" s="110">
        <f>Tabla1[[#This Row],[Importe]]-Tabla1[[#This Row],[Pagado]]</f>
        <v>34140.32</v>
      </c>
    </row>
    <row r="163" spans="2:8" x14ac:dyDescent="0.25">
      <c r="B163" s="107" t="s">
        <v>72</v>
      </c>
      <c r="C163" s="108">
        <v>5524</v>
      </c>
      <c r="D163" s="107" t="s">
        <v>24</v>
      </c>
      <c r="E163" s="2">
        <v>64494.43</v>
      </c>
      <c r="F163" s="109"/>
      <c r="G163" s="110">
        <v>0</v>
      </c>
      <c r="H163" s="110">
        <f>Tabla1[[#This Row],[Importe]]-Tabla1[[#This Row],[Pagado]]</f>
        <v>64494.43</v>
      </c>
    </row>
    <row r="164" spans="2:8" x14ac:dyDescent="0.25">
      <c r="B164" s="107" t="s">
        <v>72</v>
      </c>
      <c r="C164" s="108">
        <v>5523</v>
      </c>
      <c r="D164" s="107" t="s">
        <v>47</v>
      </c>
      <c r="E164" s="2">
        <v>570.5</v>
      </c>
      <c r="F164" s="109"/>
      <c r="G164" s="110">
        <v>0</v>
      </c>
      <c r="H164" s="110">
        <f>Tabla1[[#This Row],[Importe]]-Tabla1[[#This Row],[Pagado]]</f>
        <v>570.5</v>
      </c>
    </row>
    <row r="165" spans="2:8" x14ac:dyDescent="0.25">
      <c r="B165" s="107" t="s">
        <v>72</v>
      </c>
      <c r="C165" s="108">
        <v>5525</v>
      </c>
      <c r="D165" s="107" t="s">
        <v>25</v>
      </c>
      <c r="E165" s="2">
        <v>67560.539999999994</v>
      </c>
      <c r="F165" s="109"/>
      <c r="G165" s="110">
        <v>0</v>
      </c>
      <c r="H165" s="110">
        <f>Tabla1[[#This Row],[Importe]]-Tabla1[[#This Row],[Pagado]]</f>
        <v>67560.539999999994</v>
      </c>
    </row>
    <row r="166" spans="2:8" x14ac:dyDescent="0.25">
      <c r="B166" s="107" t="s">
        <v>72</v>
      </c>
      <c r="C166" s="108">
        <v>5526</v>
      </c>
      <c r="D166" s="107" t="s">
        <v>32</v>
      </c>
      <c r="E166" s="2">
        <v>10166.9</v>
      </c>
      <c r="F166" s="109"/>
      <c r="G166" s="110">
        <v>0</v>
      </c>
      <c r="H166" s="110">
        <f>Tabla1[[#This Row],[Importe]]-Tabla1[[#This Row],[Pagado]]</f>
        <v>10166.9</v>
      </c>
    </row>
    <row r="167" spans="2:8" x14ac:dyDescent="0.25">
      <c r="B167" s="107" t="s">
        <v>72</v>
      </c>
      <c r="C167" s="108">
        <v>5527</v>
      </c>
      <c r="D167" s="107" t="s">
        <v>34</v>
      </c>
      <c r="E167" s="2">
        <v>33022.269999999997</v>
      </c>
      <c r="F167" s="109"/>
      <c r="G167" s="110">
        <v>0</v>
      </c>
      <c r="H167" s="110">
        <f>Tabla1[[#This Row],[Importe]]-Tabla1[[#This Row],[Pagado]]</f>
        <v>33022.269999999997</v>
      </c>
    </row>
    <row r="168" spans="2:8" x14ac:dyDescent="0.25">
      <c r="B168" s="107" t="s">
        <v>72</v>
      </c>
      <c r="C168" s="108">
        <v>5528</v>
      </c>
      <c r="D168" s="107" t="s">
        <v>28</v>
      </c>
      <c r="E168" s="2">
        <v>3225</v>
      </c>
      <c r="F168" s="109"/>
      <c r="G168" s="110">
        <v>0</v>
      </c>
      <c r="H168" s="110">
        <f>Tabla1[[#This Row],[Importe]]-Tabla1[[#This Row],[Pagado]]</f>
        <v>3225</v>
      </c>
    </row>
    <row r="169" spans="2:8" x14ac:dyDescent="0.25">
      <c r="B169" s="107" t="s">
        <v>72</v>
      </c>
      <c r="C169" s="108">
        <v>5529</v>
      </c>
      <c r="D169" s="107" t="s">
        <v>27</v>
      </c>
      <c r="E169" s="2">
        <v>32947.5</v>
      </c>
      <c r="F169" s="109"/>
      <c r="G169" s="110">
        <v>0</v>
      </c>
      <c r="H169" s="110">
        <f>Tabla1[[#This Row],[Importe]]-Tabla1[[#This Row],[Pagado]]</f>
        <v>32947.5</v>
      </c>
    </row>
    <row r="170" spans="2:8" x14ac:dyDescent="0.25">
      <c r="B170" s="107" t="s">
        <v>72</v>
      </c>
      <c r="C170" s="108">
        <v>5530</v>
      </c>
      <c r="D170" s="107" t="s">
        <v>30</v>
      </c>
      <c r="E170" s="2">
        <v>7.99</v>
      </c>
      <c r="F170" s="109"/>
      <c r="G170" s="110">
        <v>0</v>
      </c>
      <c r="H170" s="110">
        <f>Tabla1[[#This Row],[Importe]]-Tabla1[[#This Row],[Pagado]]</f>
        <v>7.99</v>
      </c>
    </row>
    <row r="171" spans="2:8" x14ac:dyDescent="0.25">
      <c r="B171" s="107" t="s">
        <v>72</v>
      </c>
      <c r="C171" s="108">
        <v>5532</v>
      </c>
      <c r="D171" s="107" t="s">
        <v>67</v>
      </c>
      <c r="E171" s="2">
        <v>949.25</v>
      </c>
      <c r="F171" s="109"/>
      <c r="G171" s="110">
        <v>0</v>
      </c>
      <c r="H171" s="110">
        <f>Tabla1[[#This Row],[Importe]]-Tabla1[[#This Row],[Pagado]]</f>
        <v>949.25</v>
      </c>
    </row>
    <row r="172" spans="2:8" x14ac:dyDescent="0.25">
      <c r="B172" s="107" t="s">
        <v>72</v>
      </c>
      <c r="C172" s="108">
        <v>5531</v>
      </c>
      <c r="D172" s="107" t="s">
        <v>33</v>
      </c>
      <c r="E172" s="2">
        <v>97273</v>
      </c>
      <c r="F172" s="109"/>
      <c r="G172" s="110">
        <v>0</v>
      </c>
      <c r="H172" s="110">
        <f>Tabla1[[#This Row],[Importe]]-Tabla1[[#This Row],[Pagado]]</f>
        <v>97273</v>
      </c>
    </row>
    <row r="173" spans="2:8" x14ac:dyDescent="0.25">
      <c r="B173" s="107" t="s">
        <v>73</v>
      </c>
      <c r="C173" s="108">
        <v>5533</v>
      </c>
      <c r="D173" s="107" t="s">
        <v>25</v>
      </c>
      <c r="E173" s="2">
        <v>52852.9</v>
      </c>
      <c r="F173" s="109"/>
      <c r="G173" s="110">
        <v>0</v>
      </c>
      <c r="H173" s="110">
        <f>Tabla1[[#This Row],[Importe]]-Tabla1[[#This Row],[Pagado]]</f>
        <v>52852.9</v>
      </c>
    </row>
    <row r="174" spans="2:8" x14ac:dyDescent="0.25">
      <c r="B174" s="107" t="s">
        <v>73</v>
      </c>
      <c r="C174" s="108">
        <v>5534</v>
      </c>
      <c r="D174" s="107" t="s">
        <v>49</v>
      </c>
      <c r="E174" s="2">
        <v>964.25</v>
      </c>
      <c r="F174" s="109"/>
      <c r="G174" s="110">
        <v>0</v>
      </c>
      <c r="H174" s="110">
        <f>Tabla1[[#This Row],[Importe]]-Tabla1[[#This Row],[Pagado]]</f>
        <v>964.25</v>
      </c>
    </row>
    <row r="175" spans="2:8" x14ac:dyDescent="0.25">
      <c r="B175" s="107" t="s">
        <v>73</v>
      </c>
      <c r="C175" s="108">
        <v>5538</v>
      </c>
      <c r="D175" s="107" t="s">
        <v>35</v>
      </c>
      <c r="E175" s="2">
        <v>63726.3</v>
      </c>
      <c r="F175" s="109"/>
      <c r="G175" s="110">
        <v>0</v>
      </c>
      <c r="H175" s="110">
        <f>Tabla1[[#This Row],[Importe]]-Tabla1[[#This Row],[Pagado]]</f>
        <v>63726.3</v>
      </c>
    </row>
    <row r="176" spans="2:8" x14ac:dyDescent="0.25">
      <c r="B176" s="107" t="s">
        <v>73</v>
      </c>
      <c r="C176" s="108">
        <v>5537</v>
      </c>
      <c r="D176" s="107" t="s">
        <v>26</v>
      </c>
      <c r="E176" s="2">
        <v>31649.13</v>
      </c>
      <c r="F176" s="109"/>
      <c r="G176" s="110">
        <v>0</v>
      </c>
      <c r="H176" s="110">
        <f>Tabla1[[#This Row],[Importe]]-Tabla1[[#This Row],[Pagado]]</f>
        <v>31649.13</v>
      </c>
    </row>
    <row r="177" spans="2:8" x14ac:dyDescent="0.25">
      <c r="B177" s="107" t="s">
        <v>73</v>
      </c>
      <c r="C177" s="108">
        <v>5535</v>
      </c>
      <c r="D177" s="107" t="s">
        <v>27</v>
      </c>
      <c r="E177" s="2">
        <v>15924</v>
      </c>
      <c r="F177" s="109"/>
      <c r="G177" s="110">
        <v>0</v>
      </c>
      <c r="H177" s="110">
        <f>Tabla1[[#This Row],[Importe]]-Tabla1[[#This Row],[Pagado]]</f>
        <v>15924</v>
      </c>
    </row>
    <row r="178" spans="2:8" x14ac:dyDescent="0.25">
      <c r="B178" s="107" t="s">
        <v>73</v>
      </c>
      <c r="C178" s="108">
        <v>5536</v>
      </c>
      <c r="D178" s="107" t="s">
        <v>30</v>
      </c>
      <c r="E178" s="2">
        <v>1046.0999999999999</v>
      </c>
      <c r="F178" s="109"/>
      <c r="G178" s="110">
        <v>0</v>
      </c>
      <c r="H178" s="110">
        <f>Tabla1[[#This Row],[Importe]]-Tabla1[[#This Row],[Pagado]]</f>
        <v>1046.0999999999999</v>
      </c>
    </row>
    <row r="179" spans="2:8" x14ac:dyDescent="0.25">
      <c r="B179" s="107" t="s">
        <v>73</v>
      </c>
      <c r="C179" s="108">
        <v>5539</v>
      </c>
      <c r="D179" s="107" t="s">
        <v>42</v>
      </c>
      <c r="E179" s="2">
        <v>0</v>
      </c>
      <c r="F179" s="109"/>
      <c r="G179" s="110">
        <v>0</v>
      </c>
      <c r="H179" s="110">
        <f>Tabla1[[#This Row],[Importe]]-Tabla1[[#This Row],[Pagado]]</f>
        <v>0</v>
      </c>
    </row>
    <row r="180" spans="2:8" x14ac:dyDescent="0.25">
      <c r="B180" s="107" t="s">
        <v>73</v>
      </c>
      <c r="C180" s="108">
        <v>5540</v>
      </c>
      <c r="D180" s="107" t="s">
        <v>42</v>
      </c>
      <c r="E180" s="2">
        <v>22258.62</v>
      </c>
      <c r="F180" s="109"/>
      <c r="G180" s="110">
        <v>0</v>
      </c>
      <c r="H180" s="110">
        <f>Tabla1[[#This Row],[Importe]]-Tabla1[[#This Row],[Pagado]]</f>
        <v>22258.62</v>
      </c>
    </row>
    <row r="181" spans="2:8" x14ac:dyDescent="0.25">
      <c r="B181" s="107" t="s">
        <v>73</v>
      </c>
      <c r="C181" s="108">
        <v>5541</v>
      </c>
      <c r="D181" s="107" t="s">
        <v>44</v>
      </c>
      <c r="E181" s="2">
        <v>441.18</v>
      </c>
      <c r="F181" s="109"/>
      <c r="G181" s="110">
        <v>0</v>
      </c>
      <c r="H181" s="110">
        <f>Tabla1[[#This Row],[Importe]]-Tabla1[[#This Row],[Pagado]]</f>
        <v>441.18</v>
      </c>
    </row>
    <row r="182" spans="2:8" x14ac:dyDescent="0.25">
      <c r="B182" s="107" t="s">
        <v>74</v>
      </c>
      <c r="C182" s="108">
        <v>5542</v>
      </c>
      <c r="D182" s="107" t="s">
        <v>32</v>
      </c>
      <c r="E182" s="2">
        <v>34557.599999999999</v>
      </c>
      <c r="F182" s="109"/>
      <c r="G182" s="110">
        <v>0</v>
      </c>
      <c r="H182" s="110">
        <f>Tabla1[[#This Row],[Importe]]-Tabla1[[#This Row],[Pagado]]</f>
        <v>34557.599999999999</v>
      </c>
    </row>
    <row r="183" spans="2:8" x14ac:dyDescent="0.25">
      <c r="B183" s="107" t="s">
        <v>74</v>
      </c>
      <c r="C183" s="108">
        <v>5543</v>
      </c>
      <c r="D183" s="107" t="s">
        <v>24</v>
      </c>
      <c r="E183" s="2">
        <v>32018.13</v>
      </c>
      <c r="F183" s="109"/>
      <c r="G183" s="110">
        <v>0</v>
      </c>
      <c r="H183" s="110">
        <f>Tabla1[[#This Row],[Importe]]-Tabla1[[#This Row],[Pagado]]</f>
        <v>32018.13</v>
      </c>
    </row>
    <row r="184" spans="2:8" x14ac:dyDescent="0.25">
      <c r="B184" s="107" t="s">
        <v>74</v>
      </c>
      <c r="C184" s="108">
        <v>5544</v>
      </c>
      <c r="D184" s="107" t="s">
        <v>34</v>
      </c>
      <c r="E184" s="2">
        <v>31770.9</v>
      </c>
      <c r="F184" s="109"/>
      <c r="G184" s="110">
        <v>0</v>
      </c>
      <c r="H184" s="110">
        <f>Tabla1[[#This Row],[Importe]]-Tabla1[[#This Row],[Pagado]]</f>
        <v>31770.9</v>
      </c>
    </row>
    <row r="185" spans="2:8" x14ac:dyDescent="0.25">
      <c r="B185" s="107" t="s">
        <v>74</v>
      </c>
      <c r="C185" s="108">
        <v>5545</v>
      </c>
      <c r="D185" s="107" t="s">
        <v>43</v>
      </c>
      <c r="E185" s="2">
        <v>30848.400000000001</v>
      </c>
      <c r="F185" s="109"/>
      <c r="G185" s="110">
        <v>0</v>
      </c>
      <c r="H185" s="110">
        <f>Tabla1[[#This Row],[Importe]]-Tabla1[[#This Row],[Pagado]]</f>
        <v>30848.400000000001</v>
      </c>
    </row>
    <row r="186" spans="2:8" x14ac:dyDescent="0.25">
      <c r="B186" s="107" t="s">
        <v>74</v>
      </c>
      <c r="C186" s="108">
        <v>5546</v>
      </c>
      <c r="D186" s="107" t="s">
        <v>25</v>
      </c>
      <c r="E186" s="2">
        <v>65445.84</v>
      </c>
      <c r="F186" s="109"/>
      <c r="G186" s="110">
        <v>0</v>
      </c>
      <c r="H186" s="110">
        <f>Tabla1[[#This Row],[Importe]]-Tabla1[[#This Row],[Pagado]]</f>
        <v>65445.84</v>
      </c>
    </row>
    <row r="187" spans="2:8" x14ac:dyDescent="0.25">
      <c r="B187" s="107" t="s">
        <v>74</v>
      </c>
      <c r="C187" s="108">
        <v>5547</v>
      </c>
      <c r="D187" s="107" t="s">
        <v>26</v>
      </c>
      <c r="E187" s="2">
        <v>32420.34</v>
      </c>
      <c r="F187" s="109"/>
      <c r="G187" s="110">
        <v>0</v>
      </c>
      <c r="H187" s="110">
        <f>Tabla1[[#This Row],[Importe]]-Tabla1[[#This Row],[Pagado]]</f>
        <v>32420.34</v>
      </c>
    </row>
    <row r="188" spans="2:8" x14ac:dyDescent="0.25">
      <c r="B188" s="107" t="s">
        <v>74</v>
      </c>
      <c r="C188" s="108">
        <v>5548</v>
      </c>
      <c r="D188" s="107" t="s">
        <v>32</v>
      </c>
      <c r="E188" s="2">
        <v>9852.2999999999993</v>
      </c>
      <c r="F188" s="109"/>
      <c r="G188" s="110">
        <v>0</v>
      </c>
      <c r="H188" s="110">
        <f>Tabla1[[#This Row],[Importe]]-Tabla1[[#This Row],[Pagado]]</f>
        <v>9852.2999999999993</v>
      </c>
    </row>
    <row r="189" spans="2:8" x14ac:dyDescent="0.25">
      <c r="B189" s="107" t="s">
        <v>74</v>
      </c>
      <c r="C189" s="108">
        <v>5552</v>
      </c>
      <c r="D189" s="107" t="s">
        <v>35</v>
      </c>
      <c r="E189" s="2">
        <v>6109.92</v>
      </c>
      <c r="F189" s="109"/>
      <c r="G189" s="110">
        <v>0</v>
      </c>
      <c r="H189" s="110">
        <f>Tabla1[[#This Row],[Importe]]-Tabla1[[#This Row],[Pagado]]</f>
        <v>6109.92</v>
      </c>
    </row>
    <row r="190" spans="2:8" x14ac:dyDescent="0.25">
      <c r="B190" s="107" t="s">
        <v>74</v>
      </c>
      <c r="C190" s="108">
        <v>5551</v>
      </c>
      <c r="D190" s="107" t="s">
        <v>41</v>
      </c>
      <c r="E190" s="2">
        <v>32335.35</v>
      </c>
      <c r="F190" s="109"/>
      <c r="G190" s="110">
        <v>0</v>
      </c>
      <c r="H190" s="110">
        <f>Tabla1[[#This Row],[Importe]]-Tabla1[[#This Row],[Pagado]]</f>
        <v>32335.35</v>
      </c>
    </row>
    <row r="191" spans="2:8" x14ac:dyDescent="0.25">
      <c r="B191" s="107" t="s">
        <v>74</v>
      </c>
      <c r="C191" s="108">
        <v>5554</v>
      </c>
      <c r="D191" s="107" t="s">
        <v>38</v>
      </c>
      <c r="E191" s="2">
        <v>8306.1</v>
      </c>
      <c r="F191" s="109"/>
      <c r="G191" s="110">
        <v>0</v>
      </c>
      <c r="H191" s="110">
        <f>Tabla1[[#This Row],[Importe]]-Tabla1[[#This Row],[Pagado]]</f>
        <v>8306.1</v>
      </c>
    </row>
    <row r="192" spans="2:8" x14ac:dyDescent="0.25">
      <c r="B192" s="107" t="s">
        <v>74</v>
      </c>
      <c r="C192" s="108">
        <v>5549</v>
      </c>
      <c r="D192" s="107" t="s">
        <v>33</v>
      </c>
      <c r="E192" s="2">
        <v>64504.89</v>
      </c>
      <c r="F192" s="109"/>
      <c r="G192" s="110">
        <v>0</v>
      </c>
      <c r="H192" s="110">
        <f>Tabla1[[#This Row],[Importe]]-Tabla1[[#This Row],[Pagado]]</f>
        <v>64504.89</v>
      </c>
    </row>
    <row r="193" spans="2:8" x14ac:dyDescent="0.25">
      <c r="B193" s="107" t="s">
        <v>74</v>
      </c>
      <c r="C193" s="108">
        <v>5550</v>
      </c>
      <c r="D193" s="107" t="s">
        <v>33</v>
      </c>
      <c r="E193" s="2">
        <v>33088.230000000003</v>
      </c>
      <c r="F193" s="109"/>
      <c r="G193" s="110">
        <v>0</v>
      </c>
      <c r="H193" s="110">
        <f>Tabla1[[#This Row],[Importe]]-Tabla1[[#This Row],[Pagado]]</f>
        <v>33088.230000000003</v>
      </c>
    </row>
    <row r="194" spans="2:8" x14ac:dyDescent="0.25">
      <c r="B194" s="107" t="s">
        <v>74</v>
      </c>
      <c r="C194" s="108">
        <v>5553</v>
      </c>
      <c r="D194" s="107" t="s">
        <v>27</v>
      </c>
      <c r="E194" s="2">
        <v>32519.97</v>
      </c>
      <c r="F194" s="109"/>
      <c r="G194" s="110">
        <v>0</v>
      </c>
      <c r="H194" s="110">
        <f>Tabla1[[#This Row],[Importe]]-Tabla1[[#This Row],[Pagado]]</f>
        <v>32519.97</v>
      </c>
    </row>
    <row r="195" spans="2:8" x14ac:dyDescent="0.25">
      <c r="B195" s="107" t="s">
        <v>75</v>
      </c>
      <c r="C195" s="108">
        <v>5555</v>
      </c>
      <c r="D195" s="107" t="s">
        <v>32</v>
      </c>
      <c r="E195" s="2">
        <v>9652.67</v>
      </c>
      <c r="F195" s="109"/>
      <c r="G195" s="110">
        <v>0</v>
      </c>
      <c r="H195" s="110">
        <f>Tabla1[[#This Row],[Importe]]-Tabla1[[#This Row],[Pagado]]</f>
        <v>9652.67</v>
      </c>
    </row>
    <row r="196" spans="2:8" x14ac:dyDescent="0.25">
      <c r="B196" s="107" t="s">
        <v>75</v>
      </c>
      <c r="C196" s="108">
        <v>5561</v>
      </c>
      <c r="D196" s="107" t="s">
        <v>43</v>
      </c>
      <c r="E196" s="2">
        <v>31475.7</v>
      </c>
      <c r="F196" s="109"/>
      <c r="G196" s="110">
        <v>0</v>
      </c>
      <c r="H196" s="110">
        <f>Tabla1[[#This Row],[Importe]]-Tabla1[[#This Row],[Pagado]]</f>
        <v>31475.7</v>
      </c>
    </row>
    <row r="197" spans="2:8" x14ac:dyDescent="0.25">
      <c r="B197" s="107" t="s">
        <v>75</v>
      </c>
      <c r="C197" s="108">
        <v>5556</v>
      </c>
      <c r="D197" s="107" t="s">
        <v>25</v>
      </c>
      <c r="E197" s="2">
        <v>94500.9</v>
      </c>
      <c r="F197" s="109"/>
      <c r="G197" s="110">
        <v>0</v>
      </c>
      <c r="H197" s="110">
        <f>Tabla1[[#This Row],[Importe]]-Tabla1[[#This Row],[Pagado]]</f>
        <v>94500.9</v>
      </c>
    </row>
    <row r="198" spans="2:8" x14ac:dyDescent="0.25">
      <c r="B198" s="107" t="s">
        <v>75</v>
      </c>
      <c r="C198" s="108">
        <v>5557</v>
      </c>
      <c r="D198" s="107" t="s">
        <v>30</v>
      </c>
      <c r="E198" s="2">
        <v>600</v>
      </c>
      <c r="F198" s="109"/>
      <c r="G198" s="110">
        <v>0</v>
      </c>
      <c r="H198" s="110">
        <f>Tabla1[[#This Row],[Importe]]-Tabla1[[#This Row],[Pagado]]</f>
        <v>600</v>
      </c>
    </row>
    <row r="199" spans="2:8" x14ac:dyDescent="0.25">
      <c r="B199" s="107" t="s">
        <v>75</v>
      </c>
      <c r="C199" s="108">
        <v>5558</v>
      </c>
      <c r="D199" s="107" t="s">
        <v>26</v>
      </c>
      <c r="E199" s="2">
        <v>50423.85</v>
      </c>
      <c r="F199" s="109"/>
      <c r="G199" s="110">
        <v>0</v>
      </c>
      <c r="H199" s="110">
        <f>Tabla1[[#This Row],[Importe]]-Tabla1[[#This Row],[Pagado]]</f>
        <v>50423.85</v>
      </c>
    </row>
    <row r="200" spans="2:8" x14ac:dyDescent="0.25">
      <c r="B200" s="107" t="s">
        <v>75</v>
      </c>
      <c r="C200" s="108">
        <v>5560</v>
      </c>
      <c r="D200" s="107" t="s">
        <v>48</v>
      </c>
      <c r="E200" s="2">
        <v>17701.599999999999</v>
      </c>
      <c r="F200" s="109"/>
      <c r="G200" s="110">
        <v>0</v>
      </c>
      <c r="H200" s="110">
        <f>Tabla1[[#This Row],[Importe]]-Tabla1[[#This Row],[Pagado]]</f>
        <v>17701.599999999999</v>
      </c>
    </row>
    <row r="201" spans="2:8" x14ac:dyDescent="0.25">
      <c r="B201" s="107" t="s">
        <v>75</v>
      </c>
      <c r="C201" s="108">
        <v>5562</v>
      </c>
      <c r="D201" s="107" t="s">
        <v>48</v>
      </c>
      <c r="E201" s="2">
        <v>4834.1400000000003</v>
      </c>
      <c r="F201" s="109"/>
      <c r="G201" s="110">
        <v>0</v>
      </c>
      <c r="H201" s="110">
        <f>Tabla1[[#This Row],[Importe]]-Tabla1[[#This Row],[Pagado]]</f>
        <v>4834.1400000000003</v>
      </c>
    </row>
    <row r="202" spans="2:8" x14ac:dyDescent="0.25">
      <c r="B202" s="107" t="s">
        <v>75</v>
      </c>
      <c r="C202" s="108">
        <v>5559</v>
      </c>
      <c r="D202" s="107" t="s">
        <v>27</v>
      </c>
      <c r="E202" s="2">
        <v>33468.300000000003</v>
      </c>
      <c r="F202" s="109"/>
      <c r="G202" s="110">
        <v>0</v>
      </c>
      <c r="H202" s="110">
        <f>Tabla1[[#This Row],[Importe]]-Tabla1[[#This Row],[Pagado]]</f>
        <v>33468.300000000003</v>
      </c>
    </row>
    <row r="203" spans="2:8" x14ac:dyDescent="0.25">
      <c r="B203" s="107" t="s">
        <v>76</v>
      </c>
      <c r="C203" s="108">
        <v>5574</v>
      </c>
      <c r="D203" s="107" t="s">
        <v>24</v>
      </c>
      <c r="E203" s="2">
        <v>67223.25</v>
      </c>
      <c r="F203" s="109"/>
      <c r="G203" s="110">
        <v>0</v>
      </c>
      <c r="H203" s="110">
        <f>Tabla1[[#This Row],[Importe]]-Tabla1[[#This Row],[Pagado]]</f>
        <v>67223.25</v>
      </c>
    </row>
    <row r="204" spans="2:8" x14ac:dyDescent="0.25">
      <c r="B204" s="107" t="s">
        <v>76</v>
      </c>
      <c r="C204" s="108">
        <v>5564</v>
      </c>
      <c r="D204" s="107" t="s">
        <v>35</v>
      </c>
      <c r="E204" s="2">
        <v>58081.52</v>
      </c>
      <c r="F204" s="109"/>
      <c r="G204" s="110">
        <v>0</v>
      </c>
      <c r="H204" s="110">
        <f>Tabla1[[#This Row],[Importe]]-Tabla1[[#This Row],[Pagado]]</f>
        <v>58081.52</v>
      </c>
    </row>
    <row r="205" spans="2:8" x14ac:dyDescent="0.25">
      <c r="B205" s="107" t="s">
        <v>76</v>
      </c>
      <c r="C205" s="108">
        <v>5577</v>
      </c>
      <c r="D205" s="107" t="s">
        <v>43</v>
      </c>
      <c r="E205" s="2">
        <v>1815.48</v>
      </c>
      <c r="F205" s="109"/>
      <c r="G205" s="110">
        <v>0</v>
      </c>
      <c r="H205" s="110">
        <f>Tabla1[[#This Row],[Importe]]-Tabla1[[#This Row],[Pagado]]</f>
        <v>1815.48</v>
      </c>
    </row>
    <row r="206" spans="2:8" x14ac:dyDescent="0.25">
      <c r="B206" s="107" t="s">
        <v>76</v>
      </c>
      <c r="C206" s="108">
        <v>5563</v>
      </c>
      <c r="D206" s="107" t="s">
        <v>25</v>
      </c>
      <c r="E206" s="2">
        <v>48387.31</v>
      </c>
      <c r="F206" s="109"/>
      <c r="G206" s="110">
        <v>0</v>
      </c>
      <c r="H206" s="110">
        <f>Tabla1[[#This Row],[Importe]]-Tabla1[[#This Row],[Pagado]]</f>
        <v>48387.31</v>
      </c>
    </row>
    <row r="207" spans="2:8" x14ac:dyDescent="0.25">
      <c r="B207" s="107" t="s">
        <v>76</v>
      </c>
      <c r="C207" s="108">
        <v>5565</v>
      </c>
      <c r="D207" s="107" t="s">
        <v>35</v>
      </c>
      <c r="E207" s="2">
        <v>33367.5</v>
      </c>
      <c r="F207" s="109"/>
      <c r="G207" s="110">
        <v>0</v>
      </c>
      <c r="H207" s="110">
        <f>Tabla1[[#This Row],[Importe]]-Tabla1[[#This Row],[Pagado]]</f>
        <v>33367.5</v>
      </c>
    </row>
    <row r="208" spans="2:8" x14ac:dyDescent="0.25">
      <c r="B208" s="107" t="s">
        <v>76</v>
      </c>
      <c r="C208" s="108">
        <v>5575</v>
      </c>
      <c r="D208" s="107" t="s">
        <v>34</v>
      </c>
      <c r="E208" s="2">
        <v>35073.75</v>
      </c>
      <c r="F208" s="109"/>
      <c r="G208" s="110">
        <v>0</v>
      </c>
      <c r="H208" s="110">
        <f>Tabla1[[#This Row],[Importe]]-Tabla1[[#This Row],[Pagado]]</f>
        <v>35073.75</v>
      </c>
    </row>
    <row r="209" spans="2:8" x14ac:dyDescent="0.25">
      <c r="B209" s="107" t="s">
        <v>76</v>
      </c>
      <c r="C209" s="108">
        <v>5566</v>
      </c>
      <c r="D209" s="107" t="s">
        <v>26</v>
      </c>
      <c r="E209" s="2">
        <v>51727.5</v>
      </c>
      <c r="F209" s="109"/>
      <c r="G209" s="110">
        <v>0</v>
      </c>
      <c r="H209" s="110">
        <f>Tabla1[[#This Row],[Importe]]-Tabla1[[#This Row],[Pagado]]</f>
        <v>51727.5</v>
      </c>
    </row>
    <row r="210" spans="2:8" x14ac:dyDescent="0.25">
      <c r="B210" s="107" t="s">
        <v>76</v>
      </c>
      <c r="C210" s="108">
        <v>5578</v>
      </c>
      <c r="D210" s="107" t="s">
        <v>77</v>
      </c>
      <c r="E210" s="2">
        <v>1050.72</v>
      </c>
      <c r="F210" s="109"/>
      <c r="G210" s="110">
        <v>0</v>
      </c>
      <c r="H210" s="110">
        <f>Tabla1[[#This Row],[Importe]]-Tabla1[[#This Row],[Pagado]]</f>
        <v>1050.72</v>
      </c>
    </row>
    <row r="211" spans="2:8" x14ac:dyDescent="0.25">
      <c r="B211" s="107" t="s">
        <v>76</v>
      </c>
      <c r="C211" s="108">
        <v>5567</v>
      </c>
      <c r="D211" s="107" t="s">
        <v>32</v>
      </c>
      <c r="E211" s="2">
        <v>33337.5</v>
      </c>
      <c r="F211" s="109"/>
      <c r="G211" s="110">
        <v>0</v>
      </c>
      <c r="H211" s="110">
        <f>Tabla1[[#This Row],[Importe]]-Tabla1[[#This Row],[Pagado]]</f>
        <v>33337.5</v>
      </c>
    </row>
    <row r="212" spans="2:8" x14ac:dyDescent="0.25">
      <c r="B212" s="107" t="s">
        <v>76</v>
      </c>
      <c r="C212" s="108">
        <v>5579</v>
      </c>
      <c r="D212" s="107" t="s">
        <v>78</v>
      </c>
      <c r="E212" s="2">
        <v>2778.3</v>
      </c>
      <c r="F212" s="109"/>
      <c r="G212" s="110">
        <v>0</v>
      </c>
      <c r="H212" s="110">
        <f>Tabla1[[#This Row],[Importe]]-Tabla1[[#This Row],[Pagado]]</f>
        <v>2778.3</v>
      </c>
    </row>
    <row r="213" spans="2:8" x14ac:dyDescent="0.25">
      <c r="B213" s="107" t="s">
        <v>76</v>
      </c>
      <c r="C213" s="108">
        <v>5580</v>
      </c>
      <c r="D213" s="107" t="s">
        <v>61</v>
      </c>
      <c r="E213" s="2">
        <v>7522</v>
      </c>
      <c r="F213" s="109"/>
      <c r="G213" s="110">
        <v>0</v>
      </c>
      <c r="H213" s="110">
        <f>Tabla1[[#This Row],[Importe]]-Tabla1[[#This Row],[Pagado]]</f>
        <v>7522</v>
      </c>
    </row>
    <row r="214" spans="2:8" x14ac:dyDescent="0.25">
      <c r="B214" s="107" t="s">
        <v>76</v>
      </c>
      <c r="C214" s="108">
        <v>5581</v>
      </c>
      <c r="D214" s="107" t="s">
        <v>79</v>
      </c>
      <c r="E214" s="2">
        <v>2992.37</v>
      </c>
      <c r="F214" s="109"/>
      <c r="G214" s="110">
        <v>0</v>
      </c>
      <c r="H214" s="110">
        <f>Tabla1[[#This Row],[Importe]]-Tabla1[[#This Row],[Pagado]]</f>
        <v>2992.37</v>
      </c>
    </row>
    <row r="215" spans="2:8" x14ac:dyDescent="0.25">
      <c r="B215" s="107" t="s">
        <v>76</v>
      </c>
      <c r="C215" s="108">
        <v>5568</v>
      </c>
      <c r="D215" s="107" t="s">
        <v>33</v>
      </c>
      <c r="E215" s="2">
        <v>67921.83</v>
      </c>
      <c r="F215" s="109"/>
      <c r="G215" s="110">
        <v>0</v>
      </c>
      <c r="H215" s="110">
        <f>Tabla1[[#This Row],[Importe]]-Tabla1[[#This Row],[Pagado]]</f>
        <v>67921.83</v>
      </c>
    </row>
    <row r="216" spans="2:8" x14ac:dyDescent="0.25">
      <c r="B216" s="107" t="s">
        <v>76</v>
      </c>
      <c r="C216" s="108">
        <v>5576</v>
      </c>
      <c r="D216" s="107" t="s">
        <v>80</v>
      </c>
      <c r="E216" s="2">
        <v>88</v>
      </c>
      <c r="F216" s="109"/>
      <c r="G216" s="110">
        <v>0</v>
      </c>
      <c r="H216" s="110">
        <f>Tabla1[[#This Row],[Importe]]-Tabla1[[#This Row],[Pagado]]</f>
        <v>88</v>
      </c>
    </row>
    <row r="217" spans="2:8" x14ac:dyDescent="0.25">
      <c r="B217" s="107" t="s">
        <v>76</v>
      </c>
      <c r="C217" s="108">
        <v>5582</v>
      </c>
      <c r="D217" s="107" t="s">
        <v>59</v>
      </c>
      <c r="E217" s="2">
        <v>1974</v>
      </c>
      <c r="F217" s="109"/>
      <c r="G217" s="110">
        <v>0</v>
      </c>
      <c r="H217" s="110">
        <f>Tabla1[[#This Row],[Importe]]-Tabla1[[#This Row],[Pagado]]</f>
        <v>1974</v>
      </c>
    </row>
    <row r="218" spans="2:8" x14ac:dyDescent="0.25">
      <c r="B218" s="107" t="s">
        <v>76</v>
      </c>
      <c r="C218" s="108">
        <v>5583</v>
      </c>
      <c r="D218" s="107" t="s">
        <v>48</v>
      </c>
      <c r="E218" s="2">
        <v>35790</v>
      </c>
      <c r="F218" s="109"/>
      <c r="G218" s="110">
        <v>0</v>
      </c>
      <c r="H218" s="110">
        <f>Tabla1[[#This Row],[Importe]]-Tabla1[[#This Row],[Pagado]]</f>
        <v>35790</v>
      </c>
    </row>
    <row r="219" spans="2:8" x14ac:dyDescent="0.25">
      <c r="B219" s="107" t="s">
        <v>76</v>
      </c>
      <c r="C219" s="108">
        <v>5585</v>
      </c>
      <c r="D219" s="107" t="s">
        <v>81</v>
      </c>
      <c r="E219" s="2">
        <v>0</v>
      </c>
      <c r="F219" s="109"/>
      <c r="G219" s="110">
        <v>0</v>
      </c>
      <c r="H219" s="110">
        <f>Tabla1[[#This Row],[Importe]]-Tabla1[[#This Row],[Pagado]]</f>
        <v>0</v>
      </c>
    </row>
    <row r="220" spans="2:8" x14ac:dyDescent="0.25">
      <c r="B220" s="107" t="s">
        <v>76</v>
      </c>
      <c r="C220" s="108">
        <v>5569</v>
      </c>
      <c r="D220" s="107" t="s">
        <v>28</v>
      </c>
      <c r="E220" s="2">
        <v>132506.28</v>
      </c>
      <c r="F220" s="109"/>
      <c r="G220" s="110">
        <v>0</v>
      </c>
      <c r="H220" s="110">
        <f>Tabla1[[#This Row],[Importe]]-Tabla1[[#This Row],[Pagado]]</f>
        <v>132506.28</v>
      </c>
    </row>
    <row r="221" spans="2:8" x14ac:dyDescent="0.25">
      <c r="B221" s="107" t="s">
        <v>76</v>
      </c>
      <c r="C221" s="108">
        <v>5570</v>
      </c>
      <c r="D221" s="107" t="s">
        <v>28</v>
      </c>
      <c r="E221" s="2">
        <v>193780.08</v>
      </c>
      <c r="F221" s="109"/>
      <c r="G221" s="110">
        <v>0</v>
      </c>
      <c r="H221" s="110">
        <f>Tabla1[[#This Row],[Importe]]-Tabla1[[#This Row],[Pagado]]</f>
        <v>193780.08</v>
      </c>
    </row>
    <row r="222" spans="2:8" x14ac:dyDescent="0.25">
      <c r="B222" s="107" t="s">
        <v>76</v>
      </c>
      <c r="C222" s="108">
        <v>5571</v>
      </c>
      <c r="D222" s="107" t="s">
        <v>28</v>
      </c>
      <c r="E222" s="2">
        <v>194785.25</v>
      </c>
      <c r="F222" s="109"/>
      <c r="G222" s="110">
        <v>0</v>
      </c>
      <c r="H222" s="110">
        <f>Tabla1[[#This Row],[Importe]]-Tabla1[[#This Row],[Pagado]]</f>
        <v>194785.25</v>
      </c>
    </row>
    <row r="223" spans="2:8" x14ac:dyDescent="0.25">
      <c r="B223" s="107" t="s">
        <v>76</v>
      </c>
      <c r="C223" s="108">
        <v>5572</v>
      </c>
      <c r="D223" s="107" t="s">
        <v>28</v>
      </c>
      <c r="E223" s="2">
        <v>65087.45</v>
      </c>
      <c r="F223" s="109"/>
      <c r="G223" s="110">
        <v>0</v>
      </c>
      <c r="H223" s="110">
        <f>Tabla1[[#This Row],[Importe]]-Tabla1[[#This Row],[Pagado]]</f>
        <v>65087.45</v>
      </c>
    </row>
    <row r="224" spans="2:8" x14ac:dyDescent="0.25">
      <c r="B224" s="107" t="s">
        <v>76</v>
      </c>
      <c r="C224" s="108">
        <v>5586</v>
      </c>
      <c r="D224" s="107" t="s">
        <v>82</v>
      </c>
      <c r="E224" s="2">
        <v>15142.42</v>
      </c>
      <c r="F224" s="109"/>
      <c r="G224" s="110">
        <v>0</v>
      </c>
      <c r="H224" s="110">
        <f>Tabla1[[#This Row],[Importe]]-Tabla1[[#This Row],[Pagado]]</f>
        <v>15142.42</v>
      </c>
    </row>
    <row r="225" spans="2:8" x14ac:dyDescent="0.25">
      <c r="B225" s="107" t="s">
        <v>76</v>
      </c>
      <c r="C225" s="108">
        <v>5573</v>
      </c>
      <c r="D225" s="107" t="s">
        <v>28</v>
      </c>
      <c r="E225" s="2">
        <v>5030.7</v>
      </c>
      <c r="F225" s="109"/>
      <c r="G225" s="110">
        <v>0</v>
      </c>
      <c r="H225" s="110">
        <f>Tabla1[[#This Row],[Importe]]-Tabla1[[#This Row],[Pagado]]</f>
        <v>5030.7</v>
      </c>
    </row>
    <row r="226" spans="2:8" x14ac:dyDescent="0.25">
      <c r="B226" s="107" t="s">
        <v>76</v>
      </c>
      <c r="C226" s="108">
        <v>5587</v>
      </c>
      <c r="D226" s="107" t="s">
        <v>49</v>
      </c>
      <c r="E226" s="2">
        <v>7286.25</v>
      </c>
      <c r="F226" s="109"/>
      <c r="G226" s="110">
        <v>0</v>
      </c>
      <c r="H226" s="110">
        <f>Tabla1[[#This Row],[Importe]]-Tabla1[[#This Row],[Pagado]]</f>
        <v>7286.25</v>
      </c>
    </row>
    <row r="227" spans="2:8" x14ac:dyDescent="0.25">
      <c r="B227" s="107" t="s">
        <v>76</v>
      </c>
      <c r="C227" s="108">
        <v>5584</v>
      </c>
      <c r="D227" s="107" t="s">
        <v>83</v>
      </c>
      <c r="E227" s="2">
        <v>964.2</v>
      </c>
      <c r="F227" s="109"/>
      <c r="G227" s="110">
        <v>0</v>
      </c>
      <c r="H227" s="110">
        <f>Tabla1[[#This Row],[Importe]]-Tabla1[[#This Row],[Pagado]]</f>
        <v>964.2</v>
      </c>
    </row>
    <row r="228" spans="2:8" x14ac:dyDescent="0.25">
      <c r="B228" s="107" t="s">
        <v>76</v>
      </c>
      <c r="C228" s="108">
        <v>5588</v>
      </c>
      <c r="D228" s="107" t="s">
        <v>61</v>
      </c>
      <c r="E228" s="2">
        <v>451.64</v>
      </c>
      <c r="F228" s="109"/>
      <c r="G228" s="110">
        <v>0</v>
      </c>
      <c r="H228" s="110">
        <f>Tabla1[[#This Row],[Importe]]-Tabla1[[#This Row],[Pagado]]</f>
        <v>451.64</v>
      </c>
    </row>
    <row r="229" spans="2:8" x14ac:dyDescent="0.25">
      <c r="B229" s="107" t="s">
        <v>84</v>
      </c>
      <c r="C229" s="108">
        <v>5589</v>
      </c>
      <c r="D229" s="107" t="s">
        <v>27</v>
      </c>
      <c r="E229" s="2">
        <v>33168.75</v>
      </c>
      <c r="F229" s="109"/>
      <c r="G229" s="110">
        <v>0</v>
      </c>
      <c r="H229" s="110">
        <f>Tabla1[[#This Row],[Importe]]-Tabla1[[#This Row],[Pagado]]</f>
        <v>33168.75</v>
      </c>
    </row>
    <row r="230" spans="2:8" x14ac:dyDescent="0.25">
      <c r="B230" s="107" t="s">
        <v>84</v>
      </c>
      <c r="C230" s="108">
        <v>5599</v>
      </c>
      <c r="D230" s="107" t="s">
        <v>24</v>
      </c>
      <c r="E230" s="2">
        <v>69570</v>
      </c>
      <c r="F230" s="109"/>
      <c r="G230" s="110">
        <v>0</v>
      </c>
      <c r="H230" s="110">
        <f>Tabla1[[#This Row],[Importe]]-Tabla1[[#This Row],[Pagado]]</f>
        <v>69570</v>
      </c>
    </row>
    <row r="231" spans="2:8" x14ac:dyDescent="0.25">
      <c r="B231" s="107" t="s">
        <v>84</v>
      </c>
      <c r="C231" s="108">
        <v>5590</v>
      </c>
      <c r="D231" s="107" t="s">
        <v>30</v>
      </c>
      <c r="E231" s="2">
        <v>517.20000000000005</v>
      </c>
      <c r="F231" s="109"/>
      <c r="G231" s="110">
        <v>0</v>
      </c>
      <c r="H231" s="110">
        <f>Tabla1[[#This Row],[Importe]]-Tabla1[[#This Row],[Pagado]]</f>
        <v>517.20000000000005</v>
      </c>
    </row>
    <row r="232" spans="2:8" x14ac:dyDescent="0.25">
      <c r="B232" s="107" t="s">
        <v>84</v>
      </c>
      <c r="C232" s="108">
        <v>5591</v>
      </c>
      <c r="D232" s="107" t="s">
        <v>26</v>
      </c>
      <c r="E232" s="2">
        <v>49200.15</v>
      </c>
      <c r="F232" s="109"/>
      <c r="G232" s="110">
        <v>0</v>
      </c>
      <c r="H232" s="110">
        <f>Tabla1[[#This Row],[Importe]]-Tabla1[[#This Row],[Pagado]]</f>
        <v>49200.15</v>
      </c>
    </row>
    <row r="233" spans="2:8" x14ac:dyDescent="0.25">
      <c r="B233" s="107" t="s">
        <v>84</v>
      </c>
      <c r="C233" s="108">
        <v>5593</v>
      </c>
      <c r="D233" s="107" t="s">
        <v>32</v>
      </c>
      <c r="E233" s="2">
        <v>8930.6200000000008</v>
      </c>
      <c r="F233" s="109"/>
      <c r="G233" s="110">
        <v>0</v>
      </c>
      <c r="H233" s="110">
        <f>Tabla1[[#This Row],[Importe]]-Tabla1[[#This Row],[Pagado]]</f>
        <v>8930.6200000000008</v>
      </c>
    </row>
    <row r="234" spans="2:8" x14ac:dyDescent="0.25">
      <c r="B234" s="107" t="s">
        <v>84</v>
      </c>
      <c r="C234" s="108">
        <v>5592</v>
      </c>
      <c r="D234" s="107" t="s">
        <v>25</v>
      </c>
      <c r="E234" s="2">
        <v>66049.5</v>
      </c>
      <c r="F234" s="109"/>
      <c r="G234" s="110">
        <v>0</v>
      </c>
      <c r="H234" s="110">
        <f>Tabla1[[#This Row],[Importe]]-Tabla1[[#This Row],[Pagado]]</f>
        <v>66049.5</v>
      </c>
    </row>
    <row r="235" spans="2:8" x14ac:dyDescent="0.25">
      <c r="B235" s="107" t="s">
        <v>84</v>
      </c>
      <c r="C235" s="108">
        <v>5594</v>
      </c>
      <c r="D235" s="107" t="s">
        <v>33</v>
      </c>
      <c r="E235" s="2">
        <v>0</v>
      </c>
      <c r="F235" s="109"/>
      <c r="G235" s="110">
        <v>0</v>
      </c>
      <c r="H235" s="110">
        <f>Tabla1[[#This Row],[Importe]]-Tabla1[[#This Row],[Pagado]]</f>
        <v>0</v>
      </c>
    </row>
    <row r="236" spans="2:8" x14ac:dyDescent="0.25">
      <c r="B236" s="107" t="s">
        <v>84</v>
      </c>
      <c r="C236" s="108">
        <v>5595</v>
      </c>
      <c r="D236" s="107" t="s">
        <v>33</v>
      </c>
      <c r="E236" s="2">
        <v>67386.78</v>
      </c>
      <c r="F236" s="109"/>
      <c r="G236" s="110">
        <v>0</v>
      </c>
      <c r="H236" s="110">
        <f>Tabla1[[#This Row],[Importe]]-Tabla1[[#This Row],[Pagado]]</f>
        <v>67386.78</v>
      </c>
    </row>
    <row r="237" spans="2:8" x14ac:dyDescent="0.25">
      <c r="B237" s="107" t="s">
        <v>84</v>
      </c>
      <c r="C237" s="108">
        <v>5596</v>
      </c>
      <c r="D237" s="107" t="s">
        <v>39</v>
      </c>
      <c r="E237" s="2">
        <v>967.66</v>
      </c>
      <c r="F237" s="109"/>
      <c r="G237" s="110">
        <v>0</v>
      </c>
      <c r="H237" s="110">
        <f>Tabla1[[#This Row],[Importe]]-Tabla1[[#This Row],[Pagado]]</f>
        <v>967.66</v>
      </c>
    </row>
    <row r="238" spans="2:8" x14ac:dyDescent="0.25">
      <c r="B238" s="107" t="s">
        <v>84</v>
      </c>
      <c r="C238" s="108">
        <v>5597</v>
      </c>
      <c r="D238" s="107" t="s">
        <v>49</v>
      </c>
      <c r="E238" s="2">
        <v>1486.25</v>
      </c>
      <c r="F238" s="109"/>
      <c r="G238" s="110">
        <v>0</v>
      </c>
      <c r="H238" s="110">
        <f>Tabla1[[#This Row],[Importe]]-Tabla1[[#This Row],[Pagado]]</f>
        <v>1486.25</v>
      </c>
    </row>
    <row r="239" spans="2:8" x14ac:dyDescent="0.25">
      <c r="B239" s="107" t="s">
        <v>84</v>
      </c>
      <c r="C239" s="108">
        <v>5598</v>
      </c>
      <c r="D239" s="107" t="s">
        <v>27</v>
      </c>
      <c r="E239" s="2">
        <v>30827.9</v>
      </c>
      <c r="F239" s="109"/>
      <c r="G239" s="110">
        <v>0</v>
      </c>
      <c r="H239" s="110">
        <f>Tabla1[[#This Row],[Importe]]-Tabla1[[#This Row],[Pagado]]</f>
        <v>30827.9</v>
      </c>
    </row>
    <row r="240" spans="2:8" x14ac:dyDescent="0.25">
      <c r="B240" s="107" t="s">
        <v>85</v>
      </c>
      <c r="C240" s="108">
        <v>5609</v>
      </c>
      <c r="D240" s="107" t="s">
        <v>57</v>
      </c>
      <c r="E240" s="2">
        <v>32046.75</v>
      </c>
      <c r="F240" s="109"/>
      <c r="G240" s="110">
        <v>0</v>
      </c>
      <c r="H240" s="110">
        <f>Tabla1[[#This Row],[Importe]]-Tabla1[[#This Row],[Pagado]]</f>
        <v>32046.75</v>
      </c>
    </row>
    <row r="241" spans="2:8" x14ac:dyDescent="0.25">
      <c r="B241" s="107" t="s">
        <v>85</v>
      </c>
      <c r="C241" s="108">
        <v>5600</v>
      </c>
      <c r="D241" s="107" t="s">
        <v>32</v>
      </c>
      <c r="E241" s="2">
        <v>33892.870000000003</v>
      </c>
      <c r="F241" s="109"/>
      <c r="G241" s="110">
        <v>0</v>
      </c>
      <c r="H241" s="110">
        <f>Tabla1[[#This Row],[Importe]]-Tabla1[[#This Row],[Pagado]]</f>
        <v>33892.870000000003</v>
      </c>
    </row>
    <row r="242" spans="2:8" x14ac:dyDescent="0.25">
      <c r="B242" s="107" t="s">
        <v>85</v>
      </c>
      <c r="C242" s="108">
        <v>5608</v>
      </c>
      <c r="D242" s="107" t="s">
        <v>42</v>
      </c>
      <c r="E242" s="2">
        <v>15331.5</v>
      </c>
      <c r="F242" s="109"/>
      <c r="G242" s="110">
        <v>0</v>
      </c>
      <c r="H242" s="110">
        <f>Tabla1[[#This Row],[Importe]]-Tabla1[[#This Row],[Pagado]]</f>
        <v>15331.5</v>
      </c>
    </row>
    <row r="243" spans="2:8" x14ac:dyDescent="0.25">
      <c r="B243" s="107" t="s">
        <v>85</v>
      </c>
      <c r="C243" s="108">
        <v>5607</v>
      </c>
      <c r="D243" s="107" t="s">
        <v>24</v>
      </c>
      <c r="E243" s="2">
        <v>30583.87</v>
      </c>
      <c r="F243" s="109"/>
      <c r="G243" s="110">
        <v>0</v>
      </c>
      <c r="H243" s="110">
        <f>Tabla1[[#This Row],[Importe]]-Tabla1[[#This Row],[Pagado]]</f>
        <v>30583.87</v>
      </c>
    </row>
    <row r="244" spans="2:8" x14ac:dyDescent="0.25">
      <c r="B244" s="107" t="s">
        <v>85</v>
      </c>
      <c r="C244" s="108">
        <v>5601</v>
      </c>
      <c r="D244" s="107" t="s">
        <v>43</v>
      </c>
      <c r="E244" s="2">
        <v>35287.5</v>
      </c>
      <c r="F244" s="109"/>
      <c r="G244" s="110">
        <v>0</v>
      </c>
      <c r="H244" s="110">
        <f>Tabla1[[#This Row],[Importe]]-Tabla1[[#This Row],[Pagado]]</f>
        <v>35287.5</v>
      </c>
    </row>
    <row r="245" spans="2:8" x14ac:dyDescent="0.25">
      <c r="B245" s="107" t="s">
        <v>85</v>
      </c>
      <c r="C245" s="108">
        <v>5602</v>
      </c>
      <c r="D245" s="107" t="s">
        <v>25</v>
      </c>
      <c r="E245" s="2">
        <v>80104.2</v>
      </c>
      <c r="F245" s="109"/>
      <c r="G245" s="110">
        <v>0</v>
      </c>
      <c r="H245" s="110">
        <f>Tabla1[[#This Row],[Importe]]-Tabla1[[#This Row],[Pagado]]</f>
        <v>80104.2</v>
      </c>
    </row>
    <row r="246" spans="2:8" x14ac:dyDescent="0.25">
      <c r="B246" s="107" t="s">
        <v>85</v>
      </c>
      <c r="C246" s="108">
        <v>5603</v>
      </c>
      <c r="D246" s="107" t="s">
        <v>33</v>
      </c>
      <c r="E246" s="2">
        <v>63667.99</v>
      </c>
      <c r="F246" s="109"/>
      <c r="G246" s="110">
        <v>0</v>
      </c>
      <c r="H246" s="110">
        <f>Tabla1[[#This Row],[Importe]]-Tabla1[[#This Row],[Pagado]]</f>
        <v>63667.99</v>
      </c>
    </row>
    <row r="247" spans="2:8" x14ac:dyDescent="0.25">
      <c r="B247" s="107" t="s">
        <v>85</v>
      </c>
      <c r="C247" s="108">
        <v>5604</v>
      </c>
      <c r="D247" s="107" t="s">
        <v>27</v>
      </c>
      <c r="E247" s="2">
        <v>0</v>
      </c>
      <c r="F247" s="109"/>
      <c r="G247" s="110">
        <v>0</v>
      </c>
      <c r="H247" s="110">
        <f>Tabla1[[#This Row],[Importe]]-Tabla1[[#This Row],[Pagado]]</f>
        <v>0</v>
      </c>
    </row>
    <row r="248" spans="2:8" x14ac:dyDescent="0.25">
      <c r="B248" s="107" t="s">
        <v>85</v>
      </c>
      <c r="C248" s="108">
        <v>5605</v>
      </c>
      <c r="D248" s="107" t="s">
        <v>38</v>
      </c>
      <c r="E248" s="2">
        <v>41149.870000000003</v>
      </c>
      <c r="F248" s="109"/>
      <c r="G248" s="110">
        <v>0</v>
      </c>
      <c r="H248" s="110">
        <f>Tabla1[[#This Row],[Importe]]-Tabla1[[#This Row],[Pagado]]</f>
        <v>41149.870000000003</v>
      </c>
    </row>
    <row r="249" spans="2:8" x14ac:dyDescent="0.25">
      <c r="B249" s="107" t="s">
        <v>85</v>
      </c>
      <c r="C249" s="108">
        <v>5610</v>
      </c>
      <c r="D249" s="107" t="s">
        <v>34</v>
      </c>
      <c r="E249" s="2">
        <v>35603.120000000003</v>
      </c>
      <c r="F249" s="109"/>
      <c r="G249" s="110">
        <v>0</v>
      </c>
      <c r="H249" s="110">
        <f>Tabla1[[#This Row],[Importe]]-Tabla1[[#This Row],[Pagado]]</f>
        <v>35603.120000000003</v>
      </c>
    </row>
    <row r="250" spans="2:8" x14ac:dyDescent="0.25">
      <c r="B250" s="107" t="s">
        <v>85</v>
      </c>
      <c r="C250" s="108">
        <v>5606</v>
      </c>
      <c r="D250" s="107" t="s">
        <v>27</v>
      </c>
      <c r="E250" s="2">
        <v>30711.83</v>
      </c>
      <c r="F250" s="109"/>
      <c r="G250" s="110">
        <v>0</v>
      </c>
      <c r="H250" s="110">
        <f>Tabla1[[#This Row],[Importe]]-Tabla1[[#This Row],[Pagado]]</f>
        <v>30711.83</v>
      </c>
    </row>
    <row r="251" spans="2:8" x14ac:dyDescent="0.25">
      <c r="B251" s="107" t="s">
        <v>86</v>
      </c>
      <c r="C251" s="108">
        <v>5611</v>
      </c>
      <c r="D251" s="107" t="s">
        <v>28</v>
      </c>
      <c r="E251" s="2">
        <v>0</v>
      </c>
      <c r="F251" s="109"/>
      <c r="G251" s="110">
        <v>0</v>
      </c>
      <c r="H251" s="110">
        <f>Tabla1[[#This Row],[Importe]]-Tabla1[[#This Row],[Pagado]]</f>
        <v>0</v>
      </c>
    </row>
    <row r="252" spans="2:8" x14ac:dyDescent="0.25">
      <c r="B252" s="107" t="s">
        <v>86</v>
      </c>
      <c r="C252" s="108">
        <v>5612</v>
      </c>
      <c r="D252" s="107" t="s">
        <v>35</v>
      </c>
      <c r="E252" s="2">
        <v>0</v>
      </c>
      <c r="F252" s="109"/>
      <c r="G252" s="110">
        <v>0</v>
      </c>
      <c r="H252" s="110">
        <f>Tabla1[[#This Row],[Importe]]-Tabla1[[#This Row],[Pagado]]</f>
        <v>0</v>
      </c>
    </row>
    <row r="253" spans="2:8" x14ac:dyDescent="0.25">
      <c r="B253" s="107" t="s">
        <v>86</v>
      </c>
      <c r="C253" s="108">
        <v>5624</v>
      </c>
      <c r="D253" s="107" t="s">
        <v>87</v>
      </c>
      <c r="E253" s="2">
        <v>1694.8</v>
      </c>
      <c r="F253" s="109"/>
      <c r="G253" s="110">
        <v>0</v>
      </c>
      <c r="H253" s="110">
        <f>Tabla1[[#This Row],[Importe]]-Tabla1[[#This Row],[Pagado]]</f>
        <v>1694.8</v>
      </c>
    </row>
    <row r="254" spans="2:8" x14ac:dyDescent="0.25">
      <c r="B254" s="107" t="s">
        <v>86</v>
      </c>
      <c r="C254" s="108">
        <v>5613</v>
      </c>
      <c r="D254" s="107" t="s">
        <v>33</v>
      </c>
      <c r="E254" s="2">
        <v>6156</v>
      </c>
      <c r="F254" s="109"/>
      <c r="G254" s="110">
        <v>0</v>
      </c>
      <c r="H254" s="110">
        <f>Tabla1[[#This Row],[Importe]]-Tabla1[[#This Row],[Pagado]]</f>
        <v>6156</v>
      </c>
    </row>
    <row r="255" spans="2:8" x14ac:dyDescent="0.25">
      <c r="B255" s="107" t="s">
        <v>86</v>
      </c>
      <c r="C255" s="108">
        <v>5621</v>
      </c>
      <c r="D255" s="107" t="s">
        <v>35</v>
      </c>
      <c r="E255" s="2">
        <v>31995.75</v>
      </c>
      <c r="F255" s="109"/>
      <c r="G255" s="110">
        <v>0</v>
      </c>
      <c r="H255" s="110">
        <f>Tabla1[[#This Row],[Importe]]-Tabla1[[#This Row],[Pagado]]</f>
        <v>31995.75</v>
      </c>
    </row>
    <row r="256" spans="2:8" x14ac:dyDescent="0.25">
      <c r="B256" s="107" t="s">
        <v>86</v>
      </c>
      <c r="C256" s="108">
        <v>5623</v>
      </c>
      <c r="D256" s="107" t="s">
        <v>49</v>
      </c>
      <c r="E256" s="2">
        <v>988.87</v>
      </c>
      <c r="F256" s="109"/>
      <c r="G256" s="110">
        <v>0</v>
      </c>
      <c r="H256" s="110">
        <f>Tabla1[[#This Row],[Importe]]-Tabla1[[#This Row],[Pagado]]</f>
        <v>988.87</v>
      </c>
    </row>
    <row r="257" spans="2:8" x14ac:dyDescent="0.25">
      <c r="B257" s="107" t="s">
        <v>86</v>
      </c>
      <c r="C257" s="108">
        <v>5614</v>
      </c>
      <c r="D257" s="107" t="s">
        <v>26</v>
      </c>
      <c r="E257" s="2">
        <v>32999.25</v>
      </c>
      <c r="F257" s="109"/>
      <c r="G257" s="110">
        <v>0</v>
      </c>
      <c r="H257" s="110">
        <f>Tabla1[[#This Row],[Importe]]-Tabla1[[#This Row],[Pagado]]</f>
        <v>32999.25</v>
      </c>
    </row>
    <row r="258" spans="2:8" x14ac:dyDescent="0.25">
      <c r="B258" s="107" t="s">
        <v>86</v>
      </c>
      <c r="C258" s="108">
        <v>5615</v>
      </c>
      <c r="D258" s="107" t="s">
        <v>25</v>
      </c>
      <c r="E258" s="2">
        <v>68609.52</v>
      </c>
      <c r="F258" s="109"/>
      <c r="G258" s="110">
        <v>0</v>
      </c>
      <c r="H258" s="110">
        <f>Tabla1[[#This Row],[Importe]]-Tabla1[[#This Row],[Pagado]]</f>
        <v>68609.52</v>
      </c>
    </row>
    <row r="259" spans="2:8" x14ac:dyDescent="0.25">
      <c r="B259" s="107" t="s">
        <v>86</v>
      </c>
      <c r="C259" s="108">
        <v>5616</v>
      </c>
      <c r="D259" s="107" t="s">
        <v>28</v>
      </c>
      <c r="E259" s="2">
        <v>2817.6</v>
      </c>
      <c r="F259" s="109"/>
      <c r="G259" s="110">
        <v>0</v>
      </c>
      <c r="H259" s="110">
        <f>Tabla1[[#This Row],[Importe]]-Tabla1[[#This Row],[Pagado]]</f>
        <v>2817.6</v>
      </c>
    </row>
    <row r="260" spans="2:8" x14ac:dyDescent="0.25">
      <c r="B260" s="107" t="s">
        <v>86</v>
      </c>
      <c r="C260" s="108">
        <v>5617</v>
      </c>
      <c r="D260" s="107" t="s">
        <v>28</v>
      </c>
      <c r="E260" s="2">
        <v>2883.6</v>
      </c>
      <c r="F260" s="109"/>
      <c r="G260" s="110">
        <v>0</v>
      </c>
      <c r="H260" s="110">
        <f>Tabla1[[#This Row],[Importe]]-Tabla1[[#This Row],[Pagado]]</f>
        <v>2883.6</v>
      </c>
    </row>
    <row r="261" spans="2:8" x14ac:dyDescent="0.25">
      <c r="B261" s="107" t="s">
        <v>86</v>
      </c>
      <c r="C261" s="108">
        <v>5620</v>
      </c>
      <c r="D261" s="107" t="s">
        <v>37</v>
      </c>
      <c r="E261" s="2">
        <v>876.48</v>
      </c>
      <c r="F261" s="109"/>
      <c r="G261" s="110">
        <v>0</v>
      </c>
      <c r="H261" s="110">
        <f>Tabla1[[#This Row],[Importe]]-Tabla1[[#This Row],[Pagado]]</f>
        <v>876.48</v>
      </c>
    </row>
    <row r="262" spans="2:8" x14ac:dyDescent="0.25">
      <c r="B262" s="107" t="s">
        <v>86</v>
      </c>
      <c r="C262" s="108">
        <v>5618</v>
      </c>
      <c r="D262" s="107" t="s">
        <v>30</v>
      </c>
      <c r="E262" s="2">
        <v>550.79999999999995</v>
      </c>
      <c r="F262" s="109"/>
      <c r="G262" s="110">
        <v>0</v>
      </c>
      <c r="H262" s="110">
        <f>Tabla1[[#This Row],[Importe]]-Tabla1[[#This Row],[Pagado]]</f>
        <v>550.79999999999995</v>
      </c>
    </row>
    <row r="263" spans="2:8" x14ac:dyDescent="0.25">
      <c r="B263" s="107" t="s">
        <v>86</v>
      </c>
      <c r="C263" s="108">
        <v>5619</v>
      </c>
      <c r="D263" s="107" t="s">
        <v>44</v>
      </c>
      <c r="E263" s="2">
        <v>501.6</v>
      </c>
      <c r="F263" s="109"/>
      <c r="G263" s="110">
        <v>0</v>
      </c>
      <c r="H263" s="110">
        <f>Tabla1[[#This Row],[Importe]]-Tabla1[[#This Row],[Pagado]]</f>
        <v>501.6</v>
      </c>
    </row>
    <row r="264" spans="2:8" x14ac:dyDescent="0.25">
      <c r="B264" s="107" t="s">
        <v>86</v>
      </c>
      <c r="C264" s="108">
        <v>5622</v>
      </c>
      <c r="D264" s="107" t="s">
        <v>81</v>
      </c>
      <c r="E264" s="2">
        <v>1144.26</v>
      </c>
      <c r="F264" s="109"/>
      <c r="G264" s="110">
        <v>0</v>
      </c>
      <c r="H264" s="110">
        <f>Tabla1[[#This Row],[Importe]]-Tabla1[[#This Row],[Pagado]]</f>
        <v>1144.26</v>
      </c>
    </row>
    <row r="265" spans="2:8" x14ac:dyDescent="0.25">
      <c r="B265" s="107" t="s">
        <v>88</v>
      </c>
      <c r="C265" s="108">
        <v>5631</v>
      </c>
      <c r="D265" s="107" t="s">
        <v>41</v>
      </c>
      <c r="E265" s="2">
        <v>30696.5</v>
      </c>
      <c r="F265" s="109"/>
      <c r="G265" s="110">
        <v>0</v>
      </c>
      <c r="H265" s="110">
        <f>Tabla1[[#This Row],[Importe]]-Tabla1[[#This Row],[Pagado]]</f>
        <v>30696.5</v>
      </c>
    </row>
    <row r="266" spans="2:8" x14ac:dyDescent="0.25">
      <c r="B266" s="107" t="s">
        <v>88</v>
      </c>
      <c r="C266" s="108">
        <v>5626</v>
      </c>
      <c r="D266" s="107" t="s">
        <v>35</v>
      </c>
      <c r="E266" s="2">
        <v>33798.75</v>
      </c>
      <c r="F266" s="109"/>
      <c r="G266" s="110">
        <v>0</v>
      </c>
      <c r="H266" s="110">
        <f>Tabla1[[#This Row],[Importe]]-Tabla1[[#This Row],[Pagado]]</f>
        <v>33798.75</v>
      </c>
    </row>
    <row r="267" spans="2:8" x14ac:dyDescent="0.25">
      <c r="B267" s="107" t="s">
        <v>88</v>
      </c>
      <c r="C267" s="108">
        <v>5625</v>
      </c>
      <c r="D267" s="107" t="s">
        <v>32</v>
      </c>
      <c r="E267" s="2">
        <v>4484.25</v>
      </c>
      <c r="F267" s="109"/>
      <c r="G267" s="110">
        <v>0</v>
      </c>
      <c r="H267" s="110">
        <f>Tabla1[[#This Row],[Importe]]-Tabla1[[#This Row],[Pagado]]</f>
        <v>4484.25</v>
      </c>
    </row>
    <row r="268" spans="2:8" x14ac:dyDescent="0.25">
      <c r="B268" s="107" t="s">
        <v>88</v>
      </c>
      <c r="C268" s="108">
        <v>5629</v>
      </c>
      <c r="D268" s="107" t="s">
        <v>26</v>
      </c>
      <c r="E268" s="2">
        <v>33393.75</v>
      </c>
      <c r="F268" s="109"/>
      <c r="G268" s="110">
        <v>0</v>
      </c>
      <c r="H268" s="110">
        <f>Tabla1[[#This Row],[Importe]]-Tabla1[[#This Row],[Pagado]]</f>
        <v>33393.75</v>
      </c>
    </row>
    <row r="269" spans="2:8" x14ac:dyDescent="0.25">
      <c r="B269" s="107" t="s">
        <v>88</v>
      </c>
      <c r="C269" s="108">
        <v>5627</v>
      </c>
      <c r="D269" s="107" t="s">
        <v>43</v>
      </c>
      <c r="E269" s="2">
        <v>32118.75</v>
      </c>
      <c r="F269" s="109"/>
      <c r="G269" s="110">
        <v>0</v>
      </c>
      <c r="H269" s="110">
        <f>Tabla1[[#This Row],[Importe]]-Tabla1[[#This Row],[Pagado]]</f>
        <v>32118.75</v>
      </c>
    </row>
    <row r="270" spans="2:8" x14ac:dyDescent="0.25">
      <c r="B270" s="107" t="s">
        <v>88</v>
      </c>
      <c r="C270" s="108">
        <v>5628</v>
      </c>
      <c r="D270" s="107" t="s">
        <v>27</v>
      </c>
      <c r="E270" s="2">
        <v>32412</v>
      </c>
      <c r="F270" s="109"/>
      <c r="G270" s="110">
        <v>0</v>
      </c>
      <c r="H270" s="110">
        <f>Tabla1[[#This Row],[Importe]]-Tabla1[[#This Row],[Pagado]]</f>
        <v>32412</v>
      </c>
    </row>
    <row r="271" spans="2:8" x14ac:dyDescent="0.25">
      <c r="B271" s="107" t="s">
        <v>88</v>
      </c>
      <c r="C271" s="108">
        <v>5630</v>
      </c>
      <c r="D271" s="107" t="s">
        <v>33</v>
      </c>
      <c r="E271" s="2">
        <v>98239.75</v>
      </c>
      <c r="F271" s="109"/>
      <c r="G271" s="110">
        <v>0</v>
      </c>
      <c r="H271" s="110">
        <f>Tabla1[[#This Row],[Importe]]-Tabla1[[#This Row],[Pagado]]</f>
        <v>98239.75</v>
      </c>
    </row>
    <row r="272" spans="2:8" x14ac:dyDescent="0.25">
      <c r="B272" s="107" t="s">
        <v>89</v>
      </c>
      <c r="C272" s="108">
        <v>5636</v>
      </c>
      <c r="D272" s="107" t="s">
        <v>35</v>
      </c>
      <c r="E272" s="2">
        <v>64912.5</v>
      </c>
      <c r="F272" s="109"/>
      <c r="G272" s="110">
        <v>0</v>
      </c>
      <c r="H272" s="110">
        <f>Tabla1[[#This Row],[Importe]]-Tabla1[[#This Row],[Pagado]]</f>
        <v>64912.5</v>
      </c>
    </row>
    <row r="273" spans="2:8" x14ac:dyDescent="0.25">
      <c r="B273" s="107" t="s">
        <v>89</v>
      </c>
      <c r="C273" s="108">
        <v>5632</v>
      </c>
      <c r="D273" s="107" t="s">
        <v>33</v>
      </c>
      <c r="E273" s="2">
        <v>0</v>
      </c>
      <c r="F273" s="109"/>
      <c r="G273" s="110">
        <v>0</v>
      </c>
      <c r="H273" s="110">
        <f>Tabla1[[#This Row],[Importe]]-Tabla1[[#This Row],[Pagado]]</f>
        <v>0</v>
      </c>
    </row>
    <row r="274" spans="2:8" x14ac:dyDescent="0.25">
      <c r="B274" s="107" t="s">
        <v>89</v>
      </c>
      <c r="C274" s="108">
        <v>5633</v>
      </c>
      <c r="D274" s="107" t="s">
        <v>25</v>
      </c>
      <c r="E274" s="2">
        <v>33952.5</v>
      </c>
      <c r="F274" s="109"/>
      <c r="G274" s="110">
        <v>0</v>
      </c>
      <c r="H274" s="110">
        <f>Tabla1[[#This Row],[Importe]]-Tabla1[[#This Row],[Pagado]]</f>
        <v>33952.5</v>
      </c>
    </row>
    <row r="275" spans="2:8" x14ac:dyDescent="0.25">
      <c r="B275" s="107" t="s">
        <v>89</v>
      </c>
      <c r="C275" s="108">
        <v>5635</v>
      </c>
      <c r="D275" s="107" t="s">
        <v>35</v>
      </c>
      <c r="E275" s="2">
        <v>7400</v>
      </c>
      <c r="F275" s="109"/>
      <c r="G275" s="110">
        <v>0</v>
      </c>
      <c r="H275" s="110">
        <f>Tabla1[[#This Row],[Importe]]-Tabla1[[#This Row],[Pagado]]</f>
        <v>7400</v>
      </c>
    </row>
    <row r="276" spans="2:8" x14ac:dyDescent="0.25">
      <c r="B276" s="107" t="s">
        <v>89</v>
      </c>
      <c r="C276" s="108">
        <v>5634</v>
      </c>
      <c r="D276" s="107" t="s">
        <v>34</v>
      </c>
      <c r="E276" s="2">
        <v>33765</v>
      </c>
      <c r="F276" s="109"/>
      <c r="G276" s="110">
        <v>0</v>
      </c>
      <c r="H276" s="110">
        <f>Tabla1[[#This Row],[Importe]]-Tabla1[[#This Row],[Pagado]]</f>
        <v>33765</v>
      </c>
    </row>
    <row r="277" spans="2:8" x14ac:dyDescent="0.25">
      <c r="B277" s="107" t="s">
        <v>89</v>
      </c>
      <c r="C277" s="108">
        <v>5637</v>
      </c>
      <c r="D277" s="107" t="s">
        <v>33</v>
      </c>
      <c r="E277" s="2">
        <v>102588.75</v>
      </c>
      <c r="F277" s="109"/>
      <c r="G277" s="110">
        <v>0</v>
      </c>
      <c r="H277" s="110">
        <f>Tabla1[[#This Row],[Importe]]-Tabla1[[#This Row],[Pagado]]</f>
        <v>102588.75</v>
      </c>
    </row>
    <row r="278" spans="2:8" x14ac:dyDescent="0.25">
      <c r="B278" s="107" t="s">
        <v>89</v>
      </c>
      <c r="C278" s="108">
        <v>5640</v>
      </c>
      <c r="D278" s="107" t="s">
        <v>38</v>
      </c>
      <c r="E278" s="2">
        <v>6125.9</v>
      </c>
      <c r="F278" s="109"/>
      <c r="G278" s="110">
        <v>0</v>
      </c>
      <c r="H278" s="110">
        <f>Tabla1[[#This Row],[Importe]]-Tabla1[[#This Row],[Pagado]]</f>
        <v>6125.9</v>
      </c>
    </row>
    <row r="279" spans="2:8" x14ac:dyDescent="0.25">
      <c r="B279" s="107" t="s">
        <v>89</v>
      </c>
      <c r="C279" s="108">
        <v>5638</v>
      </c>
      <c r="D279" s="107" t="s">
        <v>32</v>
      </c>
      <c r="E279" s="2">
        <v>42282.75</v>
      </c>
      <c r="F279" s="109"/>
      <c r="G279" s="110">
        <v>0</v>
      </c>
      <c r="H279" s="110">
        <f>Tabla1[[#This Row],[Importe]]-Tabla1[[#This Row],[Pagado]]</f>
        <v>42282.75</v>
      </c>
    </row>
    <row r="280" spans="2:8" x14ac:dyDescent="0.25">
      <c r="B280" s="107" t="s">
        <v>89</v>
      </c>
      <c r="C280" s="108">
        <v>5639</v>
      </c>
      <c r="D280" s="107" t="s">
        <v>55</v>
      </c>
      <c r="E280" s="2">
        <v>31350</v>
      </c>
      <c r="F280" s="109"/>
      <c r="G280" s="110">
        <v>0</v>
      </c>
      <c r="H280" s="110">
        <f>Tabla1[[#This Row],[Importe]]-Tabla1[[#This Row],[Pagado]]</f>
        <v>31350</v>
      </c>
    </row>
    <row r="281" spans="2:8" x14ac:dyDescent="0.25">
      <c r="B281" s="107" t="s">
        <v>90</v>
      </c>
      <c r="C281" s="108">
        <v>5641</v>
      </c>
      <c r="D281" s="107" t="s">
        <v>26</v>
      </c>
      <c r="E281" s="2">
        <v>32855.760000000002</v>
      </c>
      <c r="F281" s="109"/>
      <c r="G281" s="110">
        <v>0</v>
      </c>
      <c r="H281" s="110">
        <f>Tabla1[[#This Row],[Importe]]-Tabla1[[#This Row],[Pagado]]</f>
        <v>32855.760000000002</v>
      </c>
    </row>
    <row r="282" spans="2:8" x14ac:dyDescent="0.25">
      <c r="B282" s="107" t="s">
        <v>90</v>
      </c>
      <c r="C282" s="108">
        <v>5642</v>
      </c>
      <c r="D282" s="107" t="s">
        <v>30</v>
      </c>
      <c r="E282" s="2">
        <v>5542</v>
      </c>
      <c r="F282" s="109"/>
      <c r="G282" s="110">
        <v>0</v>
      </c>
      <c r="H282" s="110">
        <f>Tabla1[[#This Row],[Importe]]-Tabla1[[#This Row],[Pagado]]</f>
        <v>5542</v>
      </c>
    </row>
    <row r="283" spans="2:8" x14ac:dyDescent="0.25">
      <c r="B283" s="107" t="s">
        <v>90</v>
      </c>
      <c r="C283" s="108">
        <v>5643</v>
      </c>
      <c r="D283" s="107" t="s">
        <v>32</v>
      </c>
      <c r="E283" s="2">
        <v>3810</v>
      </c>
      <c r="F283" s="109"/>
      <c r="G283" s="110">
        <v>0</v>
      </c>
      <c r="H283" s="110">
        <f>Tabla1[[#This Row],[Importe]]-Tabla1[[#This Row],[Pagado]]</f>
        <v>3810</v>
      </c>
    </row>
    <row r="284" spans="2:8" x14ac:dyDescent="0.25">
      <c r="B284" s="107" t="s">
        <v>90</v>
      </c>
      <c r="C284" s="108">
        <v>5644</v>
      </c>
      <c r="D284" s="107" t="s">
        <v>24</v>
      </c>
      <c r="E284" s="2">
        <v>31900.05</v>
      </c>
      <c r="F284" s="109"/>
      <c r="G284" s="110">
        <v>0</v>
      </c>
      <c r="H284" s="110">
        <f>Tabla1[[#This Row],[Importe]]-Tabla1[[#This Row],[Pagado]]</f>
        <v>31900.05</v>
      </c>
    </row>
    <row r="285" spans="2:8" x14ac:dyDescent="0.25">
      <c r="B285" s="107" t="s">
        <v>90</v>
      </c>
      <c r="C285" s="108">
        <v>5645</v>
      </c>
      <c r="D285" s="107" t="s">
        <v>30</v>
      </c>
      <c r="E285" s="2">
        <v>411</v>
      </c>
      <c r="F285" s="109"/>
      <c r="G285" s="110">
        <v>0</v>
      </c>
      <c r="H285" s="110">
        <f>Tabla1[[#This Row],[Importe]]-Tabla1[[#This Row],[Pagado]]</f>
        <v>411</v>
      </c>
    </row>
    <row r="286" spans="2:8" x14ac:dyDescent="0.25">
      <c r="B286" s="107" t="s">
        <v>90</v>
      </c>
      <c r="C286" s="108">
        <v>5648</v>
      </c>
      <c r="D286" s="107" t="s">
        <v>35</v>
      </c>
      <c r="E286" s="2">
        <v>65645.100000000006</v>
      </c>
      <c r="F286" s="109"/>
      <c r="G286" s="110">
        <v>0</v>
      </c>
      <c r="H286" s="110">
        <f>Tabla1[[#This Row],[Importe]]-Tabla1[[#This Row],[Pagado]]</f>
        <v>65645.100000000006</v>
      </c>
    </row>
    <row r="287" spans="2:8" x14ac:dyDescent="0.25">
      <c r="B287" s="107" t="s">
        <v>90</v>
      </c>
      <c r="C287" s="108">
        <v>5649</v>
      </c>
      <c r="D287" s="107" t="s">
        <v>41</v>
      </c>
      <c r="E287" s="2">
        <v>35147.25</v>
      </c>
      <c r="F287" s="109"/>
      <c r="G287" s="110">
        <v>0</v>
      </c>
      <c r="H287" s="110">
        <f>Tabla1[[#This Row],[Importe]]-Tabla1[[#This Row],[Pagado]]</f>
        <v>35147.25</v>
      </c>
    </row>
    <row r="288" spans="2:8" x14ac:dyDescent="0.25">
      <c r="B288" s="107" t="s">
        <v>90</v>
      </c>
      <c r="C288" s="108">
        <v>5646</v>
      </c>
      <c r="D288" s="107" t="s">
        <v>25</v>
      </c>
      <c r="E288" s="2">
        <v>96899.4</v>
      </c>
      <c r="F288" s="109"/>
      <c r="G288" s="110">
        <v>0</v>
      </c>
      <c r="H288" s="110">
        <f>Tabla1[[#This Row],[Importe]]-Tabla1[[#This Row],[Pagado]]</f>
        <v>96899.4</v>
      </c>
    </row>
    <row r="289" spans="2:8" x14ac:dyDescent="0.25">
      <c r="B289" s="107" t="s">
        <v>90</v>
      </c>
      <c r="C289" s="108">
        <v>5647</v>
      </c>
      <c r="D289" s="107" t="s">
        <v>27</v>
      </c>
      <c r="E289" s="2">
        <v>32375.5</v>
      </c>
      <c r="F289" s="109"/>
      <c r="G289" s="110">
        <v>0</v>
      </c>
      <c r="H289" s="110">
        <f>Tabla1[[#This Row],[Importe]]-Tabla1[[#This Row],[Pagado]]</f>
        <v>32375.5</v>
      </c>
    </row>
    <row r="290" spans="2:8" x14ac:dyDescent="0.25">
      <c r="B290" s="107" t="s">
        <v>91</v>
      </c>
      <c r="C290" s="108">
        <v>5658</v>
      </c>
      <c r="D290" s="107" t="s">
        <v>32</v>
      </c>
      <c r="E290" s="2">
        <v>8679.61</v>
      </c>
      <c r="F290" s="109"/>
      <c r="G290" s="110">
        <v>0</v>
      </c>
      <c r="H290" s="110">
        <f>Tabla1[[#This Row],[Importe]]-Tabla1[[#This Row],[Pagado]]</f>
        <v>8679.61</v>
      </c>
    </row>
    <row r="291" spans="2:8" x14ac:dyDescent="0.25">
      <c r="B291" s="107" t="s">
        <v>91</v>
      </c>
      <c r="C291" s="108">
        <v>5650</v>
      </c>
      <c r="D291" s="107" t="s">
        <v>26</v>
      </c>
      <c r="E291" s="2">
        <v>65242.89</v>
      </c>
      <c r="F291" s="109"/>
      <c r="G291" s="110">
        <v>0</v>
      </c>
      <c r="H291" s="110">
        <f>Tabla1[[#This Row],[Importe]]-Tabla1[[#This Row],[Pagado]]</f>
        <v>65242.89</v>
      </c>
    </row>
    <row r="292" spans="2:8" x14ac:dyDescent="0.25">
      <c r="B292" s="107" t="s">
        <v>91</v>
      </c>
      <c r="C292" s="108">
        <v>5656</v>
      </c>
      <c r="D292" s="107" t="s">
        <v>51</v>
      </c>
      <c r="E292" s="2">
        <v>17702.3</v>
      </c>
      <c r="F292" s="109"/>
      <c r="G292" s="110">
        <v>0</v>
      </c>
      <c r="H292" s="110">
        <f>Tabla1[[#This Row],[Importe]]-Tabla1[[#This Row],[Pagado]]</f>
        <v>17702.3</v>
      </c>
    </row>
    <row r="293" spans="2:8" x14ac:dyDescent="0.25">
      <c r="B293" s="107" t="s">
        <v>91</v>
      </c>
      <c r="C293" s="108">
        <v>5651</v>
      </c>
      <c r="D293" s="107" t="s">
        <v>28</v>
      </c>
      <c r="E293" s="2">
        <v>3132.6</v>
      </c>
      <c r="F293" s="109"/>
      <c r="G293" s="110">
        <v>0</v>
      </c>
      <c r="H293" s="110">
        <f>Tabla1[[#This Row],[Importe]]-Tabla1[[#This Row],[Pagado]]</f>
        <v>3132.6</v>
      </c>
    </row>
    <row r="294" spans="2:8" x14ac:dyDescent="0.25">
      <c r="B294" s="107" t="s">
        <v>91</v>
      </c>
      <c r="C294" s="108">
        <v>5652</v>
      </c>
      <c r="D294" s="107" t="s">
        <v>25</v>
      </c>
      <c r="E294" s="2">
        <v>119736.33</v>
      </c>
      <c r="F294" s="109"/>
      <c r="G294" s="110">
        <v>0</v>
      </c>
      <c r="H294" s="110">
        <f>Tabla1[[#This Row],[Importe]]-Tabla1[[#This Row],[Pagado]]</f>
        <v>119736.33</v>
      </c>
    </row>
    <row r="295" spans="2:8" x14ac:dyDescent="0.25">
      <c r="B295" s="107" t="s">
        <v>91</v>
      </c>
      <c r="C295" s="108">
        <v>5653</v>
      </c>
      <c r="D295" s="107" t="s">
        <v>28</v>
      </c>
      <c r="E295" s="2">
        <v>1658.08</v>
      </c>
      <c r="F295" s="109"/>
      <c r="G295" s="110">
        <v>0</v>
      </c>
      <c r="H295" s="110">
        <f>Tabla1[[#This Row],[Importe]]-Tabla1[[#This Row],[Pagado]]</f>
        <v>1658.08</v>
      </c>
    </row>
    <row r="296" spans="2:8" x14ac:dyDescent="0.25">
      <c r="B296" s="107" t="s">
        <v>91</v>
      </c>
      <c r="C296" s="108">
        <v>5654</v>
      </c>
      <c r="D296" s="107" t="s">
        <v>30</v>
      </c>
      <c r="E296" s="2">
        <v>568.20000000000005</v>
      </c>
      <c r="F296" s="109"/>
      <c r="G296" s="110">
        <v>0</v>
      </c>
      <c r="H296" s="110">
        <f>Tabla1[[#This Row],[Importe]]-Tabla1[[#This Row],[Pagado]]</f>
        <v>568.20000000000005</v>
      </c>
    </row>
    <row r="297" spans="2:8" x14ac:dyDescent="0.25">
      <c r="B297" s="107" t="s">
        <v>91</v>
      </c>
      <c r="C297" s="108">
        <v>5655</v>
      </c>
      <c r="D297" s="107" t="s">
        <v>27</v>
      </c>
      <c r="E297" s="2">
        <v>34419.5</v>
      </c>
      <c r="F297" s="109"/>
      <c r="G297" s="110">
        <v>0</v>
      </c>
      <c r="H297" s="110">
        <f>Tabla1[[#This Row],[Importe]]-Tabla1[[#This Row],[Pagado]]</f>
        <v>34419.5</v>
      </c>
    </row>
    <row r="298" spans="2:8" x14ac:dyDescent="0.25">
      <c r="B298" s="107" t="s">
        <v>91</v>
      </c>
      <c r="C298" s="108">
        <v>5657</v>
      </c>
      <c r="D298" s="107" t="s">
        <v>49</v>
      </c>
      <c r="E298" s="2">
        <v>7258.7</v>
      </c>
      <c r="F298" s="109"/>
      <c r="G298" s="110">
        <v>0</v>
      </c>
      <c r="H298" s="110">
        <f>Tabla1[[#This Row],[Importe]]-Tabla1[[#This Row],[Pagado]]</f>
        <v>7258.7</v>
      </c>
    </row>
    <row r="299" spans="2:8" x14ac:dyDescent="0.25">
      <c r="B299" s="107" t="s">
        <v>92</v>
      </c>
      <c r="C299" s="108">
        <v>5659</v>
      </c>
      <c r="D299" s="107" t="s">
        <v>32</v>
      </c>
      <c r="E299" s="2">
        <v>32831.599999999999</v>
      </c>
      <c r="F299" s="109"/>
      <c r="G299" s="110">
        <v>0</v>
      </c>
      <c r="H299" s="110">
        <f>Tabla1[[#This Row],[Importe]]-Tabla1[[#This Row],[Pagado]]</f>
        <v>32831.599999999999</v>
      </c>
    </row>
    <row r="300" spans="2:8" x14ac:dyDescent="0.25">
      <c r="B300" s="107" t="s">
        <v>92</v>
      </c>
      <c r="C300" s="108">
        <v>5660</v>
      </c>
      <c r="D300" s="107" t="s">
        <v>33</v>
      </c>
      <c r="E300" s="2">
        <v>2888</v>
      </c>
      <c r="F300" s="109"/>
      <c r="G300" s="110">
        <v>0</v>
      </c>
      <c r="H300" s="110">
        <f>Tabla1[[#This Row],[Importe]]-Tabla1[[#This Row],[Pagado]]</f>
        <v>2888</v>
      </c>
    </row>
    <row r="301" spans="2:8" x14ac:dyDescent="0.25">
      <c r="B301" s="107" t="s">
        <v>92</v>
      </c>
      <c r="C301" s="108">
        <v>5661</v>
      </c>
      <c r="D301" s="107" t="s">
        <v>30</v>
      </c>
      <c r="E301" s="2">
        <v>17081.400000000001</v>
      </c>
      <c r="F301" s="109"/>
      <c r="G301" s="110">
        <v>0</v>
      </c>
      <c r="H301" s="110">
        <f>Tabla1[[#This Row],[Importe]]-Tabla1[[#This Row],[Pagado]]</f>
        <v>17081.400000000001</v>
      </c>
    </row>
    <row r="302" spans="2:8" x14ac:dyDescent="0.25">
      <c r="B302" s="107" t="s">
        <v>92</v>
      </c>
      <c r="C302" s="108">
        <v>5662</v>
      </c>
      <c r="D302" s="107" t="s">
        <v>52</v>
      </c>
      <c r="E302" s="2">
        <v>8162.56</v>
      </c>
      <c r="F302" s="109"/>
      <c r="G302" s="110">
        <v>0</v>
      </c>
      <c r="H302" s="110">
        <f>Tabla1[[#This Row],[Importe]]-Tabla1[[#This Row],[Pagado]]</f>
        <v>8162.56</v>
      </c>
    </row>
    <row r="303" spans="2:8" x14ac:dyDescent="0.25">
      <c r="B303" s="107" t="s">
        <v>92</v>
      </c>
      <c r="C303" s="108">
        <v>5663</v>
      </c>
      <c r="D303" s="107" t="s">
        <v>28</v>
      </c>
      <c r="E303" s="2">
        <v>9325.7999999999993</v>
      </c>
      <c r="F303" s="109"/>
      <c r="G303" s="110">
        <v>0</v>
      </c>
      <c r="H303" s="110">
        <f>Tabla1[[#This Row],[Importe]]-Tabla1[[#This Row],[Pagado]]</f>
        <v>9325.7999999999993</v>
      </c>
    </row>
    <row r="304" spans="2:8" x14ac:dyDescent="0.25">
      <c r="B304" s="107" t="s">
        <v>92</v>
      </c>
      <c r="C304" s="108">
        <v>5664</v>
      </c>
      <c r="D304" s="107" t="s">
        <v>32</v>
      </c>
      <c r="E304" s="2">
        <v>3842.85</v>
      </c>
      <c r="F304" s="109"/>
      <c r="G304" s="110">
        <v>0</v>
      </c>
      <c r="H304" s="110">
        <f>Tabla1[[#This Row],[Importe]]-Tabla1[[#This Row],[Pagado]]</f>
        <v>3842.85</v>
      </c>
    </row>
    <row r="305" spans="2:8" x14ac:dyDescent="0.25">
      <c r="B305" s="107" t="s">
        <v>92</v>
      </c>
      <c r="C305" s="108">
        <v>5665</v>
      </c>
      <c r="D305" s="107" t="s">
        <v>42</v>
      </c>
      <c r="E305" s="2">
        <v>14866.19</v>
      </c>
      <c r="F305" s="109"/>
      <c r="G305" s="110">
        <v>0</v>
      </c>
      <c r="H305" s="110">
        <f>Tabla1[[#This Row],[Importe]]-Tabla1[[#This Row],[Pagado]]</f>
        <v>14866.19</v>
      </c>
    </row>
    <row r="306" spans="2:8" x14ac:dyDescent="0.25">
      <c r="B306" s="107" t="s">
        <v>92</v>
      </c>
      <c r="C306" s="108">
        <v>5666</v>
      </c>
      <c r="D306" s="107" t="s">
        <v>34</v>
      </c>
      <c r="E306" s="2">
        <v>33252.85</v>
      </c>
      <c r="F306" s="109"/>
      <c r="G306" s="110">
        <v>0</v>
      </c>
      <c r="H306" s="110">
        <f>Tabla1[[#This Row],[Importe]]-Tabla1[[#This Row],[Pagado]]</f>
        <v>33252.85</v>
      </c>
    </row>
    <row r="307" spans="2:8" x14ac:dyDescent="0.25">
      <c r="B307" s="107" t="s">
        <v>92</v>
      </c>
      <c r="C307" s="108">
        <v>5671</v>
      </c>
      <c r="D307" s="107" t="s">
        <v>49</v>
      </c>
      <c r="E307" s="2">
        <v>2385.25</v>
      </c>
      <c r="F307" s="109"/>
      <c r="G307" s="110">
        <v>0</v>
      </c>
      <c r="H307" s="110">
        <f>Tabla1[[#This Row],[Importe]]-Tabla1[[#This Row],[Pagado]]</f>
        <v>2385.25</v>
      </c>
    </row>
    <row r="308" spans="2:8" x14ac:dyDescent="0.25">
      <c r="B308" s="107" t="s">
        <v>92</v>
      </c>
      <c r="C308" s="108">
        <v>5670</v>
      </c>
      <c r="D308" s="107" t="s">
        <v>27</v>
      </c>
      <c r="E308" s="2">
        <v>32969.160000000003</v>
      </c>
      <c r="F308" s="109"/>
      <c r="G308" s="110">
        <v>0</v>
      </c>
      <c r="H308" s="110">
        <f>Tabla1[[#This Row],[Importe]]-Tabla1[[#This Row],[Pagado]]</f>
        <v>32969.160000000003</v>
      </c>
    </row>
    <row r="309" spans="2:8" x14ac:dyDescent="0.25">
      <c r="B309" s="107" t="s">
        <v>92</v>
      </c>
      <c r="C309" s="108">
        <v>5669</v>
      </c>
      <c r="D309" s="107" t="s">
        <v>26</v>
      </c>
      <c r="E309" s="2">
        <v>62477.32</v>
      </c>
      <c r="F309" s="109"/>
      <c r="G309" s="110">
        <v>0</v>
      </c>
      <c r="H309" s="110">
        <f>Tabla1[[#This Row],[Importe]]-Tabla1[[#This Row],[Pagado]]</f>
        <v>62477.32</v>
      </c>
    </row>
    <row r="310" spans="2:8" x14ac:dyDescent="0.25">
      <c r="B310" s="107" t="s">
        <v>92</v>
      </c>
      <c r="C310" s="108">
        <v>5668</v>
      </c>
      <c r="D310" s="107" t="s">
        <v>35</v>
      </c>
      <c r="E310" s="2">
        <v>109133.1</v>
      </c>
      <c r="F310" s="109"/>
      <c r="G310" s="110">
        <v>0</v>
      </c>
      <c r="H310" s="110">
        <f>Tabla1[[#This Row],[Importe]]-Tabla1[[#This Row],[Pagado]]</f>
        <v>109133.1</v>
      </c>
    </row>
    <row r="311" spans="2:8" x14ac:dyDescent="0.25">
      <c r="B311" s="107" t="s">
        <v>92</v>
      </c>
      <c r="C311" s="108">
        <v>5667</v>
      </c>
      <c r="D311" s="107" t="s">
        <v>25</v>
      </c>
      <c r="E311" s="2">
        <v>72281.070000000007</v>
      </c>
      <c r="F311" s="109"/>
      <c r="G311" s="110">
        <v>0</v>
      </c>
      <c r="H311" s="110">
        <f>Tabla1[[#This Row],[Importe]]-Tabla1[[#This Row],[Pagado]]</f>
        <v>72281.070000000007</v>
      </c>
    </row>
    <row r="312" spans="2:8" x14ac:dyDescent="0.25">
      <c r="B312" s="107" t="s">
        <v>93</v>
      </c>
      <c r="C312" s="108">
        <v>5674</v>
      </c>
      <c r="D312" s="107" t="s">
        <v>94</v>
      </c>
      <c r="E312" s="2">
        <v>31948.639999999999</v>
      </c>
      <c r="F312" s="109"/>
      <c r="G312" s="110">
        <v>0</v>
      </c>
      <c r="H312" s="110">
        <f>Tabla1[[#This Row],[Importe]]-Tabla1[[#This Row],[Pagado]]</f>
        <v>31948.639999999999</v>
      </c>
    </row>
    <row r="313" spans="2:8" x14ac:dyDescent="0.25">
      <c r="B313" s="107" t="s">
        <v>93</v>
      </c>
      <c r="C313" s="108">
        <v>5672</v>
      </c>
      <c r="D313" s="107" t="s">
        <v>43</v>
      </c>
      <c r="E313" s="2">
        <v>29670</v>
      </c>
      <c r="F313" s="109"/>
      <c r="G313" s="110">
        <v>0</v>
      </c>
      <c r="H313" s="110">
        <f>Tabla1[[#This Row],[Importe]]-Tabla1[[#This Row],[Pagado]]</f>
        <v>29670</v>
      </c>
    </row>
    <row r="314" spans="2:8" x14ac:dyDescent="0.25">
      <c r="B314" s="107" t="s">
        <v>93</v>
      </c>
      <c r="C314" s="108">
        <v>5673</v>
      </c>
      <c r="D314" s="107" t="s">
        <v>25</v>
      </c>
      <c r="E314" s="2">
        <v>66618.3</v>
      </c>
      <c r="F314" s="109"/>
      <c r="G314" s="110">
        <v>0</v>
      </c>
      <c r="H314" s="110">
        <f>Tabla1[[#This Row],[Importe]]-Tabla1[[#This Row],[Pagado]]</f>
        <v>66618.3</v>
      </c>
    </row>
    <row r="315" spans="2:8" x14ac:dyDescent="0.25">
      <c r="B315" s="107" t="s">
        <v>93</v>
      </c>
      <c r="C315" s="108">
        <v>5675</v>
      </c>
      <c r="D315" s="107" t="s">
        <v>32</v>
      </c>
      <c r="E315" s="2">
        <v>29686.74</v>
      </c>
      <c r="F315" s="109"/>
      <c r="G315" s="110">
        <v>0</v>
      </c>
      <c r="H315" s="110">
        <f>Tabla1[[#This Row],[Importe]]-Tabla1[[#This Row],[Pagado]]</f>
        <v>29686.74</v>
      </c>
    </row>
    <row r="316" spans="2:8" x14ac:dyDescent="0.25">
      <c r="B316" s="107" t="s">
        <v>93</v>
      </c>
      <c r="C316" s="108">
        <v>5676</v>
      </c>
      <c r="D316" s="107" t="s">
        <v>27</v>
      </c>
      <c r="E316" s="2">
        <v>30797.279999999999</v>
      </c>
      <c r="F316" s="109"/>
      <c r="G316" s="110">
        <v>0</v>
      </c>
      <c r="H316" s="110">
        <f>Tabla1[[#This Row],[Importe]]-Tabla1[[#This Row],[Pagado]]</f>
        <v>30797.279999999999</v>
      </c>
    </row>
    <row r="317" spans="2:8" x14ac:dyDescent="0.25">
      <c r="B317" s="107" t="s">
        <v>95</v>
      </c>
      <c r="C317" s="108">
        <v>5684</v>
      </c>
      <c r="D317" s="107" t="s">
        <v>24</v>
      </c>
      <c r="E317" s="2">
        <v>33244.050000000003</v>
      </c>
      <c r="F317" s="109"/>
      <c r="G317" s="110">
        <v>0</v>
      </c>
      <c r="H317" s="110">
        <f>Tabla1[[#This Row],[Importe]]-Tabla1[[#This Row],[Pagado]]</f>
        <v>33244.050000000003</v>
      </c>
    </row>
    <row r="318" spans="2:8" x14ac:dyDescent="0.25">
      <c r="B318" s="107" t="s">
        <v>95</v>
      </c>
      <c r="C318" s="108">
        <v>5677</v>
      </c>
      <c r="D318" s="107" t="s">
        <v>48</v>
      </c>
      <c r="E318" s="2">
        <v>50187.15</v>
      </c>
      <c r="F318" s="109"/>
      <c r="G318" s="110">
        <v>0</v>
      </c>
      <c r="H318" s="110">
        <f>Tabla1[[#This Row],[Importe]]-Tabla1[[#This Row],[Pagado]]</f>
        <v>50187.15</v>
      </c>
    </row>
    <row r="319" spans="2:8" x14ac:dyDescent="0.25">
      <c r="B319" s="107" t="s">
        <v>95</v>
      </c>
      <c r="C319" s="108">
        <v>5678</v>
      </c>
      <c r="D319" s="107" t="s">
        <v>34</v>
      </c>
      <c r="E319" s="2">
        <v>29850.69</v>
      </c>
      <c r="F319" s="109"/>
      <c r="G319" s="110">
        <v>0</v>
      </c>
      <c r="H319" s="110">
        <f>Tabla1[[#This Row],[Importe]]-Tabla1[[#This Row],[Pagado]]</f>
        <v>29850.69</v>
      </c>
    </row>
    <row r="320" spans="2:8" x14ac:dyDescent="0.25">
      <c r="B320" s="107" t="s">
        <v>95</v>
      </c>
      <c r="C320" s="108">
        <v>5679</v>
      </c>
      <c r="D320" s="107" t="s">
        <v>30</v>
      </c>
      <c r="E320" s="2">
        <v>1087.44</v>
      </c>
      <c r="F320" s="109"/>
      <c r="G320" s="110">
        <v>0</v>
      </c>
      <c r="H320" s="110">
        <f>Tabla1[[#This Row],[Importe]]-Tabla1[[#This Row],[Pagado]]</f>
        <v>1087.44</v>
      </c>
    </row>
    <row r="321" spans="2:8" x14ac:dyDescent="0.25">
      <c r="B321" s="107" t="s">
        <v>95</v>
      </c>
      <c r="C321" s="108">
        <v>5683</v>
      </c>
      <c r="D321" s="107" t="s">
        <v>35</v>
      </c>
      <c r="E321" s="2">
        <v>64727.12</v>
      </c>
      <c r="F321" s="109"/>
      <c r="G321" s="110">
        <v>0</v>
      </c>
      <c r="H321" s="110">
        <f>Tabla1[[#This Row],[Importe]]-Tabla1[[#This Row],[Pagado]]</f>
        <v>64727.12</v>
      </c>
    </row>
    <row r="322" spans="2:8" x14ac:dyDescent="0.25">
      <c r="B322" s="107" t="s">
        <v>95</v>
      </c>
      <c r="C322" s="108">
        <v>5680</v>
      </c>
      <c r="D322" s="107" t="s">
        <v>28</v>
      </c>
      <c r="E322" s="2">
        <v>13965.6</v>
      </c>
      <c r="F322" s="109"/>
      <c r="G322" s="110">
        <v>0</v>
      </c>
      <c r="H322" s="110">
        <f>Tabla1[[#This Row],[Importe]]-Tabla1[[#This Row],[Pagado]]</f>
        <v>13965.6</v>
      </c>
    </row>
    <row r="323" spans="2:8" x14ac:dyDescent="0.25">
      <c r="B323" s="107" t="s">
        <v>95</v>
      </c>
      <c r="C323" s="108">
        <v>5681</v>
      </c>
      <c r="D323" s="107" t="s">
        <v>28</v>
      </c>
      <c r="E323" s="2">
        <v>4255.8</v>
      </c>
      <c r="F323" s="109"/>
      <c r="G323" s="110">
        <v>0</v>
      </c>
      <c r="H323" s="110">
        <f>Tabla1[[#This Row],[Importe]]-Tabla1[[#This Row],[Pagado]]</f>
        <v>4255.8</v>
      </c>
    </row>
    <row r="324" spans="2:8" x14ac:dyDescent="0.25">
      <c r="B324" s="107" t="s">
        <v>95</v>
      </c>
      <c r="C324" s="108">
        <v>5688</v>
      </c>
      <c r="D324" s="107" t="s">
        <v>78</v>
      </c>
      <c r="E324" s="2">
        <v>5200</v>
      </c>
      <c r="F324" s="109"/>
      <c r="G324" s="110">
        <v>0</v>
      </c>
      <c r="H324" s="110">
        <f>Tabla1[[#This Row],[Importe]]-Tabla1[[#This Row],[Pagado]]</f>
        <v>5200</v>
      </c>
    </row>
    <row r="325" spans="2:8" x14ac:dyDescent="0.25">
      <c r="B325" s="107" t="s">
        <v>95</v>
      </c>
      <c r="C325" s="108">
        <v>5682</v>
      </c>
      <c r="D325" s="107" t="s">
        <v>34</v>
      </c>
      <c r="E325" s="2">
        <v>31954.16</v>
      </c>
      <c r="F325" s="109"/>
      <c r="G325" s="110">
        <v>0</v>
      </c>
      <c r="H325" s="110">
        <f>Tabla1[[#This Row],[Importe]]-Tabla1[[#This Row],[Pagado]]</f>
        <v>31954.16</v>
      </c>
    </row>
    <row r="326" spans="2:8" x14ac:dyDescent="0.25">
      <c r="B326" s="107" t="s">
        <v>95</v>
      </c>
      <c r="C326" s="108">
        <v>5689</v>
      </c>
      <c r="D326" s="107" t="s">
        <v>49</v>
      </c>
      <c r="E326" s="2">
        <v>1181.75</v>
      </c>
      <c r="F326" s="109"/>
      <c r="G326" s="110">
        <v>0</v>
      </c>
      <c r="H326" s="110">
        <f>Tabla1[[#This Row],[Importe]]-Tabla1[[#This Row],[Pagado]]</f>
        <v>1181.75</v>
      </c>
    </row>
    <row r="327" spans="2:8" x14ac:dyDescent="0.25">
      <c r="B327" s="107" t="s">
        <v>95</v>
      </c>
      <c r="C327" s="108">
        <v>5685</v>
      </c>
      <c r="D327" s="107" t="s">
        <v>44</v>
      </c>
      <c r="E327" s="2">
        <v>372</v>
      </c>
      <c r="F327" s="109"/>
      <c r="G327" s="110">
        <v>0</v>
      </c>
      <c r="H327" s="110">
        <f>Tabla1[[#This Row],[Importe]]-Tabla1[[#This Row],[Pagado]]</f>
        <v>372</v>
      </c>
    </row>
    <row r="328" spans="2:8" x14ac:dyDescent="0.25">
      <c r="B328" s="107" t="s">
        <v>95</v>
      </c>
      <c r="C328" s="108">
        <v>5686</v>
      </c>
      <c r="D328" s="107" t="s">
        <v>26</v>
      </c>
      <c r="E328" s="2">
        <v>29713.86</v>
      </c>
      <c r="F328" s="109"/>
      <c r="G328" s="110">
        <v>0</v>
      </c>
      <c r="H328" s="110">
        <f>Tabla1[[#This Row],[Importe]]-Tabla1[[#This Row],[Pagado]]</f>
        <v>29713.86</v>
      </c>
    </row>
    <row r="329" spans="2:8" x14ac:dyDescent="0.25">
      <c r="B329" s="107" t="s">
        <v>95</v>
      </c>
      <c r="C329" s="108">
        <v>5687</v>
      </c>
      <c r="D329" s="107" t="s">
        <v>27</v>
      </c>
      <c r="E329" s="2">
        <v>28513.1</v>
      </c>
      <c r="F329" s="109"/>
      <c r="G329" s="110">
        <v>0</v>
      </c>
      <c r="H329" s="110">
        <f>Tabla1[[#This Row],[Importe]]-Tabla1[[#This Row],[Pagado]]</f>
        <v>28513.1</v>
      </c>
    </row>
    <row r="330" spans="2:8" x14ac:dyDescent="0.25">
      <c r="B330" s="107" t="s">
        <v>96</v>
      </c>
      <c r="C330" s="108">
        <v>5690</v>
      </c>
      <c r="D330" s="107" t="s">
        <v>32</v>
      </c>
      <c r="E330" s="2">
        <v>31793.34</v>
      </c>
      <c r="F330" s="109"/>
      <c r="G330" s="110">
        <v>0</v>
      </c>
      <c r="H330" s="110">
        <f>Tabla1[[#This Row],[Importe]]-Tabla1[[#This Row],[Pagado]]</f>
        <v>31793.34</v>
      </c>
    </row>
    <row r="331" spans="2:8" x14ac:dyDescent="0.25">
      <c r="B331" s="107" t="s">
        <v>96</v>
      </c>
      <c r="C331" s="108">
        <v>5691</v>
      </c>
      <c r="D331" s="107" t="s">
        <v>30</v>
      </c>
      <c r="E331" s="2">
        <v>59.85</v>
      </c>
      <c r="F331" s="109"/>
      <c r="G331" s="110">
        <v>0</v>
      </c>
      <c r="H331" s="110">
        <f>Tabla1[[#This Row],[Importe]]-Tabla1[[#This Row],[Pagado]]</f>
        <v>59.85</v>
      </c>
    </row>
    <row r="332" spans="2:8" x14ac:dyDescent="0.25">
      <c r="B332" s="107" t="s">
        <v>96</v>
      </c>
      <c r="C332" s="108">
        <v>5692</v>
      </c>
      <c r="D332" s="107" t="s">
        <v>43</v>
      </c>
      <c r="E332" s="2">
        <v>30974.639999999999</v>
      </c>
      <c r="F332" s="109"/>
      <c r="G332" s="110">
        <v>0</v>
      </c>
      <c r="H332" s="110">
        <f>Tabla1[[#This Row],[Importe]]-Tabla1[[#This Row],[Pagado]]</f>
        <v>30974.639999999999</v>
      </c>
    </row>
    <row r="333" spans="2:8" x14ac:dyDescent="0.25">
      <c r="B333" s="107" t="s">
        <v>96</v>
      </c>
      <c r="C333" s="108">
        <v>5693</v>
      </c>
      <c r="D333" s="107" t="s">
        <v>25</v>
      </c>
      <c r="E333" s="2">
        <v>52309.11</v>
      </c>
      <c r="F333" s="109"/>
      <c r="G333" s="110">
        <v>0</v>
      </c>
      <c r="H333" s="110">
        <f>Tabla1[[#This Row],[Importe]]-Tabla1[[#This Row],[Pagado]]</f>
        <v>52309.11</v>
      </c>
    </row>
    <row r="334" spans="2:8" x14ac:dyDescent="0.25">
      <c r="B334" s="107" t="s">
        <v>96</v>
      </c>
      <c r="C334" s="108">
        <v>5694</v>
      </c>
      <c r="D334" s="107" t="s">
        <v>26</v>
      </c>
      <c r="E334" s="2">
        <v>10616.99</v>
      </c>
      <c r="F334" s="109"/>
      <c r="G334" s="110">
        <v>0</v>
      </c>
      <c r="H334" s="110">
        <f>Tabla1[[#This Row],[Importe]]-Tabla1[[#This Row],[Pagado]]</f>
        <v>10616.99</v>
      </c>
    </row>
    <row r="335" spans="2:8" x14ac:dyDescent="0.25">
      <c r="B335" s="107" t="s">
        <v>96</v>
      </c>
      <c r="C335" s="108">
        <v>5697</v>
      </c>
      <c r="D335" s="107" t="s">
        <v>57</v>
      </c>
      <c r="E335" s="2">
        <v>12479.19</v>
      </c>
      <c r="F335" s="109"/>
      <c r="G335" s="110">
        <v>0</v>
      </c>
      <c r="H335" s="110">
        <f>Tabla1[[#This Row],[Importe]]-Tabla1[[#This Row],[Pagado]]</f>
        <v>12479.19</v>
      </c>
    </row>
    <row r="336" spans="2:8" x14ac:dyDescent="0.25">
      <c r="B336" s="107" t="s">
        <v>96</v>
      </c>
      <c r="C336" s="108">
        <v>5695</v>
      </c>
      <c r="D336" s="107" t="s">
        <v>26</v>
      </c>
      <c r="E336" s="2">
        <v>30153.599999999999</v>
      </c>
      <c r="F336" s="109"/>
      <c r="G336" s="110">
        <v>0</v>
      </c>
      <c r="H336" s="110">
        <f>Tabla1[[#This Row],[Importe]]-Tabla1[[#This Row],[Pagado]]</f>
        <v>30153.599999999999</v>
      </c>
    </row>
    <row r="337" spans="2:8" x14ac:dyDescent="0.25">
      <c r="B337" s="107" t="s">
        <v>96</v>
      </c>
      <c r="C337" s="108">
        <v>5698</v>
      </c>
      <c r="D337" s="107" t="s">
        <v>55</v>
      </c>
      <c r="E337" s="2">
        <v>31534.59</v>
      </c>
      <c r="F337" s="109"/>
      <c r="G337" s="110">
        <v>0</v>
      </c>
      <c r="H337" s="110">
        <f>Tabla1[[#This Row],[Importe]]-Tabla1[[#This Row],[Pagado]]</f>
        <v>31534.59</v>
      </c>
    </row>
    <row r="338" spans="2:8" x14ac:dyDescent="0.25">
      <c r="B338" s="107" t="s">
        <v>96</v>
      </c>
      <c r="C338" s="108">
        <v>5700</v>
      </c>
      <c r="D338" s="107" t="s">
        <v>38</v>
      </c>
      <c r="E338" s="2">
        <v>35230.92</v>
      </c>
      <c r="F338" s="109"/>
      <c r="G338" s="110">
        <v>0</v>
      </c>
      <c r="H338" s="110">
        <f>Tabla1[[#This Row],[Importe]]-Tabla1[[#This Row],[Pagado]]</f>
        <v>35230.92</v>
      </c>
    </row>
    <row r="339" spans="2:8" x14ac:dyDescent="0.25">
      <c r="B339" s="107" t="s">
        <v>96</v>
      </c>
      <c r="C339" s="108">
        <v>5699</v>
      </c>
      <c r="D339" s="107" t="s">
        <v>43</v>
      </c>
      <c r="E339" s="2">
        <v>29106.6</v>
      </c>
      <c r="F339" s="109"/>
      <c r="G339" s="110">
        <v>0</v>
      </c>
      <c r="H339" s="110">
        <f>Tabla1[[#This Row],[Importe]]-Tabla1[[#This Row],[Pagado]]</f>
        <v>29106.6</v>
      </c>
    </row>
    <row r="340" spans="2:8" x14ac:dyDescent="0.25">
      <c r="B340" s="107" t="s">
        <v>96</v>
      </c>
      <c r="C340" s="108">
        <v>5696</v>
      </c>
      <c r="D340" s="107" t="s">
        <v>30</v>
      </c>
      <c r="E340" s="2">
        <v>0</v>
      </c>
      <c r="F340" s="109"/>
      <c r="G340" s="110">
        <v>0</v>
      </c>
      <c r="H340" s="110">
        <f>Tabla1[[#This Row],[Importe]]-Tabla1[[#This Row],[Pagado]]</f>
        <v>0</v>
      </c>
    </row>
    <row r="341" spans="2:8" x14ac:dyDescent="0.25">
      <c r="B341" s="107" t="s">
        <v>97</v>
      </c>
      <c r="C341" s="108">
        <v>5701</v>
      </c>
      <c r="D341" s="107" t="s">
        <v>98</v>
      </c>
      <c r="E341" s="2">
        <v>30187.5</v>
      </c>
      <c r="F341" s="109"/>
      <c r="G341" s="110">
        <v>0</v>
      </c>
      <c r="H341" s="110">
        <f>Tabla1[[#This Row],[Importe]]-Tabla1[[#This Row],[Pagado]]</f>
        <v>30187.5</v>
      </c>
    </row>
    <row r="342" spans="2:8" x14ac:dyDescent="0.25">
      <c r="B342" s="107" t="s">
        <v>97</v>
      </c>
      <c r="C342" s="108">
        <v>5705</v>
      </c>
      <c r="D342" s="107" t="s">
        <v>38</v>
      </c>
      <c r="E342" s="2">
        <v>1798.8</v>
      </c>
      <c r="F342" s="109"/>
      <c r="G342" s="110">
        <v>0</v>
      </c>
      <c r="H342" s="110">
        <f>Tabla1[[#This Row],[Importe]]-Tabla1[[#This Row],[Pagado]]</f>
        <v>1798.8</v>
      </c>
    </row>
    <row r="343" spans="2:8" x14ac:dyDescent="0.25">
      <c r="B343" s="107" t="s">
        <v>97</v>
      </c>
      <c r="C343" s="108">
        <v>5706</v>
      </c>
      <c r="D343" s="107" t="s">
        <v>63</v>
      </c>
      <c r="E343" s="2">
        <v>858.97</v>
      </c>
      <c r="F343" s="109"/>
      <c r="G343" s="110">
        <v>0</v>
      </c>
      <c r="H343" s="110">
        <f>Tabla1[[#This Row],[Importe]]-Tabla1[[#This Row],[Pagado]]</f>
        <v>858.97</v>
      </c>
    </row>
    <row r="344" spans="2:8" x14ac:dyDescent="0.25">
      <c r="B344" s="107" t="s">
        <v>97</v>
      </c>
      <c r="C344" s="108">
        <v>5707</v>
      </c>
      <c r="D344" s="107" t="s">
        <v>34</v>
      </c>
      <c r="E344" s="2">
        <v>2548</v>
      </c>
      <c r="F344" s="109"/>
      <c r="G344" s="110">
        <v>0</v>
      </c>
      <c r="H344" s="110">
        <f>Tabla1[[#This Row],[Importe]]-Tabla1[[#This Row],[Pagado]]</f>
        <v>2548</v>
      </c>
    </row>
    <row r="345" spans="2:8" x14ac:dyDescent="0.25">
      <c r="B345" s="107" t="s">
        <v>97</v>
      </c>
      <c r="C345" s="108">
        <v>5702</v>
      </c>
      <c r="D345" s="107" t="s">
        <v>30</v>
      </c>
      <c r="E345" s="2">
        <v>1965.3</v>
      </c>
      <c r="F345" s="109"/>
      <c r="G345" s="110">
        <v>0</v>
      </c>
      <c r="H345" s="110">
        <f>Tabla1[[#This Row],[Importe]]-Tabla1[[#This Row],[Pagado]]</f>
        <v>1965.3</v>
      </c>
    </row>
    <row r="346" spans="2:8" x14ac:dyDescent="0.25">
      <c r="B346" s="107" t="s">
        <v>97</v>
      </c>
      <c r="C346" s="108">
        <v>5703</v>
      </c>
      <c r="D346" s="107" t="s">
        <v>28</v>
      </c>
      <c r="E346" s="2">
        <v>610905.30000000005</v>
      </c>
      <c r="F346" s="109"/>
      <c r="G346" s="110">
        <v>0</v>
      </c>
      <c r="H346" s="110">
        <f>Tabla1[[#This Row],[Importe]]-Tabla1[[#This Row],[Pagado]]</f>
        <v>610905.30000000005</v>
      </c>
    </row>
    <row r="347" spans="2:8" x14ac:dyDescent="0.25">
      <c r="B347" s="107" t="s">
        <v>97</v>
      </c>
      <c r="C347" s="108">
        <v>5708</v>
      </c>
      <c r="D347" s="107" t="s">
        <v>99</v>
      </c>
      <c r="E347" s="2">
        <v>2016</v>
      </c>
      <c r="F347" s="109"/>
      <c r="G347" s="110">
        <v>0</v>
      </c>
      <c r="H347" s="110">
        <f>Tabla1[[#This Row],[Importe]]-Tabla1[[#This Row],[Pagado]]</f>
        <v>2016</v>
      </c>
    </row>
    <row r="348" spans="2:8" x14ac:dyDescent="0.25">
      <c r="B348" s="107" t="s">
        <v>97</v>
      </c>
      <c r="C348" s="108">
        <v>5709</v>
      </c>
      <c r="D348" s="107" t="s">
        <v>100</v>
      </c>
      <c r="E348" s="2">
        <v>1594.3</v>
      </c>
      <c r="F348" s="109"/>
      <c r="G348" s="110">
        <v>0</v>
      </c>
      <c r="H348" s="110">
        <f>Tabla1[[#This Row],[Importe]]-Tabla1[[#This Row],[Pagado]]</f>
        <v>1594.3</v>
      </c>
    </row>
    <row r="349" spans="2:8" x14ac:dyDescent="0.25">
      <c r="B349" s="107" t="s">
        <v>97</v>
      </c>
      <c r="C349" s="108">
        <v>5710</v>
      </c>
      <c r="D349" s="107" t="s">
        <v>49</v>
      </c>
      <c r="E349" s="2">
        <v>593.04999999999995</v>
      </c>
      <c r="F349" s="109"/>
      <c r="G349" s="110">
        <v>0</v>
      </c>
      <c r="H349" s="110">
        <f>Tabla1[[#This Row],[Importe]]-Tabla1[[#This Row],[Pagado]]</f>
        <v>593.04999999999995</v>
      </c>
    </row>
    <row r="350" spans="2:8" x14ac:dyDescent="0.25">
      <c r="B350" s="107" t="s">
        <v>97</v>
      </c>
      <c r="C350" s="108">
        <v>5704</v>
      </c>
      <c r="D350" s="107" t="s">
        <v>39</v>
      </c>
      <c r="E350" s="2">
        <v>983.99</v>
      </c>
      <c r="F350" s="109"/>
      <c r="G350" s="110">
        <v>0</v>
      </c>
      <c r="H350" s="110">
        <f>Tabla1[[#This Row],[Importe]]-Tabla1[[#This Row],[Pagado]]</f>
        <v>983.99</v>
      </c>
    </row>
    <row r="351" spans="2:8" x14ac:dyDescent="0.25">
      <c r="B351" s="107" t="s">
        <v>97</v>
      </c>
      <c r="C351" s="108">
        <v>5717</v>
      </c>
      <c r="D351" s="107" t="s">
        <v>101</v>
      </c>
      <c r="E351" s="2">
        <v>632.13</v>
      </c>
      <c r="F351" s="109"/>
      <c r="G351" s="110">
        <v>0</v>
      </c>
      <c r="H351" s="110">
        <f>Tabla1[[#This Row],[Importe]]-Tabla1[[#This Row],[Pagado]]</f>
        <v>632.13</v>
      </c>
    </row>
    <row r="352" spans="2:8" x14ac:dyDescent="0.25">
      <c r="B352" s="107" t="s">
        <v>97</v>
      </c>
      <c r="C352" s="108">
        <v>5711</v>
      </c>
      <c r="D352" s="107" t="s">
        <v>28</v>
      </c>
      <c r="E352" s="2">
        <v>178.2</v>
      </c>
      <c r="F352" s="109"/>
      <c r="G352" s="110">
        <v>0</v>
      </c>
      <c r="H352" s="110">
        <f>Tabla1[[#This Row],[Importe]]-Tabla1[[#This Row],[Pagado]]</f>
        <v>178.2</v>
      </c>
    </row>
    <row r="353" spans="2:8" x14ac:dyDescent="0.25">
      <c r="B353" s="107" t="s">
        <v>97</v>
      </c>
      <c r="C353" s="108">
        <v>5712</v>
      </c>
      <c r="D353" s="107" t="s">
        <v>28</v>
      </c>
      <c r="E353" s="2">
        <v>2874.6</v>
      </c>
      <c r="F353" s="109"/>
      <c r="G353" s="110">
        <v>0</v>
      </c>
      <c r="H353" s="110">
        <f>Tabla1[[#This Row],[Importe]]-Tabla1[[#This Row],[Pagado]]</f>
        <v>2874.6</v>
      </c>
    </row>
    <row r="354" spans="2:8" x14ac:dyDescent="0.25">
      <c r="B354" s="107" t="s">
        <v>97</v>
      </c>
      <c r="C354" s="108">
        <v>5714</v>
      </c>
      <c r="D354" s="107" t="s">
        <v>27</v>
      </c>
      <c r="E354" s="2">
        <v>29444</v>
      </c>
      <c r="F354" s="109"/>
      <c r="G354" s="110">
        <v>0</v>
      </c>
      <c r="H354" s="110">
        <f>Tabla1[[#This Row],[Importe]]-Tabla1[[#This Row],[Pagado]]</f>
        <v>29444</v>
      </c>
    </row>
    <row r="355" spans="2:8" x14ac:dyDescent="0.25">
      <c r="B355" s="107" t="s">
        <v>97</v>
      </c>
      <c r="C355" s="108">
        <v>5713</v>
      </c>
      <c r="D355" s="107" t="s">
        <v>35</v>
      </c>
      <c r="E355" s="2">
        <v>76793.25</v>
      </c>
      <c r="F355" s="109"/>
      <c r="G355" s="110">
        <v>0</v>
      </c>
      <c r="H355" s="110">
        <f>Tabla1[[#This Row],[Importe]]-Tabla1[[#This Row],[Pagado]]</f>
        <v>76793.25</v>
      </c>
    </row>
    <row r="356" spans="2:8" x14ac:dyDescent="0.25">
      <c r="B356" s="107" t="s">
        <v>97</v>
      </c>
      <c r="C356" s="108">
        <v>5715</v>
      </c>
      <c r="D356" s="107" t="s">
        <v>25</v>
      </c>
      <c r="E356" s="2">
        <v>37803.03</v>
      </c>
      <c r="F356" s="109"/>
      <c r="G356" s="110">
        <v>0</v>
      </c>
      <c r="H356" s="110">
        <f>Tabla1[[#This Row],[Importe]]-Tabla1[[#This Row],[Pagado]]</f>
        <v>37803.03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18" t="s">
        <v>0</v>
      </c>
      <c r="C1" s="148" t="s">
        <v>159</v>
      </c>
      <c r="D1" s="149"/>
      <c r="E1" s="149"/>
      <c r="F1" s="149"/>
      <c r="G1" s="149"/>
      <c r="H1" s="149"/>
      <c r="I1" s="149"/>
      <c r="J1" s="149"/>
      <c r="K1" s="149"/>
      <c r="L1" s="149"/>
    </row>
    <row r="2" spans="1:13" ht="15" customHeight="1" thickBot="1" x14ac:dyDescent="0.3">
      <c r="B2" s="119"/>
      <c r="C2" s="6"/>
      <c r="H2" s="8"/>
      <c r="I2" s="1"/>
      <c r="J2" s="9"/>
      <c r="K2" s="1"/>
      <c r="L2" s="4"/>
    </row>
    <row r="3" spans="1:13" ht="18" customHeight="1" thickBot="1" x14ac:dyDescent="0.35">
      <c r="B3" s="121" t="s">
        <v>1</v>
      </c>
      <c r="C3" s="122"/>
      <c r="D3" s="10"/>
      <c r="E3" s="11"/>
      <c r="F3" s="11"/>
      <c r="H3" s="123"/>
      <c r="I3" s="123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4" t="s">
        <v>3</v>
      </c>
      <c r="F4" s="125"/>
      <c r="H4" s="126" t="s">
        <v>4</v>
      </c>
      <c r="I4" s="127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5">
        <f>SUM(K5:K38)</f>
        <v>0</v>
      </c>
      <c r="L39" s="137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6"/>
      <c r="L40" s="138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8"/>
      <c r="L42" s="129"/>
      <c r="M42" s="132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30"/>
      <c r="L43" s="131"/>
      <c r="M43" s="133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4"/>
      <c r="I45" s="134"/>
      <c r="J45" s="117"/>
      <c r="K45" s="99"/>
      <c r="L45" s="99"/>
      <c r="M45" s="70"/>
    </row>
    <row r="46" spans="1:13" ht="19.5" customHeight="1" x14ac:dyDescent="0.25">
      <c r="D46" s="143" t="s">
        <v>9</v>
      </c>
      <c r="E46" s="143"/>
      <c r="F46" s="71">
        <f>F43-C43-I43</f>
        <v>0</v>
      </c>
      <c r="I46" s="72"/>
      <c r="J46" s="73"/>
    </row>
    <row r="47" spans="1:13" ht="15.75" customHeight="1" x14ac:dyDescent="0.25">
      <c r="D47" s="150" t="s">
        <v>10</v>
      </c>
      <c r="E47" s="150"/>
      <c r="F47" s="74">
        <v>0</v>
      </c>
      <c r="I47" s="145"/>
      <c r="J47" s="145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39" t="s">
        <v>161</v>
      </c>
      <c r="E51" s="140"/>
      <c r="F51" s="82">
        <f>F49+F50</f>
        <v>0</v>
      </c>
      <c r="I51" s="141"/>
      <c r="J51" s="141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42"/>
      <c r="J53" s="142"/>
      <c r="K53" s="94"/>
    </row>
    <row r="54" spans="2:13" ht="16.5" customHeight="1" x14ac:dyDescent="0.25">
      <c r="B54" s="87"/>
      <c r="C54" s="88"/>
      <c r="D54" s="89"/>
      <c r="E54" s="5"/>
      <c r="I54" s="142"/>
      <c r="J54" s="142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I53:J54"/>
    <mergeCell ref="M42:M43"/>
    <mergeCell ref="H45:I45"/>
    <mergeCell ref="D47:E47"/>
    <mergeCell ref="I47:J47"/>
    <mergeCell ref="D51:E51"/>
    <mergeCell ref="I51:J51"/>
    <mergeCell ref="D46:E46"/>
    <mergeCell ref="B1:B2"/>
    <mergeCell ref="B3:C3"/>
    <mergeCell ref="H3:I3"/>
    <mergeCell ref="E4:F4"/>
    <mergeCell ref="H4:I4"/>
    <mergeCell ref="C1:L1"/>
    <mergeCell ref="K39:K40"/>
    <mergeCell ref="L39:L40"/>
    <mergeCell ref="K42:L4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erick hernandez tellez</cp:lastModifiedBy>
  <dcterms:created xsi:type="dcterms:W3CDTF">2024-03-07T14:40:54Z</dcterms:created>
  <dcterms:modified xsi:type="dcterms:W3CDTF">2024-03-07T21:00:52Z</dcterms:modified>
</cp:coreProperties>
</file>