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as\Cortes\"/>
    </mc:Choice>
  </mc:AlternateContent>
  <bookViews>
    <workbookView xWindow="-120" yWindow="-120" windowWidth="20610" windowHeight="7770" activeTab="2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definedNames>
    <definedName name="_xlnm._FilterDatabase" localSheetId="0" hidden="1">Cortes!$F$881:$F$1075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6" i="1" l="1"/>
  <c r="E999" i="1" l="1"/>
  <c r="E998" i="1"/>
  <c r="E997" i="1" l="1"/>
  <c r="E996" i="1"/>
  <c r="E995" i="1"/>
  <c r="E993" i="1" l="1"/>
  <c r="E992" i="1"/>
  <c r="E991" i="1"/>
  <c r="E986" i="1" l="1"/>
  <c r="E984" i="1" l="1"/>
  <c r="E983" i="1"/>
  <c r="E977" i="1" l="1"/>
  <c r="E972" i="1" l="1"/>
  <c r="E973" i="1"/>
  <c r="E970" i="1"/>
  <c r="E969" i="1"/>
  <c r="E963" i="1" l="1"/>
  <c r="E962" i="1"/>
  <c r="B23" i="2" l="1"/>
  <c r="A23" i="2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D963" i="1"/>
  <c r="D965" i="1"/>
  <c r="E965" i="1" s="1"/>
  <c r="D966" i="1"/>
  <c r="E966" i="1" s="1"/>
  <c r="D967" i="1"/>
  <c r="E967" i="1" s="1"/>
  <c r="D968" i="1"/>
  <c r="E968" i="1" s="1"/>
  <c r="D969" i="1"/>
  <c r="D970" i="1"/>
  <c r="D972" i="1"/>
  <c r="D973" i="1"/>
  <c r="D974" i="1"/>
  <c r="E974" i="1" s="1"/>
  <c r="D975" i="1"/>
  <c r="E975" i="1" s="1"/>
  <c r="D976" i="1"/>
  <c r="E976" i="1" s="1"/>
  <c r="D977" i="1"/>
  <c r="D981" i="1"/>
  <c r="E981" i="1" s="1"/>
  <c r="D982" i="1"/>
  <c r="E982" i="1" s="1"/>
  <c r="D983" i="1"/>
  <c r="D984" i="1"/>
  <c r="D985" i="1"/>
  <c r="E985" i="1" s="1"/>
  <c r="D986" i="1"/>
  <c r="D988" i="1"/>
  <c r="E988" i="1" s="1"/>
  <c r="D989" i="1"/>
  <c r="E989" i="1" s="1"/>
  <c r="D990" i="1"/>
  <c r="E990" i="1" s="1"/>
  <c r="D991" i="1"/>
  <c r="D992" i="1"/>
  <c r="D993" i="1"/>
  <c r="D995" i="1"/>
  <c r="D996" i="1"/>
  <c r="D997" i="1"/>
  <c r="D998" i="1"/>
  <c r="D999" i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2" i="1" l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24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<sst xmlns="http://schemas.openxmlformats.org/spreadsheetml/2006/main" count="729" uniqueCount="653">
  <si>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</si>
  <si>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</si>
  <si>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</si>
  <si>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</si>
  <si>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</si>
  <si>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</si>
  <si>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</si>
  <si>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</si>
  <si>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</si>
  <si>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</si>
  <si>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</si>
  <si>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</si>
  <si>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</si>
  <si>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</si>
  <si>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</si>
  <si>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</si>
  <si>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</si>
  <si>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</si>
  <si>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</si>
  <si>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</si>
  <si>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</si>
  <si>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</si>
  <si>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</si>
  <si>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</si>
  <si>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</si>
  <si>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</si>
  <si>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</si>
  <si>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</si>
  <si>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</si>
  <si>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</si>
  <si>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</si>
  <si>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</si>
  <si>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</si>
  <si>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</si>
  <si>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</si>
  <si>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</si>
  <si>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</si>
  <si>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</si>
  <si>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</si>
  <si>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</si>
  <si>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</si>
  <si>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</si>
  <si>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</si>
  <si>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</si>
  <si>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</si>
  <si>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</si>
  <si>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</si>
  <si>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</si>
  <si>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</si>
  <si>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</si>
  <si>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</si>
  <si>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</si>
  <si>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</si>
  <si>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</si>
  <si>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</si>
  <si>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</si>
  <si>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</si>
  <si>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</si>
  <si>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</si>
  <si>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</si>
  <si>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</si>
  <si>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</si>
  <si>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</si>
  <si>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</si>
  <si>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</si>
  <si>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</si>
  <si>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</si>
  <si>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</si>
  <si>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</si>
  <si>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</si>
  <si>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</si>
  <si>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</si>
  <si>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</si>
  <si>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</si>
  <si>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</si>
  <si>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</si>
  <si>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</si>
  <si>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</si>
  <si>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</si>
  <si>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</si>
  <si>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</si>
  <si>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</si>
  <si>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</si>
  <si>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</si>
  <si>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</si>
  <si>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</si>
  <si>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</si>
  <si>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</si>
  <si>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</si>
  <si>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</si>
  <si>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</si>
  <si>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</si>
  <si>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</si>
  <si>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</si>
  <si>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</si>
  <si>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</si>
  <si>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</si>
  <si>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</si>
  <si>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</si>
  <si>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</si>
  <si>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</si>
  <si>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</si>
  <si>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</si>
  <si>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</si>
  <si>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</si>
  <si>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</si>
  <si>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</si>
  <si>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</si>
  <si>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</si>
  <si>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</si>
  <si>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</si>
  <si>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</si>
  <si>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</si>
  <si>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</si>
  <si>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</si>
  <si>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</si>
  <si>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</si>
  <si>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</si>
  <si>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</si>
  <si>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</si>
  <si>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</si>
  <si>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</si>
  <si>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</si>
  <si>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</si>
  <si>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</si>
  <si>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</si>
  <si>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</si>
  <si>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</si>
  <si>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</si>
  <si>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</si>
  <si>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</si>
  <si>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</si>
  <si>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</si>
  <si>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</si>
  <si>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</si>
  <si>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</si>
  <si>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</si>
  <si>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</si>
  <si>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</si>
  <si>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</si>
  <si>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</si>
  <si>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</si>
  <si>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</si>
  <si>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</si>
  <si>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</si>
  <si>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</si>
  <si>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</si>
  <si>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</si>
  <si>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</si>
  <si>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</si>
  <si>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</si>
  <si>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</si>
  <si>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</si>
  <si>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</si>
  <si>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</si>
  <si>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</si>
  <si>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</si>
  <si>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</si>
  <si>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</si>
  <si>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</si>
  <si>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</si>
  <si>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</si>
  <si>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</si>
  <si>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</si>
  <si>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</si>
  <si>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</si>
  <si>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</si>
  <si>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</si>
  <si>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</si>
  <si>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</si>
  <si>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</si>
  <si>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</si>
  <si>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</si>
  <si>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</si>
  <si>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</si>
  <si>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</si>
  <si>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</si>
  <si>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</si>
  <si>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</si>
  <si>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</si>
  <si>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</si>
  <si>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</si>
  <si>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</si>
  <si>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</si>
  <si>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</si>
  <si>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</si>
  <si>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</si>
  <si>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</si>
  <si>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</si>
  <si>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</si>
  <si>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</si>
  <si>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</si>
  <si>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</si>
  <si>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</si>
  <si>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</si>
  <si>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</si>
  <si>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</si>
  <si>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</si>
  <si>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</si>
  <si>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</si>
  <si>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</si>
  <si>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</si>
  <si>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</si>
  <si>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</si>
  <si>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</si>
  <si>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</si>
  <si>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</si>
  <si>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</si>
  <si>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</si>
  <si>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</si>
  <si>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</si>
  <si>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</si>
  <si>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</si>
  <si>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</si>
  <si>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</si>
  <si>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</si>
  <si>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</si>
  <si>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</si>
  <si>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</si>
  <si>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</si>
  <si>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</si>
  <si>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</si>
  <si>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</si>
  <si>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</si>
  <si>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</si>
  <si>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</si>
  <si>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</si>
  <si>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</si>
  <si>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</si>
  <si>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</si>
  <si>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</si>
  <si>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</si>
  <si>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</si>
  <si>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</si>
  <si>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</si>
  <si>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</si>
  <si>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</si>
  <si>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</si>
  <si>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</si>
  <si>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</si>
  <si>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</si>
  <si>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</si>
  <si>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</si>
  <si>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</si>
  <si>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</si>
  <si>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</si>
  <si>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</si>
  <si>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</si>
  <si>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</si>
  <si>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</si>
  <si>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</si>
  <si>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</si>
  <si>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</si>
  <si>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</si>
  <si>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</si>
  <si>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</si>
  <si>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</si>
  <si>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</si>
  <si>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</si>
  <si>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</si>
  <si>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</si>
  <si>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</si>
  <si>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</si>
  <si>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</si>
  <si>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</si>
  <si>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</si>
  <si>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</si>
  <si>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</si>
  <si>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</si>
  <si>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</si>
  <si>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</si>
  <si>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</si>
  <si>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</si>
  <si>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</si>
  <si>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</si>
  <si>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</si>
  <si>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</si>
  <si>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</si>
  <si>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</si>
  <si>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</si>
  <si>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</si>
  <si>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</si>
  <si>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</si>
  <si>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</si>
  <si>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</si>
  <si>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</si>
  <si>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</si>
  <si>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</si>
  <si>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</si>
  <si>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</si>
  <si>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</si>
  <si>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</si>
  <si>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</si>
  <si>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</si>
  <si>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</si>
  <si>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</si>
  <si>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</si>
  <si>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</si>
  <si>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</si>
  <si>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</si>
  <si>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</si>
  <si>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</si>
  <si>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</si>
  <si>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</si>
  <si>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</si>
  <si>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</si>
  <si>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</si>
  <si>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</si>
  <si>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</si>
  <si>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</si>
  <si>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</si>
  <si>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</si>
  <si>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</si>
  <si>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</si>
  <si>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</si>
  <si>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</si>
  <si>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</si>
  <si>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</si>
  <si>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</si>
  <si>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</si>
  <si>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</si>
  <si>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</si>
  <si>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</si>
  <si>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</si>
  <si>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</si>
  <si>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</si>
  <si>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</si>
  <si>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</si>
  <si>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</si>
  <si>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</si>
  <si>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</si>
  <si>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</si>
  <si>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</si>
  <si>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</si>
  <si>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</si>
  <si>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</si>
  <si>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</si>
  <si>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</si>
  <si>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</si>
  <si>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</si>
  <si>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</si>
  <si>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</si>
  <si>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</si>
  <si>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</si>
  <si>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</si>
  <si>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</si>
  <si>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</si>
  <si>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</si>
  <si>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</si>
  <si>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</si>
  <si>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</si>
  <si>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</si>
  <si>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</si>
  <si>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</si>
  <si>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</si>
  <si>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</si>
  <si>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</si>
  <si>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</si>
  <si>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</si>
  <si>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</si>
  <si>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</si>
  <si>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</si>
  <si>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</si>
  <si>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</si>
  <si>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</si>
  <si>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</si>
  <si>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</si>
  <si>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</si>
  <si>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</si>
  <si>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</si>
  <si>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</si>
  <si>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</si>
  <si>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</si>
  <si>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</si>
  <si>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</si>
  <si>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</si>
  <si>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</si>
  <si>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</si>
  <si>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</si>
  <si>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</si>
  <si>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</si>
  <si>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</si>
  <si>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</si>
  <si>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</si>
  <si>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</si>
  <si>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</si>
  <si>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</si>
  <si>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</si>
  <si>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</si>
  <si>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</si>
  <si>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</si>
  <si>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</si>
  <si>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</si>
  <si>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</si>
  <si>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</si>
  <si>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</si>
  <si>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</si>
  <si>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</si>
  <si>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</si>
  <si>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</si>
  <si>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</si>
  <si>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</si>
  <si>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</si>
  <si>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</si>
  <si>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</si>
  <si>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</si>
  <si>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</si>
  <si>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</si>
  <si>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</si>
  <si>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</si>
  <si>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</si>
  <si>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</si>
  <si>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</si>
  <si>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</si>
  <si>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</si>
  <si>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</si>
  <si>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</si>
  <si>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</si>
  <si>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</si>
  <si>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</si>
  <si>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</si>
  <si>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</si>
  <si>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</si>
  <si>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</si>
  <si>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</si>
  <si>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</si>
  <si>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</si>
  <si>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</si>
  <si>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</si>
  <si>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</si>
  <si>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</si>
  <si>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</si>
  <si>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</si>
  <si>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</si>
  <si>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</si>
  <si>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</si>
  <si>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</si>
  <si>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</si>
  <si>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</si>
  <si>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</si>
  <si>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</si>
  <si>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</si>
  <si>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</si>
  <si>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</si>
  <si>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</si>
  <si>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</si>
  <si>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</si>
  <si>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</si>
  <si>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</si>
  <si>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</si>
  <si>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</si>
  <si>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</si>
  <si>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</si>
  <si>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</si>
  <si>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</si>
  <si>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</si>
  <si>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</si>
  <si>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</si>
  <si>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</si>
  <si>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</si>
  <si>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</si>
  <si>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</si>
  <si>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</si>
  <si>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</si>
  <si>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</si>
  <si>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</si>
  <si>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</si>
  <si>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</si>
  <si>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</si>
  <si>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</si>
  <si>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</si>
  <si>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</si>
  <si>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</si>
  <si>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</si>
  <si>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</si>
  <si>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</si>
  <si>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</si>
  <si>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</si>
  <si>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</si>
  <si>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</si>
  <si>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</si>
  <si>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</si>
  <si>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</si>
  <si>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</si>
  <si>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</si>
  <si>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</si>
  <si>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</si>
  <si>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</si>
  <si>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</si>
  <si>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</si>
  <si>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</si>
  <si>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</si>
  <si>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</si>
  <si>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</si>
  <si>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</si>
  <si>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</si>
  <si>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</si>
  <si>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</si>
  <si>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</si>
  <si>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</si>
  <si>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</si>
  <si>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</si>
  <si>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</si>
  <si>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</si>
  <si>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</si>
  <si>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</si>
  <si>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</si>
  <si>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</si>
  <si>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</si>
  <si>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</si>
  <si>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</si>
  <si>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</si>
  <si>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</si>
  <si>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</si>
  <si>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</si>
  <si>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</si>
  <si>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</si>
  <si>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</si>
  <si>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</si>
  <si>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</si>
  <si>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</si>
  <si>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</si>
  <si>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</si>
  <si>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</si>
  <si>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</si>
  <si>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</si>
  <si>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</si>
  <si>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</si>
  <si>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</si>
  <si>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</si>
  <si>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</si>
  <si>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</si>
  <si>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</si>
  <si>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</si>
  <si>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</si>
  <si>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</si>
  <si>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</si>
  <si>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</si>
  <si>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</si>
  <si>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</si>
  <si>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</si>
  <si>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</si>
  <si>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</si>
  <si>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</si>
  <si>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</si>
  <si>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</si>
  <si>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</si>
  <si>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</si>
  <si>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</si>
  <si>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</si>
  <si>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</si>
  <si>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</si>
  <si>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</si>
  <si>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</si>
  <si>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</si>
  <si>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</si>
  <si>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</si>
  <si>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</si>
  <si>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</si>
  <si>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</si>
  <si>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</si>
  <si>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</si>
  <si>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</si>
  <si>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</si>
  <si>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</si>
  <si>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</si>
  <si>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</si>
  <si>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</si>
  <si>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</si>
  <si>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</si>
  <si>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</si>
  <si>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</si>
  <si>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</si>
  <si>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</si>
  <si>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</si>
  <si>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</si>
  <si>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</si>
  <si>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</si>
  <si>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</si>
  <si>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</si>
  <si>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</si>
  <si>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</si>
  <si>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</si>
  <si>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</si>
  <si>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</si>
  <si>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</si>
  <si>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</si>
  <si>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</si>
  <si>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</si>
  <si>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</si>
  <si>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</si>
  <si>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</si>
  <si>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</si>
  <si>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</si>
  <si>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</si>
  <si>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</si>
  <si>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</si>
  <si>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</si>
  <si>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</si>
  <si>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</si>
  <si>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</si>
  <si>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</si>
  <si>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</si>
  <si>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</si>
  <si>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</si>
  <si>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</si>
  <si>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</si>
  <si>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</si>
  <si>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</si>
  <si>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</si>
  <si>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</si>
  <si>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</si>
  <si>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</si>
  <si>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</si>
  <si>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</si>
  <si>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</si>
  <si>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</si>
  <si>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</si>
  <si>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</si>
  <si>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</si>
  <si>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</si>
  <si>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</si>
  <si>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</si>
  <si>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</si>
  <si>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</si>
  <si>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</si>
  <si>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</si>
  <si>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</si>
  <si>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</si>
  <si>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</si>
  <si>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</si>
  <si>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</si>
  <si>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</si>
  <si>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</si>
  <si>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</si>
  <si>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</si>
  <si>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</si>
  <si>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</si>
  <si>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</si>
  <si>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</si>
  <si>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</si>
  <si>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</si>
  <si>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</si>
  <si>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</si>
  <si>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</si>
  <si>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</si>
  <si>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</si>
  <si>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Cecilia</t>
  </si>
  <si>
    <t>Victor Hugo</t>
  </si>
  <si>
    <t>Rogelio</t>
  </si>
  <si>
    <t>00022</t>
  </si>
  <si>
    <t>Margarita Zavaleta</t>
  </si>
  <si>
    <t>Descanso Solo 1 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</si>
</sst>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4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6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5"/>
  <sheetViews>
    <sheetView topLeftCell="A989" zoomScale="145" zoomScaleNormal="145" workbookViewId="0">
      <selection activeCell="E1007" sqref="E1007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37" t="s">
        <v>568</v>
      </c>
      <c r="B1" s="38"/>
      <c r="C1" s="39"/>
    </row>
    <row r="2" spans="1:3" ht="14.25" x14ac:dyDescent="0.2">
      <c r="A2" s="40"/>
      <c r="B2" s="41"/>
      <c r="C2" s="42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37" t="s">
        <v>56</v>
      </c>
      <c r="B34" s="38"/>
      <c r="C34" s="39"/>
    </row>
    <row r="35" spans="1:3" ht="15.75" customHeight="1" x14ac:dyDescent="0.2">
      <c r="A35" s="40"/>
      <c r="B35" s="41"/>
      <c r="C35" s="42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37" t="s">
        <v>119</v>
      </c>
      <c r="B68" s="38"/>
      <c r="C68" s="39"/>
    </row>
    <row r="69" spans="1:3" ht="15.75" customHeight="1" x14ac:dyDescent="0.2">
      <c r="A69" s="40"/>
      <c r="B69" s="41"/>
      <c r="C69" s="42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37" t="s">
        <v>178</v>
      </c>
      <c r="B101" s="38"/>
      <c r="C101" s="39"/>
    </row>
    <row r="102" spans="1:3" ht="15.75" customHeight="1" x14ac:dyDescent="0.2">
      <c r="A102" s="40"/>
      <c r="B102" s="41"/>
      <c r="C102" s="42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37" t="s">
        <v>304</v>
      </c>
      <c r="B135" s="38"/>
      <c r="C135" s="39"/>
    </row>
    <row r="136" spans="1:3" ht="15.75" customHeight="1" x14ac:dyDescent="0.2">
      <c r="A136" s="40"/>
      <c r="B136" s="41"/>
      <c r="C136" s="42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37" t="s">
        <v>303</v>
      </c>
      <c r="B169" s="38"/>
      <c r="C169" s="39"/>
    </row>
    <row r="170" spans="1:3" ht="15.75" customHeight="1" x14ac:dyDescent="0.2">
      <c r="A170" s="40"/>
      <c r="B170" s="41"/>
      <c r="C170" s="42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37" t="s">
        <v>422</v>
      </c>
      <c r="B201" s="38"/>
      <c r="C201" s="39"/>
    </row>
    <row r="202" spans="1:3" ht="15.75" customHeight="1" x14ac:dyDescent="0.2">
      <c r="A202" s="40"/>
      <c r="B202" s="41"/>
      <c r="C202" s="42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37" t="s">
        <v>421</v>
      </c>
      <c r="B234" s="38"/>
      <c r="C234" s="39"/>
    </row>
    <row r="235" spans="1:3" ht="15.75" customHeight="1" x14ac:dyDescent="0.2">
      <c r="A235" s="40"/>
      <c r="B235" s="41"/>
      <c r="C235" s="42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37" t="s">
        <v>483</v>
      </c>
      <c r="B266" s="38"/>
      <c r="C266" s="39"/>
    </row>
    <row r="267" spans="1:3" ht="15.75" customHeight="1" x14ac:dyDescent="0.2">
      <c r="A267" s="40"/>
      <c r="B267" s="41"/>
      <c r="C267" s="42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37" t="s">
        <v>577</v>
      </c>
      <c r="B298" s="38"/>
      <c r="C298" s="39"/>
    </row>
    <row r="299" spans="1:3" ht="15.75" customHeight="1" x14ac:dyDescent="0.2">
      <c r="A299" s="40"/>
      <c r="B299" s="41"/>
      <c r="C299" s="42"/>
    </row>
    <row r="300" spans="1:3" ht="15.75" customHeight="1" x14ac:dyDescent="0.25">
      <c r="A300" s="1">
        <v>44562</v>
      </c>
      <c r="B300" s="47" t="s">
        <v>545</v>
      </c>
      <c r="C300" s="47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37" t="s">
        <v>576</v>
      </c>
      <c r="B331" s="38"/>
      <c r="C331" s="39"/>
    </row>
    <row r="332" spans="1:5" ht="15.75" customHeight="1" x14ac:dyDescent="0.2">
      <c r="A332" s="40"/>
      <c r="B332" s="41"/>
      <c r="C332" s="42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37" t="s">
        <v>575</v>
      </c>
      <c r="B361" s="38"/>
      <c r="C361" s="39"/>
    </row>
    <row r="362" spans="1:5" ht="15.75" customHeight="1" x14ac:dyDescent="0.2">
      <c r="A362" s="40"/>
      <c r="B362" s="41"/>
      <c r="C362" s="42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37" t="s">
        <v>574</v>
      </c>
      <c r="B394" s="38"/>
      <c r="C394" s="39"/>
    </row>
    <row r="395" spans="1:5" ht="15.75" customHeight="1" x14ac:dyDescent="0.2">
      <c r="A395" s="40"/>
      <c r="B395" s="41"/>
      <c r="C395" s="42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35" t="s">
        <v>545</v>
      </c>
      <c r="C410" s="35"/>
      <c r="D410" s="35"/>
      <c r="E410" s="35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37" t="s">
        <v>573</v>
      </c>
      <c r="B426" s="38"/>
      <c r="C426" s="39"/>
    </row>
    <row r="427" spans="1:5" ht="15.75" customHeight="1" x14ac:dyDescent="0.2">
      <c r="A427" s="40"/>
      <c r="B427" s="41"/>
      <c r="C427" s="42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37" t="s">
        <v>572</v>
      </c>
      <c r="B459" s="38"/>
      <c r="C459" s="39"/>
    </row>
    <row r="460" spans="1:5" ht="15.75" customHeight="1" x14ac:dyDescent="0.2">
      <c r="A460" s="40"/>
      <c r="B460" s="41"/>
      <c r="C460" s="42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37" t="s">
        <v>571</v>
      </c>
      <c r="B491" s="38"/>
      <c r="C491" s="39"/>
    </row>
    <row r="492" spans="1:5" ht="15.75" customHeight="1" x14ac:dyDescent="0.2">
      <c r="A492" s="40"/>
      <c r="B492" s="41"/>
      <c r="C492" s="42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37" t="s">
        <v>570</v>
      </c>
      <c r="B524" s="38"/>
      <c r="C524" s="39"/>
    </row>
    <row r="525" spans="1:5" ht="15.75" customHeight="1" x14ac:dyDescent="0.2">
      <c r="A525" s="40"/>
      <c r="B525" s="41"/>
      <c r="C525" s="42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37" t="s">
        <v>569</v>
      </c>
      <c r="B557" s="38"/>
      <c r="C557" s="39"/>
    </row>
    <row r="558" spans="1:5" ht="15.75" customHeight="1" x14ac:dyDescent="0.2">
      <c r="A558" s="40"/>
      <c r="B558" s="41"/>
      <c r="C558" s="42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37" t="s">
        <v>578</v>
      </c>
      <c r="B589" s="38"/>
      <c r="C589" s="39"/>
      <c r="D589">
        <f t="shared" si="16"/>
        <v>0</v>
      </c>
    </row>
    <row r="590" spans="1:5" ht="15.75" customHeight="1" x14ac:dyDescent="0.2">
      <c r="A590" s="40"/>
      <c r="B590" s="41"/>
      <c r="C590" s="42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37" t="s">
        <v>579</v>
      </c>
      <c r="B622" s="38"/>
      <c r="C622" s="39"/>
    </row>
    <row r="623" spans="1:7" ht="15.75" customHeight="1" x14ac:dyDescent="0.2">
      <c r="A623" s="40"/>
      <c r="B623" s="41"/>
      <c r="C623" s="42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46" t="s">
        <v>580</v>
      </c>
      <c r="C643" s="46"/>
      <c r="D643" s="46"/>
      <c r="E643" s="46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46" t="s">
        <v>580</v>
      </c>
      <c r="C650" s="46"/>
      <c r="D650" s="46"/>
      <c r="E650" s="46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50" t="s">
        <v>581</v>
      </c>
      <c r="B654" s="51"/>
      <c r="C654" s="52"/>
      <c r="D654" s="12"/>
      <c r="E654" s="12"/>
    </row>
    <row r="655" spans="1:5" ht="15.75" customHeight="1" x14ac:dyDescent="0.2">
      <c r="A655" s="53"/>
      <c r="B655" s="54"/>
      <c r="C655" s="55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46" t="s">
        <v>580</v>
      </c>
      <c r="C659" s="46"/>
      <c r="D659" s="46"/>
      <c r="E659" s="46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46" t="s">
        <v>580</v>
      </c>
      <c r="C666" s="46"/>
      <c r="D666" s="46"/>
      <c r="E666" s="46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35" t="s">
        <v>545</v>
      </c>
      <c r="C680" s="35"/>
      <c r="D680" s="35"/>
      <c r="E680" s="35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45" t="s">
        <v>589</v>
      </c>
      <c r="B687" s="45"/>
      <c r="C687" s="45"/>
      <c r="D687" s="45"/>
      <c r="E687" s="45"/>
    </row>
    <row r="688" spans="1:5" ht="15.75" customHeight="1" x14ac:dyDescent="0.2">
      <c r="A688" s="45"/>
      <c r="B688" s="45"/>
      <c r="C688" s="45"/>
      <c r="D688" s="45"/>
      <c r="E688" s="45"/>
    </row>
    <row r="689" spans="1:5" ht="15.75" customHeight="1" x14ac:dyDescent="0.25">
      <c r="A689" s="1">
        <v>44927</v>
      </c>
      <c r="B689" s="44" t="s">
        <v>545</v>
      </c>
      <c r="C689" s="35"/>
      <c r="D689" s="35"/>
      <c r="E689" s="35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43" t="s">
        <v>596</v>
      </c>
      <c r="C696" s="43"/>
      <c r="D696" s="43"/>
      <c r="E696" s="43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44" t="s">
        <v>580</v>
      </c>
      <c r="C703" s="35"/>
      <c r="D703" s="35"/>
      <c r="E703" s="35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44" t="s">
        <v>580</v>
      </c>
      <c r="C710" s="35"/>
      <c r="D710" s="35"/>
      <c r="E710" s="35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48" t="s">
        <v>580</v>
      </c>
      <c r="C717" s="49"/>
      <c r="D717" s="49"/>
      <c r="E717" s="49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36" t="s">
        <v>597</v>
      </c>
      <c r="B720" s="36"/>
      <c r="C720" s="36"/>
      <c r="D720" s="36"/>
      <c r="E720" s="36"/>
    </row>
    <row r="721" spans="1:5" ht="15.75" customHeight="1" x14ac:dyDescent="0.2">
      <c r="A721" s="36"/>
      <c r="B721" s="36"/>
      <c r="C721" s="36"/>
      <c r="D721" s="36"/>
      <c r="E721" s="36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44" t="s">
        <v>580</v>
      </c>
      <c r="C726" s="35"/>
      <c r="D726" s="35"/>
      <c r="E726" s="35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44" t="s">
        <v>580</v>
      </c>
      <c r="C733" s="35"/>
      <c r="D733" s="35"/>
      <c r="E733" s="35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44" t="s">
        <v>580</v>
      </c>
      <c r="C740" s="35"/>
      <c r="D740" s="35"/>
      <c r="E740" s="35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44" t="s">
        <v>580</v>
      </c>
      <c r="C747" s="35"/>
      <c r="D747" s="35"/>
      <c r="E747" s="35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36" t="s">
        <v>605</v>
      </c>
      <c r="B750" s="36"/>
      <c r="C750" s="36"/>
      <c r="D750" s="36"/>
      <c r="E750" s="36"/>
    </row>
    <row r="751" spans="1:5" ht="15.75" customHeight="1" x14ac:dyDescent="0.2">
      <c r="A751" s="36"/>
      <c r="B751" s="36"/>
      <c r="C751" s="36"/>
      <c r="D751" s="36"/>
      <c r="E751" s="36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49" t="s">
        <v>580</v>
      </c>
      <c r="C756" s="49"/>
      <c r="D756" s="49"/>
      <c r="E756" s="49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35" t="s">
        <v>580</v>
      </c>
      <c r="C763" s="35"/>
      <c r="D763" s="35"/>
      <c r="E763" s="35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35" t="s">
        <v>596</v>
      </c>
      <c r="C770" s="35"/>
      <c r="D770" s="35"/>
      <c r="E770" s="35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35" t="s">
        <v>596</v>
      </c>
      <c r="C777" s="35"/>
      <c r="D777" s="35"/>
      <c r="E777" s="35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36" t="s">
        <v>607</v>
      </c>
      <c r="B783" s="36"/>
      <c r="C783" s="36"/>
      <c r="D783" s="36"/>
      <c r="E783" s="36"/>
    </row>
    <row r="784" spans="1:5" ht="15.75" customHeight="1" x14ac:dyDescent="0.2">
      <c r="A784" s="36"/>
      <c r="B784" s="36"/>
      <c r="C784" s="36"/>
      <c r="D784" s="36"/>
      <c r="E784" s="36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35" t="s">
        <v>580</v>
      </c>
      <c r="C786" s="35"/>
      <c r="D786" s="35"/>
      <c r="E786" s="35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35" t="s">
        <v>580</v>
      </c>
      <c r="C793" s="35"/>
      <c r="D793" s="35"/>
      <c r="E793" s="35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35" t="s">
        <v>580</v>
      </c>
      <c r="C800" s="35"/>
      <c r="D800" s="35"/>
      <c r="E800" s="35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35" t="s">
        <v>580</v>
      </c>
      <c r="C807" s="35"/>
      <c r="D807" s="35"/>
      <c r="E807" s="35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35" t="s">
        <v>580</v>
      </c>
      <c r="C814" s="35"/>
      <c r="D814" s="35"/>
      <c r="E814" s="35"/>
    </row>
    <row r="815" spans="1:5" ht="15.75" customHeight="1" x14ac:dyDescent="0.2">
      <c r="A815" s="36" t="s">
        <v>609</v>
      </c>
      <c r="B815" s="36"/>
      <c r="C815" s="36"/>
      <c r="D815" s="36"/>
      <c r="E815" s="36"/>
    </row>
    <row r="816" spans="1:5" ht="15.75" customHeight="1" x14ac:dyDescent="0.2">
      <c r="A816" s="36"/>
      <c r="B816" s="36"/>
      <c r="C816" s="36"/>
      <c r="D816" s="36"/>
      <c r="E816" s="36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35" t="s">
        <v>580</v>
      </c>
      <c r="C823" s="35"/>
      <c r="D823" s="35"/>
      <c r="E823" s="35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35" t="s">
        <v>580</v>
      </c>
      <c r="C830" s="35"/>
      <c r="D830" s="35"/>
      <c r="E830" s="35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35" t="s">
        <v>580</v>
      </c>
      <c r="C837" s="35"/>
      <c r="D837" s="35"/>
      <c r="E837" s="35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35" t="s">
        <v>580</v>
      </c>
      <c r="C844" s="35"/>
      <c r="D844" s="35"/>
      <c r="E844" s="35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36" t="s">
        <v>625</v>
      </c>
      <c r="B848" s="36"/>
      <c r="C848" s="36"/>
      <c r="D848" s="36"/>
      <c r="E848" s="36"/>
    </row>
    <row r="849" spans="1:5" ht="15.75" customHeight="1" x14ac:dyDescent="0.2">
      <c r="A849" s="36"/>
      <c r="B849" s="36"/>
      <c r="C849" s="36"/>
      <c r="D849" s="36"/>
      <c r="E849" s="36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35" t="s">
        <v>580</v>
      </c>
      <c r="C853" s="35"/>
      <c r="D853" s="35"/>
      <c r="E853" s="35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35" t="s">
        <v>580</v>
      </c>
      <c r="C860" s="35"/>
      <c r="D860" s="35"/>
      <c r="E860" s="35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35" t="s">
        <v>580</v>
      </c>
      <c r="C867" s="35"/>
      <c r="D867" s="35"/>
      <c r="E867" s="35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35" t="s">
        <v>580</v>
      </c>
      <c r="C874" s="35"/>
      <c r="D874" s="35"/>
      <c r="E874" s="35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36" t="s">
        <v>630</v>
      </c>
      <c r="B880" s="36"/>
      <c r="C880" s="36"/>
      <c r="D880" s="36"/>
      <c r="E880" s="36"/>
    </row>
    <row r="881" spans="1:6" ht="15.75" customHeight="1" x14ac:dyDescent="0.2">
      <c r="A881" s="36"/>
      <c r="B881" s="36"/>
      <c r="C881" s="36"/>
      <c r="D881" s="36"/>
      <c r="E881" s="36"/>
      <c r="F881" s="24" t="s">
        <v>631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35" t="s">
        <v>580</v>
      </c>
      <c r="C883" s="35"/>
      <c r="D883" s="35"/>
      <c r="E883" s="35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35" t="s">
        <v>580</v>
      </c>
      <c r="C890" s="35"/>
      <c r="D890" s="35"/>
      <c r="E890" s="35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35" t="s">
        <v>580</v>
      </c>
      <c r="C897" s="35"/>
      <c r="D897" s="35"/>
      <c r="E897" s="35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35" t="s">
        <v>580</v>
      </c>
      <c r="C904" s="35"/>
      <c r="D904" s="35"/>
      <c r="E904" s="35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35" t="s">
        <v>580</v>
      </c>
      <c r="C911" s="35"/>
      <c r="D911" s="35"/>
      <c r="E911" s="35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36" t="s">
        <v>633</v>
      </c>
      <c r="B913" s="36"/>
      <c r="C913" s="36"/>
      <c r="D913" s="36"/>
      <c r="E913" s="36"/>
    </row>
    <row r="914" spans="1:6" ht="15.75" customHeight="1" x14ac:dyDescent="0.2">
      <c r="A914" s="36"/>
      <c r="B914" s="36"/>
      <c r="C914" s="36"/>
      <c r="D914" s="36"/>
      <c r="E914" s="36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35" t="s">
        <v>580</v>
      </c>
      <c r="C920" s="35"/>
      <c r="D920" s="35"/>
      <c r="E920" s="35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35" t="s">
        <v>580</v>
      </c>
      <c r="C927" s="35"/>
      <c r="D927" s="35"/>
      <c r="E927" s="35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35" t="s">
        <v>580</v>
      </c>
      <c r="C934" s="35"/>
      <c r="D934" s="35"/>
      <c r="E934" s="35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35" t="s">
        <v>580</v>
      </c>
      <c r="C941" s="35"/>
      <c r="D941" s="35"/>
      <c r="E941" s="35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36" t="s">
        <v>634</v>
      </c>
      <c r="B946" s="36"/>
      <c r="C946" s="36"/>
      <c r="D946" s="36"/>
      <c r="E946" s="36"/>
    </row>
    <row r="947" spans="1:6" ht="15.75" customHeight="1" x14ac:dyDescent="0.2">
      <c r="A947" s="36"/>
      <c r="B947" s="36"/>
      <c r="C947" s="36"/>
      <c r="D947" s="36"/>
      <c r="E947" s="36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35" t="s">
        <v>580</v>
      </c>
      <c r="C950" s="35"/>
      <c r="D950" s="35"/>
      <c r="E950" s="35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35" t="s">
        <v>580</v>
      </c>
      <c r="C957" s="35"/>
      <c r="D957" s="35"/>
      <c r="E957" s="35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 t="shared" ref="E958:E961" si="49">D958/5</f>
        <v>24</v>
      </c>
      <c r="F958">
        <f t="shared" ref="F958:F977" si="50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 t="shared" si="49"/>
        <v>0</v>
      </c>
      <c r="F959">
        <f t="shared" si="50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 t="shared" si="49"/>
        <v>26</v>
      </c>
      <c r="F960">
        <f t="shared" si="50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 t="shared" si="49"/>
        <v>27.2</v>
      </c>
      <c r="F961">
        <f t="shared" si="50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50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50"/>
        <v>7</v>
      </c>
    </row>
    <row r="964" spans="1:6" ht="15.75" customHeight="1" x14ac:dyDescent="0.25">
      <c r="A964" s="1">
        <v>45186</v>
      </c>
      <c r="B964" s="35" t="s">
        <v>580</v>
      </c>
      <c r="C964" s="35"/>
      <c r="D964" s="35"/>
      <c r="E964" s="35"/>
      <c r="F964">
        <f t="shared" si="50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 t="shared" ref="E965:E968" si="51">D965/5</f>
        <v>19.8</v>
      </c>
      <c r="F965">
        <f t="shared" si="50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 t="shared" si="51"/>
        <v>22</v>
      </c>
      <c r="F966">
        <f t="shared" si="50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 t="shared" si="51"/>
        <v>19</v>
      </c>
      <c r="F967">
        <f t="shared" si="50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 t="shared" si="51"/>
        <v>21.8</v>
      </c>
      <c r="F968">
        <f t="shared" si="50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50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50"/>
        <v>7</v>
      </c>
    </row>
    <row r="971" spans="1:6" ht="15.75" customHeight="1" x14ac:dyDescent="0.25">
      <c r="A971" s="1">
        <v>45193</v>
      </c>
      <c r="B971" s="35" t="s">
        <v>580</v>
      </c>
      <c r="C971" s="35"/>
      <c r="D971" s="35"/>
      <c r="E971" s="35"/>
      <c r="F971">
        <f t="shared" si="50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50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 t="shared" ref="E973:E976" si="52">D973/5</f>
        <v>19.600000000000001</v>
      </c>
      <c r="F973">
        <f t="shared" si="50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 t="shared" si="52"/>
        <v>21.6</v>
      </c>
      <c r="F974">
        <f t="shared" si="50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50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 t="shared" si="52"/>
        <v>25.2</v>
      </c>
      <c r="F976">
        <f t="shared" si="50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50"/>
        <v>7</v>
      </c>
    </row>
    <row r="978" spans="1:7" ht="15.75" customHeight="1" x14ac:dyDescent="0.2">
      <c r="A978" s="36" t="s">
        <v>635</v>
      </c>
      <c r="B978" s="36"/>
      <c r="C978" s="36"/>
      <c r="D978" s="36"/>
      <c r="E978" s="36"/>
    </row>
    <row r="979" spans="1:7" ht="15.75" customHeight="1" x14ac:dyDescent="0.2">
      <c r="A979" s="36"/>
      <c r="B979" s="36"/>
      <c r="C979" s="36"/>
      <c r="D979" s="36"/>
      <c r="E979" s="36"/>
    </row>
    <row r="980" spans="1:7" ht="15.75" customHeight="1" x14ac:dyDescent="0.25">
      <c r="A980" s="1">
        <v>45200</v>
      </c>
      <c r="B980" s="35" t="s">
        <v>580</v>
      </c>
      <c r="C980" s="35"/>
      <c r="D980" s="35"/>
      <c r="E980" s="35"/>
      <c r="F980">
        <f t="shared" ref="F980:F1010" si="53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4">C981-B981</f>
        <v>117</v>
      </c>
      <c r="E981">
        <f>D981/5</f>
        <v>23.4</v>
      </c>
      <c r="F981">
        <f t="shared" si="53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4"/>
        <v>106</v>
      </c>
      <c r="E982">
        <f>D982/5</f>
        <v>21.2</v>
      </c>
      <c r="F982">
        <f t="shared" si="53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4"/>
        <v>121</v>
      </c>
      <c r="E983">
        <f>D983/7</f>
        <v>17.285714285714285</v>
      </c>
      <c r="F983">
        <f t="shared" si="53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4"/>
        <v>130</v>
      </c>
      <c r="E984">
        <f>D984/6</f>
        <v>21.666666666666668</v>
      </c>
      <c r="F984">
        <f t="shared" si="53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4"/>
        <v>128</v>
      </c>
      <c r="E985">
        <f t="shared" ref="E985:E1010" si="55">D985/5</f>
        <v>25.6</v>
      </c>
      <c r="F985">
        <f t="shared" si="53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4"/>
        <v>167</v>
      </c>
      <c r="E986">
        <f>D986/7</f>
        <v>23.857142857142858</v>
      </c>
      <c r="F986">
        <f t="shared" si="53"/>
        <v>7</v>
      </c>
      <c r="G986" s="30" t="s">
        <v>650</v>
      </c>
    </row>
    <row r="987" spans="1:7" ht="15.75" customHeight="1" x14ac:dyDescent="0.25">
      <c r="A987" s="1">
        <v>45207</v>
      </c>
      <c r="B987" s="35" t="s">
        <v>580</v>
      </c>
      <c r="C987" s="35"/>
      <c r="D987" s="35"/>
      <c r="E987" s="35"/>
      <c r="F987">
        <f t="shared" si="53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6">C988-B988</f>
        <v>134</v>
      </c>
      <c r="E988">
        <f t="shared" si="55"/>
        <v>26.8</v>
      </c>
      <c r="F988">
        <f t="shared" si="53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6"/>
        <v>102</v>
      </c>
      <c r="E989">
        <f t="shared" si="55"/>
        <v>20.399999999999999</v>
      </c>
      <c r="F989">
        <f t="shared" si="53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6"/>
        <v>120</v>
      </c>
      <c r="E990">
        <f t="shared" si="55"/>
        <v>24</v>
      </c>
      <c r="F990">
        <f t="shared" si="53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6"/>
        <v>116</v>
      </c>
      <c r="E991">
        <f>D991/6</f>
        <v>19.333333333333332</v>
      </c>
      <c r="F991">
        <f t="shared" si="53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6"/>
        <v>142</v>
      </c>
      <c r="E992">
        <f>D992/7</f>
        <v>20.285714285714285</v>
      </c>
      <c r="F992">
        <f t="shared" si="53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6"/>
        <v>157</v>
      </c>
      <c r="E993">
        <f>D993/7</f>
        <v>22.428571428571427</v>
      </c>
      <c r="F993">
        <f t="shared" si="53"/>
        <v>7</v>
      </c>
    </row>
    <row r="994" spans="1:6" ht="15.75" customHeight="1" x14ac:dyDescent="0.25">
      <c r="A994" s="1">
        <v>45214</v>
      </c>
      <c r="B994" s="35" t="s">
        <v>580</v>
      </c>
      <c r="C994" s="35"/>
      <c r="D994" s="35"/>
      <c r="E994" s="35"/>
      <c r="F994">
        <f t="shared" si="53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7">C995-B995</f>
        <v>135</v>
      </c>
      <c r="E995">
        <f>D995/7</f>
        <v>19.285714285714285</v>
      </c>
      <c r="F995">
        <f t="shared" si="53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7"/>
        <v>122</v>
      </c>
      <c r="E996">
        <f>D996/6</f>
        <v>20.333333333333332</v>
      </c>
      <c r="F996">
        <f t="shared" si="53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7"/>
        <v>108</v>
      </c>
      <c r="E997">
        <f>D997/6</f>
        <v>18</v>
      </c>
      <c r="F997">
        <f t="shared" si="53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7"/>
        <v>139</v>
      </c>
      <c r="E998">
        <f>D998/7</f>
        <v>19.857142857142858</v>
      </c>
      <c r="F998">
        <f t="shared" si="53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7"/>
        <v>139</v>
      </c>
      <c r="E999">
        <f>D999/7</f>
        <v>19.857142857142858</v>
      </c>
      <c r="F999">
        <f t="shared" si="53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7"/>
        <v>116</v>
      </c>
      <c r="E1000">
        <f t="shared" si="55"/>
        <v>23.2</v>
      </c>
      <c r="F1000">
        <f t="shared" si="53"/>
        <v>7</v>
      </c>
    </row>
    <row r="1001" spans="1:6" ht="15" customHeight="1" x14ac:dyDescent="0.25">
      <c r="A1001" s="1">
        <v>45221</v>
      </c>
      <c r="B1001" s="35" t="s">
        <v>580</v>
      </c>
      <c r="C1001" s="35"/>
      <c r="D1001" s="35"/>
      <c r="E1001" s="35"/>
      <c r="F1001">
        <f t="shared" si="53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8">C1002-B1002</f>
        <v>116</v>
      </c>
      <c r="E1002">
        <f t="shared" si="55"/>
        <v>23.2</v>
      </c>
      <c r="F1002">
        <f t="shared" si="53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8"/>
        <v>112</v>
      </c>
      <c r="E1003">
        <f t="shared" si="55"/>
        <v>22.4</v>
      </c>
      <c r="F1003">
        <f t="shared" si="53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8"/>
        <v>109</v>
      </c>
      <c r="E1004">
        <f t="shared" si="55"/>
        <v>21.8</v>
      </c>
      <c r="F1004">
        <f t="shared" si="53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8"/>
        <v>107</v>
      </c>
      <c r="E1005">
        <f t="shared" si="55"/>
        <v>21.4</v>
      </c>
      <c r="F1005">
        <f t="shared" si="53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8"/>
        <v>153</v>
      </c>
      <c r="E1006">
        <f>D1006/7</f>
        <v>21.857142857142858</v>
      </c>
      <c r="F1006">
        <f t="shared" si="53"/>
        <v>6</v>
      </c>
    </row>
    <row r="1007" spans="1:6" ht="15" customHeight="1" x14ac:dyDescent="0.25">
      <c r="A1007" s="1">
        <v>45227</v>
      </c>
      <c r="D1007">
        <f t="shared" si="58"/>
        <v>0</v>
      </c>
      <c r="E1007">
        <f t="shared" si="55"/>
        <v>0</v>
      </c>
      <c r="F1007">
        <f t="shared" si="53"/>
        <v>7</v>
      </c>
    </row>
    <row r="1008" spans="1:6" ht="15" customHeight="1" x14ac:dyDescent="0.25">
      <c r="A1008" s="1">
        <v>45228</v>
      </c>
      <c r="B1008" s="35" t="s">
        <v>580</v>
      </c>
      <c r="C1008" s="35"/>
      <c r="D1008" s="35"/>
      <c r="E1008" s="35"/>
      <c r="F1008">
        <f t="shared" si="53"/>
        <v>1</v>
      </c>
    </row>
    <row r="1009" spans="1:6" ht="15" customHeight="1" x14ac:dyDescent="0.25">
      <c r="A1009" s="1">
        <v>45229</v>
      </c>
      <c r="D1009">
        <f>C1009-B1009</f>
        <v>0</v>
      </c>
      <c r="E1009">
        <f t="shared" si="55"/>
        <v>0</v>
      </c>
      <c r="F1009">
        <f t="shared" si="53"/>
        <v>2</v>
      </c>
    </row>
    <row r="1010" spans="1:6" ht="15" customHeight="1" x14ac:dyDescent="0.25">
      <c r="A1010" s="1">
        <v>45230</v>
      </c>
      <c r="D1010">
        <f>C1010-B1010</f>
        <v>0</v>
      </c>
      <c r="E1010">
        <f t="shared" si="55"/>
        <v>0</v>
      </c>
      <c r="F1010">
        <f t="shared" si="53"/>
        <v>3</v>
      </c>
    </row>
    <row r="1011" spans="1:6" ht="15" customHeight="1" x14ac:dyDescent="0.2">
      <c r="A1011" s="36" t="s">
        <v>636</v>
      </c>
      <c r="B1011" s="36"/>
      <c r="C1011" s="36"/>
      <c r="D1011" s="36"/>
      <c r="E1011" s="36"/>
    </row>
    <row r="1012" spans="1:6" ht="15" customHeight="1" x14ac:dyDescent="0.2">
      <c r="A1012" s="36"/>
      <c r="B1012" s="36"/>
      <c r="C1012" s="36"/>
      <c r="D1012" s="36"/>
      <c r="E1012" s="36"/>
    </row>
    <row r="1013" spans="1:6" ht="15" customHeight="1" x14ac:dyDescent="0.25">
      <c r="A1013" s="1">
        <v>45231</v>
      </c>
      <c r="D1013">
        <f>C1013-B1013</f>
        <v>0</v>
      </c>
      <c r="E1013">
        <f>D1013/5</f>
        <v>0</v>
      </c>
      <c r="F1013">
        <f t="shared" ref="F1013:F1042" si="59">WEEKDAY(A1013)</f>
        <v>4</v>
      </c>
    </row>
    <row r="1014" spans="1:6" ht="15" customHeight="1" x14ac:dyDescent="0.25">
      <c r="A1014" s="1">
        <v>45232</v>
      </c>
      <c r="D1014">
        <f>C1014-B1014</f>
        <v>0</v>
      </c>
      <c r="E1014">
        <f>D1014/5</f>
        <v>0</v>
      </c>
      <c r="F1014">
        <f t="shared" si="59"/>
        <v>5</v>
      </c>
    </row>
    <row r="1015" spans="1:6" ht="15" customHeight="1" x14ac:dyDescent="0.25">
      <c r="A1015" s="1">
        <v>45233</v>
      </c>
      <c r="D1015">
        <f>C1015-B1015</f>
        <v>0</v>
      </c>
      <c r="E1015">
        <f>D1015/5</f>
        <v>0</v>
      </c>
      <c r="F1015">
        <f t="shared" si="59"/>
        <v>6</v>
      </c>
    </row>
    <row r="1016" spans="1:6" ht="15" customHeight="1" x14ac:dyDescent="0.25">
      <c r="A1016" s="1">
        <v>45234</v>
      </c>
      <c r="D1016">
        <f>C1016-B1016</f>
        <v>0</v>
      </c>
      <c r="E1016">
        <f>D1016/5</f>
        <v>0</v>
      </c>
      <c r="F1016">
        <f t="shared" si="59"/>
        <v>7</v>
      </c>
    </row>
    <row r="1017" spans="1:6" ht="15" customHeight="1" x14ac:dyDescent="0.25">
      <c r="A1017" s="1">
        <v>45235</v>
      </c>
      <c r="B1017" s="35" t="s">
        <v>580</v>
      </c>
      <c r="C1017" s="35"/>
      <c r="D1017" s="35"/>
      <c r="E1017" s="35"/>
      <c r="F1017">
        <f t="shared" si="59"/>
        <v>1</v>
      </c>
    </row>
    <row r="1018" spans="1:6" ht="15" customHeight="1" x14ac:dyDescent="0.25">
      <c r="A1018" s="1">
        <v>45236</v>
      </c>
      <c r="D1018">
        <f t="shared" ref="D1018:D1042" si="60">C1018-B1018</f>
        <v>0</v>
      </c>
      <c r="E1018">
        <f t="shared" ref="E1018:E1023" si="61">D1018/5</f>
        <v>0</v>
      </c>
      <c r="F1018">
        <f t="shared" si="59"/>
        <v>2</v>
      </c>
    </row>
    <row r="1019" spans="1:6" ht="15" customHeight="1" x14ac:dyDescent="0.25">
      <c r="A1019" s="1">
        <v>45237</v>
      </c>
      <c r="D1019">
        <f t="shared" si="60"/>
        <v>0</v>
      </c>
      <c r="E1019">
        <f t="shared" si="61"/>
        <v>0</v>
      </c>
      <c r="F1019">
        <f t="shared" si="59"/>
        <v>3</v>
      </c>
    </row>
    <row r="1020" spans="1:6" ht="15" customHeight="1" x14ac:dyDescent="0.25">
      <c r="A1020" s="1">
        <v>45238</v>
      </c>
      <c r="D1020">
        <f t="shared" si="60"/>
        <v>0</v>
      </c>
      <c r="E1020">
        <f t="shared" si="61"/>
        <v>0</v>
      </c>
      <c r="F1020">
        <f t="shared" si="59"/>
        <v>4</v>
      </c>
    </row>
    <row r="1021" spans="1:6" ht="15" customHeight="1" x14ac:dyDescent="0.25">
      <c r="A1021" s="1">
        <v>45239</v>
      </c>
      <c r="D1021">
        <f t="shared" si="60"/>
        <v>0</v>
      </c>
      <c r="E1021">
        <f t="shared" si="61"/>
        <v>0</v>
      </c>
      <c r="F1021">
        <f t="shared" si="59"/>
        <v>5</v>
      </c>
    </row>
    <row r="1022" spans="1:6" ht="15" customHeight="1" x14ac:dyDescent="0.25">
      <c r="A1022" s="1">
        <v>45240</v>
      </c>
      <c r="D1022">
        <f t="shared" si="60"/>
        <v>0</v>
      </c>
      <c r="E1022">
        <f t="shared" si="61"/>
        <v>0</v>
      </c>
      <c r="F1022">
        <f t="shared" si="59"/>
        <v>6</v>
      </c>
    </row>
    <row r="1023" spans="1:6" ht="15" customHeight="1" x14ac:dyDescent="0.25">
      <c r="A1023" s="1">
        <v>45241</v>
      </c>
      <c r="D1023">
        <f t="shared" si="60"/>
        <v>0</v>
      </c>
      <c r="E1023">
        <f t="shared" si="61"/>
        <v>0</v>
      </c>
      <c r="F1023">
        <f t="shared" si="59"/>
        <v>7</v>
      </c>
    </row>
    <row r="1024" spans="1:6" ht="15" customHeight="1" x14ac:dyDescent="0.25">
      <c r="A1024" s="1">
        <v>45242</v>
      </c>
      <c r="B1024" s="35" t="s">
        <v>580</v>
      </c>
      <c r="C1024" s="35"/>
      <c r="D1024" s="35"/>
      <c r="E1024" s="35"/>
      <c r="F1024">
        <f t="shared" si="59"/>
        <v>1</v>
      </c>
    </row>
    <row r="1025" spans="1:6" ht="15" customHeight="1" x14ac:dyDescent="0.25">
      <c r="A1025" s="1">
        <v>45243</v>
      </c>
      <c r="D1025">
        <f t="shared" si="60"/>
        <v>0</v>
      </c>
      <c r="E1025">
        <f t="shared" ref="E1025:E1030" si="62">D1025/5</f>
        <v>0</v>
      </c>
      <c r="F1025">
        <f t="shared" si="59"/>
        <v>2</v>
      </c>
    </row>
    <row r="1026" spans="1:6" ht="15" customHeight="1" x14ac:dyDescent="0.25">
      <c r="A1026" s="1">
        <v>45244</v>
      </c>
      <c r="D1026">
        <f t="shared" si="60"/>
        <v>0</v>
      </c>
      <c r="E1026">
        <f t="shared" si="62"/>
        <v>0</v>
      </c>
      <c r="F1026">
        <f t="shared" si="59"/>
        <v>3</v>
      </c>
    </row>
    <row r="1027" spans="1:6" ht="15" customHeight="1" x14ac:dyDescent="0.25">
      <c r="A1027" s="1">
        <v>45245</v>
      </c>
      <c r="D1027">
        <f t="shared" si="60"/>
        <v>0</v>
      </c>
      <c r="E1027">
        <f t="shared" si="62"/>
        <v>0</v>
      </c>
      <c r="F1027">
        <f t="shared" si="59"/>
        <v>4</v>
      </c>
    </row>
    <row r="1028" spans="1:6" ht="15" customHeight="1" x14ac:dyDescent="0.25">
      <c r="A1028" s="1">
        <v>45246</v>
      </c>
      <c r="D1028">
        <f t="shared" si="60"/>
        <v>0</v>
      </c>
      <c r="E1028">
        <f t="shared" si="62"/>
        <v>0</v>
      </c>
      <c r="F1028">
        <f t="shared" si="59"/>
        <v>5</v>
      </c>
    </row>
    <row r="1029" spans="1:6" ht="15" customHeight="1" x14ac:dyDescent="0.25">
      <c r="A1029" s="1">
        <v>45247</v>
      </c>
      <c r="D1029">
        <f t="shared" si="60"/>
        <v>0</v>
      </c>
      <c r="E1029">
        <f t="shared" si="62"/>
        <v>0</v>
      </c>
      <c r="F1029">
        <f t="shared" si="59"/>
        <v>6</v>
      </c>
    </row>
    <row r="1030" spans="1:6" ht="15" customHeight="1" x14ac:dyDescent="0.25">
      <c r="A1030" s="1">
        <v>45248</v>
      </c>
      <c r="D1030">
        <f t="shared" si="60"/>
        <v>0</v>
      </c>
      <c r="E1030">
        <f t="shared" si="62"/>
        <v>0</v>
      </c>
      <c r="F1030">
        <f t="shared" si="59"/>
        <v>7</v>
      </c>
    </row>
    <row r="1031" spans="1:6" ht="15" customHeight="1" x14ac:dyDescent="0.25">
      <c r="A1031" s="1">
        <v>45249</v>
      </c>
      <c r="B1031" s="35" t="s">
        <v>580</v>
      </c>
      <c r="C1031" s="35"/>
      <c r="D1031" s="35"/>
      <c r="E1031" s="35"/>
      <c r="F1031">
        <f t="shared" si="59"/>
        <v>1</v>
      </c>
    </row>
    <row r="1032" spans="1:6" ht="15" customHeight="1" x14ac:dyDescent="0.25">
      <c r="A1032" s="1">
        <v>45250</v>
      </c>
      <c r="D1032">
        <f t="shared" si="60"/>
        <v>0</v>
      </c>
      <c r="E1032">
        <f t="shared" ref="E1032:E1037" si="63">D1032/5</f>
        <v>0</v>
      </c>
      <c r="F1032">
        <f t="shared" si="59"/>
        <v>2</v>
      </c>
    </row>
    <row r="1033" spans="1:6" ht="15" customHeight="1" x14ac:dyDescent="0.25">
      <c r="A1033" s="1">
        <v>45251</v>
      </c>
      <c r="D1033">
        <f t="shared" si="60"/>
        <v>0</v>
      </c>
      <c r="E1033">
        <f t="shared" si="63"/>
        <v>0</v>
      </c>
      <c r="F1033">
        <f t="shared" si="59"/>
        <v>3</v>
      </c>
    </row>
    <row r="1034" spans="1:6" ht="15" customHeight="1" x14ac:dyDescent="0.25">
      <c r="A1034" s="1">
        <v>45252</v>
      </c>
      <c r="D1034">
        <f t="shared" si="60"/>
        <v>0</v>
      </c>
      <c r="E1034">
        <f t="shared" si="63"/>
        <v>0</v>
      </c>
      <c r="F1034">
        <f t="shared" si="59"/>
        <v>4</v>
      </c>
    </row>
    <row r="1035" spans="1:6" ht="15" customHeight="1" x14ac:dyDescent="0.25">
      <c r="A1035" s="1">
        <v>45253</v>
      </c>
      <c r="D1035">
        <f t="shared" si="60"/>
        <v>0</v>
      </c>
      <c r="E1035">
        <f t="shared" si="63"/>
        <v>0</v>
      </c>
      <c r="F1035">
        <f t="shared" si="59"/>
        <v>5</v>
      </c>
    </row>
    <row r="1036" spans="1:6" ht="15" customHeight="1" x14ac:dyDescent="0.25">
      <c r="A1036" s="1">
        <v>45254</v>
      </c>
      <c r="D1036">
        <f t="shared" si="60"/>
        <v>0</v>
      </c>
      <c r="E1036">
        <f t="shared" si="63"/>
        <v>0</v>
      </c>
      <c r="F1036">
        <f t="shared" si="59"/>
        <v>6</v>
      </c>
    </row>
    <row r="1037" spans="1:6" ht="15" customHeight="1" x14ac:dyDescent="0.25">
      <c r="A1037" s="1">
        <v>45255</v>
      </c>
      <c r="D1037">
        <f t="shared" si="60"/>
        <v>0</v>
      </c>
      <c r="E1037">
        <f t="shared" si="63"/>
        <v>0</v>
      </c>
      <c r="F1037">
        <f t="shared" si="59"/>
        <v>7</v>
      </c>
    </row>
    <row r="1038" spans="1:6" ht="15" customHeight="1" x14ac:dyDescent="0.25">
      <c r="A1038" s="1">
        <v>45256</v>
      </c>
      <c r="B1038" s="35" t="s">
        <v>580</v>
      </c>
      <c r="C1038" s="35"/>
      <c r="D1038" s="35"/>
      <c r="E1038" s="35"/>
      <c r="F1038">
        <f t="shared" si="59"/>
        <v>1</v>
      </c>
    </row>
    <row r="1039" spans="1:6" ht="15" customHeight="1" x14ac:dyDescent="0.25">
      <c r="A1039" s="1">
        <v>45257</v>
      </c>
      <c r="D1039">
        <f t="shared" si="60"/>
        <v>0</v>
      </c>
      <c r="E1039">
        <f>D1039/5</f>
        <v>0</v>
      </c>
      <c r="F1039">
        <f t="shared" si="59"/>
        <v>2</v>
      </c>
    </row>
    <row r="1040" spans="1:6" ht="15" customHeight="1" x14ac:dyDescent="0.25">
      <c r="A1040" s="1">
        <v>45258</v>
      </c>
      <c r="D1040">
        <f t="shared" si="60"/>
        <v>0</v>
      </c>
      <c r="E1040">
        <f>D1040/5</f>
        <v>0</v>
      </c>
      <c r="F1040">
        <f t="shared" si="59"/>
        <v>3</v>
      </c>
    </row>
    <row r="1041" spans="1:6" ht="15" customHeight="1" x14ac:dyDescent="0.25">
      <c r="A1041" s="1">
        <v>45259</v>
      </c>
      <c r="D1041">
        <f t="shared" si="60"/>
        <v>0</v>
      </c>
      <c r="E1041">
        <f>D1041/5</f>
        <v>0</v>
      </c>
      <c r="F1041">
        <f t="shared" si="59"/>
        <v>4</v>
      </c>
    </row>
    <row r="1042" spans="1:6" ht="15" customHeight="1" x14ac:dyDescent="0.25">
      <c r="A1042" s="1">
        <v>45260</v>
      </c>
      <c r="D1042">
        <f t="shared" si="60"/>
        <v>0</v>
      </c>
      <c r="E1042">
        <f>D1042/5</f>
        <v>0</v>
      </c>
      <c r="F1042">
        <f t="shared" si="59"/>
        <v>5</v>
      </c>
    </row>
    <row r="1043" spans="1:6" ht="15" customHeight="1" x14ac:dyDescent="0.2">
      <c r="A1043" s="36" t="s">
        <v>637</v>
      </c>
      <c r="B1043" s="36"/>
      <c r="C1043" s="36"/>
      <c r="D1043" s="36"/>
      <c r="E1043" s="36"/>
    </row>
    <row r="1044" spans="1:6" ht="15" customHeight="1" x14ac:dyDescent="0.2">
      <c r="A1044" s="36"/>
      <c r="B1044" s="36"/>
      <c r="C1044" s="36"/>
      <c r="D1044" s="36"/>
      <c r="E1044" s="36"/>
    </row>
    <row r="1045" spans="1:6" ht="15" customHeight="1" x14ac:dyDescent="0.25">
      <c r="A1045" s="1">
        <v>45261</v>
      </c>
      <c r="D1045">
        <f>C1045-B1045</f>
        <v>0</v>
      </c>
      <c r="E1045">
        <f>D1045/5</f>
        <v>0</v>
      </c>
      <c r="F1045">
        <f t="shared" ref="F1045:F1075" si="64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D1046/5</f>
        <v>0</v>
      </c>
      <c r="F1046">
        <f t="shared" si="64"/>
        <v>7</v>
      </c>
    </row>
    <row r="1047" spans="1:6" ht="15" customHeight="1" x14ac:dyDescent="0.25">
      <c r="A1047" s="1">
        <v>45263</v>
      </c>
      <c r="B1047" s="35" t="s">
        <v>580</v>
      </c>
      <c r="C1047" s="35"/>
      <c r="D1047" s="35"/>
      <c r="E1047" s="35"/>
      <c r="F1047">
        <f t="shared" si="64"/>
        <v>1</v>
      </c>
    </row>
    <row r="1048" spans="1:6" ht="15" customHeight="1" x14ac:dyDescent="0.25">
      <c r="A1048" s="1">
        <v>45264</v>
      </c>
      <c r="D1048">
        <f t="shared" ref="D1048:D1053" si="65">C1048-B1048</f>
        <v>0</v>
      </c>
      <c r="E1048">
        <f>D1048/5</f>
        <v>0</v>
      </c>
      <c r="F1048">
        <f t="shared" si="64"/>
        <v>2</v>
      </c>
    </row>
    <row r="1049" spans="1:6" ht="15" customHeight="1" x14ac:dyDescent="0.25">
      <c r="A1049" s="1">
        <v>45265</v>
      </c>
      <c r="D1049">
        <f t="shared" si="65"/>
        <v>0</v>
      </c>
      <c r="E1049">
        <f>D1049/5</f>
        <v>0</v>
      </c>
      <c r="F1049">
        <f t="shared" si="64"/>
        <v>3</v>
      </c>
    </row>
    <row r="1050" spans="1:6" ht="15" customHeight="1" x14ac:dyDescent="0.25">
      <c r="A1050" s="1">
        <v>45266</v>
      </c>
      <c r="D1050">
        <f t="shared" si="65"/>
        <v>0</v>
      </c>
      <c r="E1050">
        <f>D1050/5</f>
        <v>0</v>
      </c>
      <c r="F1050">
        <f t="shared" si="64"/>
        <v>4</v>
      </c>
    </row>
    <row r="1051" spans="1:6" ht="15" customHeight="1" x14ac:dyDescent="0.25">
      <c r="A1051" s="1">
        <v>45267</v>
      </c>
      <c r="D1051">
        <f t="shared" si="65"/>
        <v>0</v>
      </c>
      <c r="E1051">
        <f t="shared" ref="E1051:E1074" si="66">D1051/5</f>
        <v>0</v>
      </c>
      <c r="F1051">
        <f t="shared" si="64"/>
        <v>5</v>
      </c>
    </row>
    <row r="1052" spans="1:6" ht="15" customHeight="1" x14ac:dyDescent="0.25">
      <c r="A1052" s="1">
        <v>45268</v>
      </c>
      <c r="D1052">
        <f t="shared" si="65"/>
        <v>0</v>
      </c>
      <c r="E1052">
        <f t="shared" si="66"/>
        <v>0</v>
      </c>
      <c r="F1052">
        <f t="shared" si="64"/>
        <v>6</v>
      </c>
    </row>
    <row r="1053" spans="1:6" ht="15" customHeight="1" x14ac:dyDescent="0.25">
      <c r="A1053" s="1">
        <v>45269</v>
      </c>
      <c r="D1053">
        <f t="shared" si="65"/>
        <v>0</v>
      </c>
      <c r="E1053">
        <f t="shared" si="66"/>
        <v>0</v>
      </c>
      <c r="F1053">
        <f t="shared" si="64"/>
        <v>7</v>
      </c>
    </row>
    <row r="1054" spans="1:6" ht="15" customHeight="1" x14ac:dyDescent="0.25">
      <c r="A1054" s="1">
        <v>45270</v>
      </c>
      <c r="B1054" s="35" t="s">
        <v>580</v>
      </c>
      <c r="C1054" s="35"/>
      <c r="D1054" s="35"/>
      <c r="E1054" s="35"/>
      <c r="F1054">
        <f t="shared" si="64"/>
        <v>1</v>
      </c>
    </row>
    <row r="1055" spans="1:6" ht="15" customHeight="1" x14ac:dyDescent="0.25">
      <c r="A1055" s="1">
        <v>45271</v>
      </c>
      <c r="D1055">
        <f t="shared" ref="D1055:D1060" si="67">C1055-B1055</f>
        <v>0</v>
      </c>
      <c r="E1055">
        <f t="shared" si="66"/>
        <v>0</v>
      </c>
      <c r="F1055">
        <f t="shared" si="64"/>
        <v>2</v>
      </c>
    </row>
    <row r="1056" spans="1:6" ht="15" customHeight="1" x14ac:dyDescent="0.25">
      <c r="A1056" s="1">
        <v>45272</v>
      </c>
      <c r="D1056">
        <f t="shared" si="67"/>
        <v>0</v>
      </c>
      <c r="E1056">
        <f t="shared" si="66"/>
        <v>0</v>
      </c>
      <c r="F1056">
        <f t="shared" si="64"/>
        <v>3</v>
      </c>
    </row>
    <row r="1057" spans="1:6" ht="15" customHeight="1" x14ac:dyDescent="0.25">
      <c r="A1057" s="1">
        <v>45273</v>
      </c>
      <c r="D1057">
        <f t="shared" si="67"/>
        <v>0</v>
      </c>
      <c r="E1057">
        <f t="shared" si="66"/>
        <v>0</v>
      </c>
      <c r="F1057">
        <f t="shared" si="64"/>
        <v>4</v>
      </c>
    </row>
    <row r="1058" spans="1:6" ht="15" customHeight="1" x14ac:dyDescent="0.25">
      <c r="A1058" s="1">
        <v>45274</v>
      </c>
      <c r="D1058">
        <f t="shared" si="67"/>
        <v>0</v>
      </c>
      <c r="E1058">
        <f t="shared" si="66"/>
        <v>0</v>
      </c>
      <c r="F1058">
        <f t="shared" si="64"/>
        <v>5</v>
      </c>
    </row>
    <row r="1059" spans="1:6" ht="15" customHeight="1" x14ac:dyDescent="0.25">
      <c r="A1059" s="1">
        <v>45275</v>
      </c>
      <c r="D1059">
        <f t="shared" si="67"/>
        <v>0</v>
      </c>
      <c r="E1059">
        <f t="shared" si="66"/>
        <v>0</v>
      </c>
      <c r="F1059">
        <f t="shared" si="64"/>
        <v>6</v>
      </c>
    </row>
    <row r="1060" spans="1:6" ht="15" customHeight="1" x14ac:dyDescent="0.25">
      <c r="A1060" s="1">
        <v>45276</v>
      </c>
      <c r="D1060">
        <f t="shared" si="67"/>
        <v>0</v>
      </c>
      <c r="E1060">
        <f t="shared" si="66"/>
        <v>0</v>
      </c>
      <c r="F1060">
        <f t="shared" si="64"/>
        <v>7</v>
      </c>
    </row>
    <row r="1061" spans="1:6" ht="15" customHeight="1" x14ac:dyDescent="0.25">
      <c r="A1061" s="1">
        <v>45277</v>
      </c>
      <c r="B1061" s="35" t="s">
        <v>580</v>
      </c>
      <c r="C1061" s="35"/>
      <c r="D1061" s="35"/>
      <c r="E1061" s="35"/>
      <c r="F1061">
        <f t="shared" si="64"/>
        <v>1</v>
      </c>
    </row>
    <row r="1062" spans="1:6" ht="15" customHeight="1" x14ac:dyDescent="0.25">
      <c r="A1062" s="1">
        <v>45278</v>
      </c>
      <c r="D1062">
        <f t="shared" ref="D1062:D1067" si="68">C1062-B1062</f>
        <v>0</v>
      </c>
      <c r="E1062">
        <f t="shared" si="66"/>
        <v>0</v>
      </c>
      <c r="F1062">
        <f t="shared" si="64"/>
        <v>2</v>
      </c>
    </row>
    <row r="1063" spans="1:6" ht="15" customHeight="1" x14ac:dyDescent="0.25">
      <c r="A1063" s="1">
        <v>45279</v>
      </c>
      <c r="D1063">
        <f t="shared" si="68"/>
        <v>0</v>
      </c>
      <c r="E1063">
        <f t="shared" si="66"/>
        <v>0</v>
      </c>
      <c r="F1063">
        <f t="shared" si="64"/>
        <v>3</v>
      </c>
    </row>
    <row r="1064" spans="1:6" ht="15" customHeight="1" x14ac:dyDescent="0.25">
      <c r="A1064" s="1">
        <v>45280</v>
      </c>
      <c r="D1064">
        <f t="shared" si="68"/>
        <v>0</v>
      </c>
      <c r="E1064">
        <f t="shared" si="66"/>
        <v>0</v>
      </c>
      <c r="F1064">
        <f t="shared" si="64"/>
        <v>4</v>
      </c>
    </row>
    <row r="1065" spans="1:6" ht="15" customHeight="1" x14ac:dyDescent="0.25">
      <c r="A1065" s="1">
        <v>45281</v>
      </c>
      <c r="D1065">
        <f t="shared" si="68"/>
        <v>0</v>
      </c>
      <c r="E1065">
        <f t="shared" si="66"/>
        <v>0</v>
      </c>
      <c r="F1065">
        <f t="shared" si="64"/>
        <v>5</v>
      </c>
    </row>
    <row r="1066" spans="1:6" ht="15" customHeight="1" x14ac:dyDescent="0.25">
      <c r="A1066" s="1">
        <v>45282</v>
      </c>
      <c r="D1066">
        <f t="shared" si="68"/>
        <v>0</v>
      </c>
      <c r="E1066">
        <f t="shared" si="66"/>
        <v>0</v>
      </c>
      <c r="F1066">
        <f t="shared" si="64"/>
        <v>6</v>
      </c>
    </row>
    <row r="1067" spans="1:6" ht="15" customHeight="1" x14ac:dyDescent="0.25">
      <c r="A1067" s="1">
        <v>45283</v>
      </c>
      <c r="D1067">
        <f t="shared" si="68"/>
        <v>0</v>
      </c>
      <c r="E1067">
        <f t="shared" si="66"/>
        <v>0</v>
      </c>
      <c r="F1067">
        <f t="shared" si="64"/>
        <v>7</v>
      </c>
    </row>
    <row r="1068" spans="1:6" ht="15" customHeight="1" x14ac:dyDescent="0.25">
      <c r="A1068" s="1">
        <v>45284</v>
      </c>
      <c r="B1068" s="35" t="s">
        <v>580</v>
      </c>
      <c r="C1068" s="35"/>
      <c r="D1068" s="35"/>
      <c r="E1068" s="35"/>
      <c r="F1068">
        <f t="shared" si="64"/>
        <v>1</v>
      </c>
    </row>
    <row r="1069" spans="1:6" ht="15" customHeight="1" x14ac:dyDescent="0.25">
      <c r="A1069" s="1">
        <v>45285</v>
      </c>
      <c r="D1069">
        <f t="shared" ref="D1069:D1074" si="69">C1069-B1069</f>
        <v>0</v>
      </c>
      <c r="E1069">
        <f t="shared" si="66"/>
        <v>0</v>
      </c>
      <c r="F1069">
        <f t="shared" si="64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 t="shared" si="66"/>
        <v>0</v>
      </c>
      <c r="F1070">
        <f t="shared" si="64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si="66"/>
        <v>0</v>
      </c>
      <c r="F1071">
        <f t="shared" si="64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66"/>
        <v>0</v>
      </c>
      <c r="F1072">
        <f t="shared" si="64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66"/>
        <v>0</v>
      </c>
      <c r="F1073">
        <f t="shared" si="64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66"/>
        <v>0</v>
      </c>
      <c r="F1074">
        <f t="shared" si="64"/>
        <v>7</v>
      </c>
    </row>
    <row r="1075" spans="1:6" ht="15" customHeight="1" x14ac:dyDescent="0.25">
      <c r="A1075" s="1">
        <v>45291</v>
      </c>
      <c r="B1075" s="35" t="s">
        <v>580</v>
      </c>
      <c r="C1075" s="35"/>
      <c r="D1075" s="35"/>
      <c r="E1075" s="35"/>
      <c r="F1075">
        <f t="shared" si="64"/>
        <v>1</v>
      </c>
    </row>
  </sheetData>
  <autoFilter ref="F881:F1075"/>
  <mergeCells count="93"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B800:E800"/>
    <mergeCell ref="B814:E814"/>
    <mergeCell ref="B807:E807"/>
    <mergeCell ref="B793:E793"/>
    <mergeCell ref="B786:E786"/>
    <mergeCell ref="B756:E756"/>
    <mergeCell ref="B763:E763"/>
    <mergeCell ref="B770:E770"/>
    <mergeCell ref="B777:E777"/>
    <mergeCell ref="A783:E784"/>
    <mergeCell ref="B666:E666"/>
    <mergeCell ref="B659:E659"/>
    <mergeCell ref="B710:E710"/>
    <mergeCell ref="B717:E717"/>
    <mergeCell ref="A654:C655"/>
    <mergeCell ref="B689:E689"/>
    <mergeCell ref="B747:E747"/>
    <mergeCell ref="A720:E721"/>
    <mergeCell ref="B726:E726"/>
    <mergeCell ref="B733:E733"/>
    <mergeCell ref="B740:E740"/>
    <mergeCell ref="A1:C2"/>
    <mergeCell ref="A34:C35"/>
    <mergeCell ref="A68:C69"/>
    <mergeCell ref="A101:C102"/>
    <mergeCell ref="A135:C136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B883:E883"/>
    <mergeCell ref="B890:E890"/>
    <mergeCell ref="B897:E897"/>
    <mergeCell ref="B904:E904"/>
    <mergeCell ref="B911:E91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10" zoomScaleNormal="110" workbookViewId="0">
      <selection activeCell="D6" sqref="D6"/>
    </sheetView>
  </sheetViews>
  <sheetFormatPr baseColWidth="10" defaultColWidth="11" defaultRowHeight="14.25" x14ac:dyDescent="0.2"/>
  <cols>
    <col min="1" max="2" width="16.75" customWidth="1"/>
    <col min="3" max="3" width="11" customWidth="1"/>
    <col min="4" max="5" width="16.75" customWidth="1"/>
  </cols>
  <sheetData>
    <row r="1" spans="1:5" ht="24" customHeight="1" thickTop="1" thickBot="1" x14ac:dyDescent="0.35">
      <c r="A1" s="13"/>
      <c r="B1" s="13"/>
      <c r="C1" s="9"/>
      <c r="D1" s="21" t="s">
        <v>626</v>
      </c>
      <c r="E1" s="21" t="s">
        <v>627</v>
      </c>
    </row>
    <row r="2" spans="1:5" ht="24" customHeight="1" thickTop="1" thickBot="1" x14ac:dyDescent="0.35">
      <c r="A2" s="13"/>
      <c r="B2" s="13"/>
      <c r="D2" s="23">
        <v>1700</v>
      </c>
      <c r="E2" s="22">
        <f>D2*1.03</f>
        <v>1751</v>
      </c>
    </row>
    <row r="3" spans="1:5" ht="24" customHeight="1" thickTop="1" thickBot="1" x14ac:dyDescent="0.35">
      <c r="A3" s="13"/>
      <c r="B3" s="13"/>
      <c r="C3" s="9"/>
      <c r="D3" s="23">
        <v>2880</v>
      </c>
      <c r="E3" s="22">
        <f t="shared" ref="E3:E23" si="0">D3*1.03</f>
        <v>2966.4</v>
      </c>
    </row>
    <row r="4" spans="1:5" ht="21" thickTop="1" thickBot="1" x14ac:dyDescent="0.35">
      <c r="A4" s="14"/>
      <c r="B4" s="13"/>
      <c r="D4" s="23">
        <v>8101.08</v>
      </c>
      <c r="E4" s="22">
        <f t="shared" si="0"/>
        <v>8344.1124</v>
      </c>
    </row>
    <row r="5" spans="1:5" ht="21" thickTop="1" thickBot="1" x14ac:dyDescent="0.35">
      <c r="A5" s="14"/>
      <c r="B5" s="13"/>
      <c r="D5" s="23">
        <v>1380.8</v>
      </c>
      <c r="E5" s="22">
        <f t="shared" si="0"/>
        <v>1422.2239999999999</v>
      </c>
    </row>
    <row r="6" spans="1:5" ht="21" thickTop="1" thickBot="1" x14ac:dyDescent="0.35">
      <c r="A6" s="14"/>
      <c r="B6" s="13"/>
      <c r="D6" s="23"/>
      <c r="E6" s="22">
        <f t="shared" si="0"/>
        <v>0</v>
      </c>
    </row>
    <row r="7" spans="1:5" ht="21" thickTop="1" thickBot="1" x14ac:dyDescent="0.35">
      <c r="A7" s="14"/>
      <c r="B7" s="13"/>
      <c r="D7" s="23"/>
      <c r="E7" s="22">
        <f t="shared" si="0"/>
        <v>0</v>
      </c>
    </row>
    <row r="8" spans="1:5" ht="21" thickTop="1" thickBot="1" x14ac:dyDescent="0.35">
      <c r="A8" s="14"/>
      <c r="B8" s="13"/>
      <c r="D8" s="23"/>
      <c r="E8" s="22">
        <f t="shared" si="0"/>
        <v>0</v>
      </c>
    </row>
    <row r="9" spans="1:5" ht="21" thickTop="1" thickBot="1" x14ac:dyDescent="0.35">
      <c r="A9" s="14"/>
      <c r="B9" s="13"/>
      <c r="D9" s="23"/>
      <c r="E9" s="22">
        <f t="shared" si="0"/>
        <v>0</v>
      </c>
    </row>
    <row r="10" spans="1:5" ht="21" thickTop="1" thickBot="1" x14ac:dyDescent="0.35">
      <c r="A10" s="14"/>
      <c r="B10" s="13"/>
      <c r="D10" s="23"/>
      <c r="E10" s="22">
        <f t="shared" si="0"/>
        <v>0</v>
      </c>
    </row>
    <row r="11" spans="1:5" ht="21" thickTop="1" thickBot="1" x14ac:dyDescent="0.35">
      <c r="A11" s="14"/>
      <c r="B11" s="13"/>
      <c r="D11" s="23"/>
      <c r="E11" s="22">
        <f t="shared" si="0"/>
        <v>0</v>
      </c>
    </row>
    <row r="12" spans="1:5" ht="21" hidden="1" thickTop="1" thickBot="1" x14ac:dyDescent="0.35">
      <c r="A12" s="14"/>
      <c r="B12" s="13"/>
      <c r="D12" s="23"/>
      <c r="E12" s="22">
        <f t="shared" si="0"/>
        <v>0</v>
      </c>
    </row>
    <row r="13" spans="1:5" ht="21" hidden="1" thickTop="1" thickBot="1" x14ac:dyDescent="0.35">
      <c r="A13" s="14"/>
      <c r="B13" s="13"/>
      <c r="D13" s="23"/>
      <c r="E13" s="22">
        <f t="shared" si="0"/>
        <v>0</v>
      </c>
    </row>
    <row r="14" spans="1:5" ht="21" hidden="1" thickTop="1" thickBot="1" x14ac:dyDescent="0.35">
      <c r="A14" s="14"/>
      <c r="B14" s="13"/>
      <c r="D14" s="23"/>
      <c r="E14" s="22">
        <f t="shared" si="0"/>
        <v>0</v>
      </c>
    </row>
    <row r="15" spans="1:5" ht="21" hidden="1" thickTop="1" thickBot="1" x14ac:dyDescent="0.35">
      <c r="A15" s="14"/>
      <c r="B15" s="13"/>
      <c r="D15" s="23"/>
      <c r="E15" s="22">
        <f t="shared" si="0"/>
        <v>0</v>
      </c>
    </row>
    <row r="16" spans="1:5" ht="21" hidden="1" thickTop="1" thickBot="1" x14ac:dyDescent="0.35">
      <c r="A16" s="14"/>
      <c r="B16" s="13"/>
      <c r="D16" s="23"/>
      <c r="E16" s="22">
        <f t="shared" si="0"/>
        <v>0</v>
      </c>
    </row>
    <row r="17" spans="1:5" ht="21" hidden="1" thickTop="1" thickBot="1" x14ac:dyDescent="0.35">
      <c r="A17" s="14"/>
      <c r="B17" s="13"/>
      <c r="D17" s="23"/>
      <c r="E17" s="22">
        <f t="shared" si="0"/>
        <v>0</v>
      </c>
    </row>
    <row r="18" spans="1:5" ht="21" hidden="1" thickTop="1" thickBot="1" x14ac:dyDescent="0.35">
      <c r="A18" s="14"/>
      <c r="B18" s="13"/>
      <c r="D18" s="23"/>
      <c r="E18" s="22">
        <f t="shared" si="0"/>
        <v>0</v>
      </c>
    </row>
    <row r="19" spans="1:5" ht="21" hidden="1" thickTop="1" thickBot="1" x14ac:dyDescent="0.35">
      <c r="A19" s="14"/>
      <c r="B19" s="13"/>
      <c r="D19" s="23"/>
      <c r="E19" s="22">
        <f t="shared" si="0"/>
        <v>0</v>
      </c>
    </row>
    <row r="20" spans="1:5" ht="21" hidden="1" thickTop="1" thickBot="1" x14ac:dyDescent="0.35">
      <c r="A20" s="14"/>
      <c r="B20" s="13"/>
      <c r="D20" s="23"/>
      <c r="E20" s="22">
        <f t="shared" si="0"/>
        <v>0</v>
      </c>
    </row>
    <row r="21" spans="1:5" ht="21" hidden="1" thickTop="1" thickBot="1" x14ac:dyDescent="0.35">
      <c r="A21" s="14"/>
      <c r="B21" s="13"/>
      <c r="D21" s="23"/>
      <c r="E21" s="22">
        <f t="shared" si="0"/>
        <v>0</v>
      </c>
    </row>
    <row r="22" spans="1:5" ht="21" thickTop="1" thickBot="1" x14ac:dyDescent="0.35">
      <c r="A22" s="14"/>
      <c r="B22" s="13"/>
      <c r="D22" s="23"/>
      <c r="E22" s="22">
        <f t="shared" si="0"/>
        <v>0</v>
      </c>
    </row>
    <row r="23" spans="1:5" ht="21" thickTop="1" thickBot="1" x14ac:dyDescent="0.35">
      <c r="A23" s="14">
        <f>SUM(A1:A22)</f>
        <v>0</v>
      </c>
      <c r="B23" s="13">
        <f>SUM(B1:B22)</f>
        <v>0</v>
      </c>
      <c r="D23" s="23"/>
      <c r="E23" s="22">
        <f t="shared" si="0"/>
        <v>0</v>
      </c>
    </row>
    <row r="24" spans="1:5" ht="49.5" customHeight="1" thickTop="1" thickBot="1" x14ac:dyDescent="0.35">
      <c r="A24" s="15" t="s">
        <v>608</v>
      </c>
      <c r="B24" s="13">
        <f>B23-A23</f>
        <v>0</v>
      </c>
      <c r="D24" s="19"/>
      <c r="E24" s="20"/>
    </row>
    <row r="25" spans="1:5" ht="15" thickTop="1" x14ac:dyDescent="0.2"/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="250" zoomScaleNormal="250" workbookViewId="0">
      <selection activeCell="A2" sqref="A2"/>
    </sheetView>
  </sheetViews>
  <sheetFormatPr baseColWidth="10" defaultColWidth="11" defaultRowHeight="14.25" x14ac:dyDescent="0.2"/>
  <sheetData>
    <row r="1" spans="1:3" x14ac:dyDescent="0.2">
      <c r="A1">
        <v>2018</v>
      </c>
      <c r="B1">
        <v>21</v>
      </c>
      <c r="C1">
        <f>A1+B1</f>
        <v>2039</v>
      </c>
    </row>
    <row r="2" spans="1:3" x14ac:dyDescent="0.2">
      <c r="A2" t="s">
        <v>646</v>
      </c>
      <c r="C2">
        <f>C1+B1</f>
        <v>2060</v>
      </c>
    </row>
    <row r="3" spans="1:3" x14ac:dyDescent="0.2">
      <c r="C3">
        <f>C2+B1</f>
        <v>2081</v>
      </c>
    </row>
    <row r="4" spans="1:3" x14ac:dyDescent="0.2">
      <c r="C4">
        <f>C3+B1</f>
        <v>2102</v>
      </c>
    </row>
    <row r="5" spans="1:3" x14ac:dyDescent="0.2">
      <c r="C5">
        <f>C4+B1</f>
        <v>2123</v>
      </c>
    </row>
    <row r="6" spans="1:3" x14ac:dyDescent="0.2">
      <c r="C6">
        <f>C5+B1</f>
        <v>2144</v>
      </c>
    </row>
    <row r="7" spans="1:3" x14ac:dyDescent="0.2">
      <c r="C7">
        <f>C6+B1</f>
        <v>2165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G1" workbookViewId="0">
      <selection activeCell="M2" sqref="M2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3" width="11" style="8"/>
  </cols>
  <sheetData>
    <row r="1" spans="1:12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</row>
    <row r="2" spans="1:12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</row>
    <row r="3" spans="1:12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</row>
    <row r="4" spans="1:12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</row>
    <row r="5" spans="1:12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</row>
    <row r="6" spans="1:12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</row>
    <row r="7" spans="1:12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</row>
    <row r="8" spans="1:12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</row>
    <row r="9" spans="1:12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</row>
    <row r="10" spans="1:12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</row>
    <row r="11" spans="1:12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</row>
    <row r="12" spans="1:12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</row>
    <row r="13" spans="1:12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</row>
    <row r="14" spans="1:12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</row>
    <row r="15" spans="1:12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</row>
    <row r="16" spans="1:12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</row>
    <row r="17" spans="1:12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</row>
    <row r="18" spans="1:12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</row>
    <row r="19" spans="1:12" x14ac:dyDescent="0.2">
      <c r="A19">
        <v>19</v>
      </c>
      <c r="B19" s="8">
        <v>45074</v>
      </c>
      <c r="F19" s="8" t="s">
        <v>623</v>
      </c>
      <c r="I19" s="8">
        <v>45117</v>
      </c>
      <c r="J19" s="8">
        <v>45142</v>
      </c>
      <c r="L19" s="8">
        <v>45240</v>
      </c>
    </row>
    <row r="20" spans="1:12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</row>
    <row r="21" spans="1:12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</row>
    <row r="22" spans="1:12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</row>
    <row r="23" spans="1:12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</row>
    <row r="24" spans="1:12" x14ac:dyDescent="0.2">
      <c r="A24">
        <v>24</v>
      </c>
      <c r="B24" s="8">
        <v>45079</v>
      </c>
      <c r="J24" s="8">
        <v>45147</v>
      </c>
      <c r="L24" s="8">
        <v>45245</v>
      </c>
    </row>
    <row r="25" spans="1:12" x14ac:dyDescent="0.2">
      <c r="A25">
        <v>25</v>
      </c>
      <c r="B25" s="8">
        <v>45080</v>
      </c>
      <c r="J25" s="8">
        <v>45148</v>
      </c>
      <c r="L25" s="8">
        <v>45246</v>
      </c>
    </row>
    <row r="26" spans="1:12" x14ac:dyDescent="0.2">
      <c r="A26">
        <v>26</v>
      </c>
      <c r="B26" s="8">
        <v>45081</v>
      </c>
      <c r="J26" s="8">
        <v>45149</v>
      </c>
      <c r="L26" s="8">
        <v>45247</v>
      </c>
    </row>
    <row r="27" spans="1:12" x14ac:dyDescent="0.2">
      <c r="A27">
        <v>27</v>
      </c>
      <c r="B27" s="8">
        <v>45082</v>
      </c>
      <c r="J27" s="8">
        <v>45150</v>
      </c>
      <c r="L27" s="8">
        <v>45248</v>
      </c>
    </row>
    <row r="28" spans="1:12" x14ac:dyDescent="0.2">
      <c r="A28">
        <v>28</v>
      </c>
      <c r="B28" s="8">
        <v>45083</v>
      </c>
      <c r="J28" s="8">
        <v>45151</v>
      </c>
      <c r="L28" s="8">
        <v>45249</v>
      </c>
    </row>
    <row r="29" spans="1:12" x14ac:dyDescent="0.2">
      <c r="J29" s="8">
        <v>45152</v>
      </c>
      <c r="L29" s="8">
        <v>45250</v>
      </c>
    </row>
    <row r="30" spans="1:12" x14ac:dyDescent="0.2">
      <c r="J30" s="8">
        <v>45153</v>
      </c>
    </row>
    <row r="31" spans="1:12" x14ac:dyDescent="0.2">
      <c r="J31" s="8">
        <v>45154</v>
      </c>
    </row>
    <row r="32" spans="1:12" x14ac:dyDescent="0.2">
      <c r="J32" s="8">
        <v>45155</v>
      </c>
    </row>
    <row r="33" spans="10:10" x14ac:dyDescent="0.2">
      <c r="J33" s="8">
        <v>45156</v>
      </c>
    </row>
    <row r="34" spans="10:10" x14ac:dyDescent="0.2">
      <c r="J34" s="8">
        <v>45157</v>
      </c>
    </row>
    <row r="35" spans="10:10" x14ac:dyDescent="0.2">
      <c r="J35" s="8">
        <v>45158</v>
      </c>
    </row>
    <row r="36" spans="10:10" x14ac:dyDescent="0.2">
      <c r="J36" s="8">
        <v>45159</v>
      </c>
    </row>
    <row r="37" spans="10:10" x14ac:dyDescent="0.2">
      <c r="J37" s="8">
        <v>45160</v>
      </c>
    </row>
    <row r="38" spans="10:10" x14ac:dyDescent="0.2">
      <c r="J38" s="8">
        <v>45161</v>
      </c>
    </row>
    <row r="39" spans="10:10" x14ac:dyDescent="0.2">
      <c r="J39" s="8">
        <v>45162</v>
      </c>
    </row>
    <row r="40" spans="10:10" x14ac:dyDescent="0.2">
      <c r="J40" s="8">
        <v>45163</v>
      </c>
    </row>
    <row r="41" spans="10:10" x14ac:dyDescent="0.2">
      <c r="J41" s="8">
        <v>45164</v>
      </c>
    </row>
    <row r="42" spans="10:10" x14ac:dyDescent="0.2">
      <c r="J42" s="8">
        <v>45165</v>
      </c>
    </row>
    <row r="43" spans="10:10" x14ac:dyDescent="0.2">
      <c r="J43" s="8">
        <v>45166</v>
      </c>
    </row>
    <row r="44" spans="10:10" x14ac:dyDescent="0.2">
      <c r="J44" s="8">
        <v>45167</v>
      </c>
    </row>
    <row r="45" spans="10:10" x14ac:dyDescent="0.2">
      <c r="J45" s="8">
        <v>45168</v>
      </c>
    </row>
    <row r="46" spans="10:10" x14ac:dyDescent="0.2">
      <c r="J46" s="8">
        <v>45169</v>
      </c>
    </row>
    <row r="47" spans="10:10" x14ac:dyDescent="0.2">
      <c r="J47" s="8">
        <v>45170</v>
      </c>
    </row>
    <row r="48" spans="10:10" x14ac:dyDescent="0.2">
      <c r="J48" s="8">
        <v>45171</v>
      </c>
    </row>
    <row r="49" spans="10:10" x14ac:dyDescent="0.2">
      <c r="J49" s="8">
        <v>45172</v>
      </c>
    </row>
    <row r="50" spans="10:10" x14ac:dyDescent="0.2">
      <c r="J50" s="8">
        <v>45173</v>
      </c>
    </row>
    <row r="51" spans="10:10" x14ac:dyDescent="0.2">
      <c r="J51" s="8">
        <v>45174</v>
      </c>
    </row>
    <row r="52" spans="10:10" x14ac:dyDescent="0.2">
      <c r="J52" s="8">
        <v>45175</v>
      </c>
    </row>
    <row r="53" spans="10:10" x14ac:dyDescent="0.2">
      <c r="J53" s="8">
        <v>45176</v>
      </c>
    </row>
    <row r="54" spans="10:10" x14ac:dyDescent="0.2">
      <c r="J54" s="8">
        <v>45177</v>
      </c>
    </row>
    <row r="55" spans="10:10" x14ac:dyDescent="0.2">
      <c r="J55" s="8">
        <v>45178</v>
      </c>
    </row>
    <row r="56" spans="10:10" x14ac:dyDescent="0.2">
      <c r="J56" s="8">
        <v>45179</v>
      </c>
    </row>
    <row r="57" spans="10:10" x14ac:dyDescent="0.2">
      <c r="J57" s="8">
        <v>45180</v>
      </c>
    </row>
    <row r="58" spans="10:10" x14ac:dyDescent="0.2">
      <c r="J58" s="8">
        <v>45181</v>
      </c>
    </row>
    <row r="59" spans="10:10" x14ac:dyDescent="0.2">
      <c r="J59" s="8">
        <v>45182</v>
      </c>
    </row>
    <row r="60" spans="10:10" x14ac:dyDescent="0.2">
      <c r="J60" s="8">
        <v>45183</v>
      </c>
    </row>
    <row r="61" spans="10:10" x14ac:dyDescent="0.2">
      <c r="J61" s="8">
        <v>45184</v>
      </c>
    </row>
    <row r="62" spans="10:10" x14ac:dyDescent="0.2">
      <c r="J62" s="8">
        <v>45185</v>
      </c>
    </row>
    <row r="63" spans="10:10" x14ac:dyDescent="0.2">
      <c r="J63" s="8">
        <v>45186</v>
      </c>
    </row>
    <row r="64" spans="10:10" x14ac:dyDescent="0.2">
      <c r="J64" s="8">
        <v>45187</v>
      </c>
    </row>
    <row r="65" spans="10:10" x14ac:dyDescent="0.2">
      <c r="J65" s="8">
        <v>45188</v>
      </c>
    </row>
    <row r="66" spans="10:10" x14ac:dyDescent="0.2">
      <c r="J66" s="8">
        <v>45189</v>
      </c>
    </row>
    <row r="67" spans="10:10" x14ac:dyDescent="0.2">
      <c r="J67" s="8">
        <v>45190</v>
      </c>
    </row>
    <row r="68" spans="10:10" x14ac:dyDescent="0.2">
      <c r="J68" s="8">
        <v>45191</v>
      </c>
    </row>
    <row r="69" spans="10:10" x14ac:dyDescent="0.2">
      <c r="J69" s="8">
        <v>45192</v>
      </c>
    </row>
    <row r="70" spans="10:10" x14ac:dyDescent="0.2">
      <c r="J70" s="8">
        <v>45193</v>
      </c>
    </row>
    <row r="71" spans="10:10" x14ac:dyDescent="0.2">
      <c r="J71" s="8">
        <v>45194</v>
      </c>
    </row>
    <row r="72" spans="10:10" x14ac:dyDescent="0.2">
      <c r="J72" s="8">
        <v>45195</v>
      </c>
    </row>
    <row r="73" spans="10:10" x14ac:dyDescent="0.2">
      <c r="J73" s="8">
        <v>45196</v>
      </c>
    </row>
    <row r="74" spans="10:10" x14ac:dyDescent="0.2">
      <c r="J74" s="8">
        <v>45197</v>
      </c>
    </row>
    <row r="75" spans="10:10" x14ac:dyDescent="0.2">
      <c r="J75" s="8">
        <v>45198</v>
      </c>
    </row>
    <row r="76" spans="10:10" x14ac:dyDescent="0.2">
      <c r="J76" s="8">
        <v>45199</v>
      </c>
    </row>
    <row r="77" spans="10:10" x14ac:dyDescent="0.2">
      <c r="J77" s="8">
        <v>45200</v>
      </c>
    </row>
    <row r="78" spans="10:10" x14ac:dyDescent="0.2">
      <c r="J78" s="8">
        <v>45201</v>
      </c>
    </row>
    <row r="79" spans="10:10" x14ac:dyDescent="0.2">
      <c r="J79" s="8">
        <v>45202</v>
      </c>
    </row>
    <row r="80" spans="10:10" x14ac:dyDescent="0.2">
      <c r="J80" s="8">
        <v>45203</v>
      </c>
    </row>
    <row r="81" spans="10:10" x14ac:dyDescent="0.2">
      <c r="J81" s="8">
        <v>45204</v>
      </c>
    </row>
    <row r="82" spans="10:10" x14ac:dyDescent="0.2">
      <c r="J82" s="8">
        <v>45205</v>
      </c>
    </row>
    <row r="83" spans="10:10" x14ac:dyDescent="0.2">
      <c r="J83" s="8">
        <v>45206</v>
      </c>
    </row>
    <row r="84" spans="10:10" x14ac:dyDescent="0.2">
      <c r="J84" s="8">
        <v>45207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K15" sqref="AK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51" width="25.875" style="8" customWidth="1"/>
  </cols>
  <sheetData>
    <row r="1" spans="1:37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</row>
    <row r="2" spans="1:37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</row>
    <row r="3" spans="1:37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</row>
    <row r="4" spans="1:37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</row>
    <row r="5" spans="1:37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</row>
    <row r="6" spans="1:37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</row>
    <row r="7" spans="1:37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</row>
    <row r="8" spans="1:37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642</v>
      </c>
      <c r="AH8" s="8">
        <v>45167</v>
      </c>
      <c r="AI8" s="8">
        <v>45166</v>
      </c>
      <c r="AJ8" s="8">
        <v>45187</v>
      </c>
      <c r="AK8" s="8">
        <v>45187</v>
      </c>
    </row>
    <row r="9" spans="1:37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</row>
    <row r="10" spans="1:37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</row>
    <row r="11" spans="1:37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</row>
    <row r="12" spans="1:37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</row>
    <row r="13" spans="1:37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624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</row>
    <row r="14" spans="1:37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</row>
    <row r="15" spans="1:37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628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644</v>
      </c>
      <c r="AJ15" s="8">
        <v>45194</v>
      </c>
    </row>
    <row r="16" spans="1:37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</row>
    <row r="17" spans="1:36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645</v>
      </c>
      <c r="AF17" s="8">
        <v>45168</v>
      </c>
      <c r="AH17" s="10" t="s">
        <v>643</v>
      </c>
      <c r="AJ17" s="29" t="s">
        <v>632</v>
      </c>
    </row>
    <row r="18" spans="1:36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36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623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36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36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36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36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638</v>
      </c>
      <c r="AC23" s="10" t="s">
        <v>639</v>
      </c>
      <c r="AD23" s="8">
        <v>45167</v>
      </c>
      <c r="AF23" s="8">
        <v>45174</v>
      </c>
    </row>
    <row r="24" spans="1:36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36" x14ac:dyDescent="0.2">
      <c r="H25" s="8">
        <v>44987</v>
      </c>
      <c r="K25" s="10" t="s">
        <v>594</v>
      </c>
      <c r="Q25" s="10" t="s">
        <v>601</v>
      </c>
      <c r="Z25" s="10" t="s">
        <v>629</v>
      </c>
      <c r="AA25" s="10"/>
      <c r="AD25" s="10" t="s">
        <v>640</v>
      </c>
      <c r="AF25" s="10" t="s">
        <v>641</v>
      </c>
    </row>
    <row r="26" spans="1:36" x14ac:dyDescent="0.2">
      <c r="H26" s="8">
        <v>44988</v>
      </c>
    </row>
    <row r="27" spans="1:36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opLeftCell="A8" zoomScale="145" zoomScaleNormal="145" workbookViewId="0">
      <selection activeCell="B14" sqref="B14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619</v>
      </c>
    </row>
    <row r="2" spans="1:3" x14ac:dyDescent="0.2">
      <c r="A2" s="16" t="s">
        <v>611</v>
      </c>
      <c r="B2" t="s">
        <v>619</v>
      </c>
    </row>
    <row r="3" spans="1:3" x14ac:dyDescent="0.2">
      <c r="A3" s="16" t="s">
        <v>612</v>
      </c>
      <c r="B3" t="s">
        <v>619</v>
      </c>
    </row>
    <row r="4" spans="1:3" x14ac:dyDescent="0.2">
      <c r="A4" s="16" t="s">
        <v>613</v>
      </c>
      <c r="B4" t="s">
        <v>619</v>
      </c>
    </row>
    <row r="5" spans="1:3" x14ac:dyDescent="0.2">
      <c r="A5" s="31" t="s">
        <v>614</v>
      </c>
      <c r="B5" s="32" t="s">
        <v>619</v>
      </c>
    </row>
    <row r="6" spans="1:3" x14ac:dyDescent="0.2">
      <c r="A6" s="16" t="s">
        <v>615</v>
      </c>
      <c r="B6" t="s">
        <v>619</v>
      </c>
    </row>
    <row r="7" spans="1:3" x14ac:dyDescent="0.2">
      <c r="A7" s="16" t="s">
        <v>649</v>
      </c>
      <c r="B7" t="s">
        <v>619</v>
      </c>
    </row>
    <row r="8" spans="1:3" x14ac:dyDescent="0.2">
      <c r="A8" s="16" t="s">
        <v>616</v>
      </c>
      <c r="B8" t="s">
        <v>619</v>
      </c>
      <c r="C8" s="25"/>
    </row>
    <row r="9" spans="1:3" x14ac:dyDescent="0.2">
      <c r="A9" s="16" t="s">
        <v>617</v>
      </c>
      <c r="B9" t="s">
        <v>619</v>
      </c>
    </row>
    <row r="10" spans="1:3" x14ac:dyDescent="0.2">
      <c r="A10" s="16" t="s">
        <v>618</v>
      </c>
      <c r="B10" t="s">
        <v>619</v>
      </c>
    </row>
    <row r="11" spans="1:3" x14ac:dyDescent="0.2">
      <c r="A11" s="16" t="s">
        <v>620</v>
      </c>
      <c r="B11" t="s">
        <v>621</v>
      </c>
    </row>
    <row r="12" spans="1:3" x14ac:dyDescent="0.2">
      <c r="A12" s="16" t="s">
        <v>622</v>
      </c>
      <c r="B12" t="s">
        <v>619</v>
      </c>
    </row>
    <row r="13" spans="1:3" ht="42.75" x14ac:dyDescent="0.2">
      <c r="A13" s="34" t="s">
        <v>651</v>
      </c>
      <c r="B13" s="33" t="s">
        <v>652</v>
      </c>
    </row>
    <row r="14" spans="1:3" x14ac:dyDescent="0.2">
      <c r="A14" s="16" t="s">
        <v>592</v>
      </c>
      <c r="B14" t="s">
        <v>619</v>
      </c>
    </row>
    <row r="15" spans="1:3" x14ac:dyDescent="0.2">
      <c r="A15" s="26" t="s">
        <v>642</v>
      </c>
      <c r="B15" s="27" t="s">
        <v>619</v>
      </c>
      <c r="C15" s="27"/>
    </row>
    <row r="16" spans="1:3" x14ac:dyDescent="0.2">
      <c r="A16" s="26" t="s">
        <v>647</v>
      </c>
      <c r="B16" s="27" t="s">
        <v>619</v>
      </c>
      <c r="C16" s="27"/>
    </row>
    <row r="17" spans="1:3" x14ac:dyDescent="0.2">
      <c r="A17" s="26" t="s">
        <v>648</v>
      </c>
      <c r="B17" s="27" t="s">
        <v>619</v>
      </c>
      <c r="C17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zoomScale="205" zoomScaleNormal="205" workbookViewId="0">
      <selection activeCell="A19" sqref="A19"/>
    </sheetView>
  </sheetViews>
  <sheetFormatPr baseColWidth="10" defaultColWidth="11" defaultRowHeight="14.25" x14ac:dyDescent="0.2"/>
  <cols>
    <col min="1" max="1" width="30.25" style="8" bestFit="1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1" x14ac:dyDescent="0.2">
      <c r="A49" s="8">
        <v>45263</v>
      </c>
    </row>
    <row r="50" spans="1:1" x14ac:dyDescent="0.2">
      <c r="A50" s="8">
        <v>45270</v>
      </c>
    </row>
    <row r="51" spans="1:1" x14ac:dyDescent="0.2">
      <c r="A51" s="8">
        <v>45277</v>
      </c>
    </row>
    <row r="52" spans="1:1" x14ac:dyDescent="0.2">
      <c r="A52" s="8">
        <v>45284</v>
      </c>
    </row>
    <row r="53" spans="1:1" x14ac:dyDescent="0.2">
      <c r="A53" s="8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2023-10-17T19:12:55Z</cp:lastPrinted>
  <dcterms:created xsi:type="dcterms:W3CDTF">2021-02-03T17:35:38Z</dcterms:created>
  <dcterms:modified xsi:type="dcterms:W3CDTF">2023-11-07T21:56:11Z</dcterms:modified>
</cp:coreProperties>
</file>