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ydraTyan\Downloads\"/>
    </mc:Choice>
  </mc:AlternateContent>
  <xr:revisionPtr revIDLastSave="0" documentId="13_ncr:1_{C2E876B2-3700-49F7-9107-75657CCBE74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<sst xmlns="http://schemas.openxmlformats.org/spreadsheetml/2006/main" count="24" uniqueCount="24">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</sst>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spPr>
            <a:ln w="127000" cap="sq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spPr>
            <a:ln w="1270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spPr>
            <a:ln w="127000" cap="sq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53840"/>
        <c:axId val="2108636288"/>
      </c:scatterChart>
      <c:valAx>
        <c:axId val="205425384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636288"/>
        <c:crossesAt val="-4"/>
        <c:crossBetween val="midCat"/>
      </c:valAx>
      <c:valAx>
        <c:axId val="21086362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2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12</xdr:col>
      <xdr:colOff>38100</xdr:colOff>
      <xdr:row>32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G3" sqref="G3:H3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16</v>
      </c>
      <c r="H1" s="1"/>
      <c r="I1" s="1">
        <f>SUM(C2:C16)</f>
        <v>8</v>
      </c>
    </row>
    <row r="2" spans="1:9" x14ac:dyDescent="0.25">
      <c r="A2" s="2">
        <v>1</v>
      </c>
      <c r="B2" s="4" t="s">
        <v>11</v>
      </c>
      <c r="C2" s="2">
        <v>1</v>
      </c>
      <c r="D2" s="2">
        <v>0</v>
      </c>
      <c r="E2" s="2">
        <v>1</v>
      </c>
      <c r="G2" s="8" t="s">
        <v>22</v>
      </c>
      <c r="H2" s="9"/>
      <c r="I2" s="1">
        <f>SUM(D2:D16)</f>
        <v>1</v>
      </c>
    </row>
    <row r="3" spans="1:9" x14ac:dyDescent="0.25">
      <c r="A3" s="2">
        <v>2</v>
      </c>
      <c r="B3" s="4" t="s">
        <v>13</v>
      </c>
      <c r="C3" s="2">
        <v>2</v>
      </c>
      <c r="D3" s="2">
        <v>0</v>
      </c>
      <c r="E3" s="2">
        <v>1</v>
      </c>
      <c r="G3" s="8" t="s">
        <v>23</v>
      </c>
      <c r="H3" s="9"/>
      <c r="I3" s="1">
        <f>SUM(E2:E16)</f>
        <v>6</v>
      </c>
    </row>
    <row r="4" spans="1:9" x14ac:dyDescent="0.25">
      <c r="A4" s="2">
        <v>3</v>
      </c>
      <c r="B4" s="4" t="s">
        <v>12</v>
      </c>
      <c r="C4" s="2">
        <v>1</v>
      </c>
      <c r="D4" s="2">
        <v>0</v>
      </c>
      <c r="E4" s="2">
        <v>2</v>
      </c>
    </row>
    <row r="5" spans="1:9" x14ac:dyDescent="0.25">
      <c r="A5" s="2">
        <v>4</v>
      </c>
      <c r="B5" s="4" t="s">
        <v>14</v>
      </c>
      <c r="C5" s="2">
        <v>2</v>
      </c>
      <c r="D5" s="2">
        <v>0</v>
      </c>
      <c r="E5" s="2"/>
    </row>
    <row r="6" spans="1:9" x14ac:dyDescent="0.25">
      <c r="A6" s="2">
        <v>5</v>
      </c>
      <c r="B6" s="4" t="s">
        <v>15</v>
      </c>
      <c r="C6" s="2">
        <v>2</v>
      </c>
      <c r="D6" s="2">
        <v>1</v>
      </c>
      <c r="E6" s="2">
        <v>2</v>
      </c>
    </row>
    <row r="7" spans="1:9" x14ac:dyDescent="0.25">
      <c r="A7" s="2"/>
      <c r="B7" s="4"/>
      <c r="C7" s="2"/>
      <c r="D7" s="2"/>
      <c r="E7" s="2"/>
    </row>
    <row r="8" spans="1:9" x14ac:dyDescent="0.25">
      <c r="A8" s="2"/>
      <c r="B8" s="4"/>
      <c r="C8" s="2"/>
      <c r="D8" s="2"/>
      <c r="E8" s="2"/>
    </row>
    <row r="9" spans="1:9" x14ac:dyDescent="0.25">
      <c r="A9" s="2"/>
      <c r="B9" s="4"/>
      <c r="C9" s="2"/>
      <c r="D9" s="2"/>
      <c r="E9" s="2"/>
    </row>
    <row r="10" spans="1:9" x14ac:dyDescent="0.25">
      <c r="A10" s="2"/>
      <c r="B10" s="4"/>
      <c r="C10" s="2"/>
      <c r="D10" s="2"/>
      <c r="E10" s="2"/>
    </row>
    <row r="11" spans="1:9" x14ac:dyDescent="0.25">
      <c r="A11" s="2"/>
      <c r="B11" s="4"/>
      <c r="C11" s="2"/>
      <c r="D11" s="2"/>
      <c r="E11" s="2"/>
    </row>
    <row r="12" spans="1:9" x14ac:dyDescent="0.25">
      <c r="A12" s="2"/>
      <c r="B12" s="4"/>
      <c r="C12" s="2"/>
      <c r="D12" s="2"/>
      <c r="E12" s="2"/>
    </row>
    <row r="13" spans="1:9" x14ac:dyDescent="0.25">
      <c r="A13" s="2"/>
      <c r="B13" s="4"/>
      <c r="C13" s="2"/>
      <c r="D13" s="2"/>
      <c r="E13" s="2"/>
    </row>
    <row r="14" spans="1:9" x14ac:dyDescent="0.25">
      <c r="A14" s="2"/>
      <c r="B14" s="4"/>
      <c r="C14" s="2"/>
      <c r="D14" s="2"/>
      <c r="E14" s="2"/>
    </row>
    <row r="15" spans="1:9" x14ac:dyDescent="0.25">
      <c r="A15" s="2"/>
      <c r="B15" s="4"/>
      <c r="C15" s="2"/>
      <c r="D15" s="2"/>
      <c r="E15" s="2"/>
    </row>
    <row r="16" spans="1:9" x14ac:dyDescent="0.25">
      <c r="A16" s="2"/>
      <c r="B16" s="4"/>
      <c r="C16" s="2"/>
      <c r="D16" s="2"/>
      <c r="E16" s="2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</sheetData>
  <mergeCells count="2">
    <mergeCell ref="G3:H3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1388-A294-484C-80DB-819D9B9515A8}">
  <dimension ref="A1:J13"/>
  <sheetViews>
    <sheetView workbookViewId="0">
      <selection activeCell="O12" sqref="O12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H1" s="10" t="s">
        <v>17</v>
      </c>
      <c r="I1" s="10"/>
      <c r="J1" s="1">
        <f xml:space="preserve"> SUMIF(backlog!D2:D16, 0, backlog!C2:C16)</f>
        <v>6</v>
      </c>
    </row>
    <row r="2" spans="1:10" x14ac:dyDescent="0.25">
      <c r="A2" s="1">
        <f>$B2-$J$2</f>
        <v>-2</v>
      </c>
      <c r="B2" s="1">
        <v>0</v>
      </c>
      <c r="C2" s="1">
        <f>IF($B2&lt;=$J$2,SUMIF(backlog!$E$2:$E$16, $B2, backlog!$C$2:$C$16),"")</f>
        <v>0</v>
      </c>
      <c r="D2" s="1">
        <f>IF($B2&lt;=$J$2,SUMIF(backlog!$D$2:$D$16, $B2, backlog!$C$2:$C$16),"")</f>
        <v>6</v>
      </c>
      <c r="E2" s="1">
        <f>IF($B2&lt;=$J$2,J1-C2)</f>
        <v>6</v>
      </c>
      <c r="F2" s="1">
        <f>IF($C2&lt;&gt;"",-$D2 + 6, "")</f>
        <v>0</v>
      </c>
      <c r="G2">
        <v>1</v>
      </c>
      <c r="H2" s="10" t="s">
        <v>18</v>
      </c>
      <c r="I2" s="10"/>
      <c r="J2" s="1">
        <f xml:space="preserve"> MAX(backlog!E2:E6)</f>
        <v>2</v>
      </c>
    </row>
    <row r="3" spans="1:10" x14ac:dyDescent="0.25">
      <c r="A3" s="1">
        <f t="shared" ref="A3:A9" si="0">$B3-$J$2</f>
        <v>-1</v>
      </c>
      <c r="B3" s="1">
        <v>1</v>
      </c>
      <c r="C3" s="1">
        <f>IF($B3&lt;=$J$2,SUMIF(backlog!$E$2:$E$16, $B3, backlog!$C$2:$C$16),"")</f>
        <v>3</v>
      </c>
      <c r="D3" s="1">
        <f>IF($B3&lt;=$J$2,SUMIF(backlog!$D$2:$D$16, $B3, backlog!$C$2:$C$16),"")</f>
        <v>2</v>
      </c>
      <c r="E3" s="1">
        <f>IF($B3&lt;=$J$2,$E2-C3)</f>
        <v>3</v>
      </c>
      <c r="F3" s="1">
        <f>IF($C3&lt;&gt;"",-$D3 + $F2, "")</f>
        <v>-2</v>
      </c>
      <c r="G3">
        <v>2</v>
      </c>
      <c r="H3" s="10" t="s">
        <v>19</v>
      </c>
      <c r="I3" s="10"/>
      <c r="J3" s="1">
        <f xml:space="preserve"> AVERAGE(C3:C13)</f>
        <v>3</v>
      </c>
    </row>
    <row r="4" spans="1:10" x14ac:dyDescent="0.25">
      <c r="A4" s="1">
        <f t="shared" si="0"/>
        <v>0</v>
      </c>
      <c r="B4" s="1">
        <v>2</v>
      </c>
      <c r="C4" s="1">
        <f>IF($B4&lt;=$J$2,SUMIF(backlog!$E$2:$E$16, $B4, backlog!$C$2:$C$16),"")</f>
        <v>3</v>
      </c>
      <c r="D4" s="1">
        <f>IF($B4&lt;=$J$2,SUMIF(backlog!$D$2:$D$16, $B4, backlog!$C$2:$C$16),"")</f>
        <v>0</v>
      </c>
      <c r="E4" s="1">
        <f>IF($B4&lt;=$J$2,$E3-C4)</f>
        <v>0</v>
      </c>
      <c r="F4" s="1">
        <f>IF($C4&lt;&gt;"",-$D4 + $F3, "")</f>
        <v>-2</v>
      </c>
      <c r="G4">
        <v>3</v>
      </c>
      <c r="H4" s="10" t="s">
        <v>20</v>
      </c>
      <c r="I4" s="10"/>
      <c r="J4" s="1">
        <f xml:space="preserve"> AVERAGE(D3:D13)</f>
        <v>1</v>
      </c>
    </row>
    <row r="5" spans="1:10" ht="23.25" customHeight="1" x14ac:dyDescent="0.25">
      <c r="A5" s="1">
        <f t="shared" si="0"/>
        <v>1</v>
      </c>
      <c r="B5" s="1">
        <v>3</v>
      </c>
      <c r="C5" s="1" t="str">
        <f>IF($B5&lt;=$J$2,SUMIF(backlog!$E$2:$E$16, $B5,backlog!$C$2:$C$16),"")</f>
        <v/>
      </c>
      <c r="D5" s="1" t="str">
        <f>IF($B5&lt;=$J$2,SUMIF(backlog!$D$2:$D$16, $B5, backlog!$C$2:$C$16),"")</f>
        <v/>
      </c>
      <c r="E5" s="1"/>
      <c r="F5" s="1"/>
      <c r="H5" s="10" t="s">
        <v>21</v>
      </c>
      <c r="I5" s="10"/>
      <c r="J5" s="6">
        <f>J1-SUM(C3:C13)+SUM(D3:D13)</f>
        <v>2</v>
      </c>
    </row>
    <row r="6" spans="1:10" x14ac:dyDescent="0.25">
      <c r="A6" s="1">
        <f t="shared" si="0"/>
        <v>2</v>
      </c>
      <c r="B6" s="1">
        <v>4</v>
      </c>
      <c r="C6" s="1" t="str">
        <f>IF($B6&lt;=$J$2,SUMIF(backlog!$E$2:$E$16, $B6,backlog!$C$2:$C$16),"")</f>
        <v/>
      </c>
      <c r="D6" s="1" t="str">
        <f>IF($B6&lt;=$J$2,SUMIF(backlog!$D$2:$D$16, $B6, backlog!$C$2:$C$16),"")</f>
        <v/>
      </c>
      <c r="E6" s="1"/>
      <c r="F6" s="1"/>
    </row>
    <row r="7" spans="1:10" x14ac:dyDescent="0.25">
      <c r="A7" s="1">
        <f t="shared" si="0"/>
        <v>3</v>
      </c>
      <c r="B7" s="1">
        <v>5</v>
      </c>
      <c r="C7" s="1" t="str">
        <f>IF($B7&lt;=$J$2,SUMIF(backlog!$E$2:$E$16, $B7,backlog!$C$2:$C$16),"")</f>
        <v/>
      </c>
      <c r="D7" s="1" t="str">
        <f>IF($B7&lt;=$J$2,SUMIF(backlog!$D$2:$D$16, $B7, backlog!$C$2:$C$16),"")</f>
        <v/>
      </c>
      <c r="E7" s="1"/>
      <c r="F7" s="1"/>
    </row>
    <row r="8" spans="1:10" x14ac:dyDescent="0.25">
      <c r="A8" s="1">
        <f t="shared" si="0"/>
        <v>4</v>
      </c>
      <c r="B8" s="1">
        <v>6</v>
      </c>
      <c r="C8" s="1" t="str">
        <f>IF($B8&lt;=$J$2,SUMIF(backlog!$E$2:$E$16, $B8,backlog!$C$2:$C$16),"")</f>
        <v/>
      </c>
      <c r="D8" s="1" t="str">
        <f>IF($B8&lt;=$J$2,SUMIF(backlog!$D$2:$D$16, $B8, backlog!$C$2:$C$16),"")</f>
        <v/>
      </c>
      <c r="E8" s="1"/>
      <c r="F8" s="1"/>
    </row>
    <row r="9" spans="1:10" x14ac:dyDescent="0.25">
      <c r="A9" s="1">
        <f t="shared" si="0"/>
        <v>5</v>
      </c>
      <c r="B9" s="1">
        <v>7</v>
      </c>
      <c r="C9" s="1" t="str">
        <f>IF($B9&lt;=$J$2,SUMIF(backlog!$E$2:$E$16, $B9,backlog!$C$2:$C$16),"")</f>
        <v/>
      </c>
      <c r="D9" s="1" t="str">
        <f>IF($B9&lt;=$J$2,SUMIF(backlog!$D$2:$D$16, $B9, backlog!$C$2:$C$16),"")</f>
        <v/>
      </c>
      <c r="E9" s="1"/>
      <c r="F9" s="1"/>
    </row>
    <row r="10" spans="1:10" x14ac:dyDescent="0.25">
      <c r="A10" s="1"/>
      <c r="B10" s="1"/>
      <c r="C10" s="1"/>
      <c r="D10" s="1"/>
      <c r="E10" s="1"/>
      <c r="F10" s="1"/>
    </row>
    <row r="11" spans="1:10" x14ac:dyDescent="0.25">
      <c r="A11" s="1"/>
      <c r="B11" s="1"/>
      <c r="C11" s="1"/>
      <c r="D11" s="1"/>
      <c r="E11" s="1"/>
      <c r="F11" s="1"/>
    </row>
    <row r="12" spans="1:10" x14ac:dyDescent="0.25">
      <c r="A12" s="1"/>
      <c r="B12" s="1"/>
      <c r="C12" s="1"/>
      <c r="D12" s="1"/>
      <c r="E12" s="1"/>
      <c r="F12" s="1"/>
    </row>
    <row r="13" spans="1:10" x14ac:dyDescent="0.25">
      <c r="A13" s="1"/>
      <c r="B13" s="1"/>
      <c r="C13" s="1"/>
      <c r="D13" s="1"/>
      <c r="E13" s="1"/>
      <c r="F13" s="1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026C-7DBF-4B6C-8161-EEAC909FC9DF}">
  <dimension ref="A1"/>
  <sheetViews>
    <sheetView tabSelected="1" workbookViewId="0">
      <selection activeCell="A26" sqref="A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HydraTyan</dc:creator>
  <cp:lastModifiedBy>HydraTyan</cp:lastModifiedBy>
  <dcterms:created xsi:type="dcterms:W3CDTF">2015-06-05T18:19:34Z</dcterms:created>
  <dcterms:modified xsi:type="dcterms:W3CDTF">2023-12-07T13:38:28Z</dcterms:modified>
</cp:coreProperties>
</file>