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phong/Desktop/Ameriflux/Samples/"/>
    </mc:Choice>
  </mc:AlternateContent>
  <bookViews>
    <workbookView xWindow="25600" yWindow="460" windowWidth="25600" windowHeight="27180" tabRatio="602" firstSheet="1" activeTab="1"/>
  </bookViews>
  <sheets>
    <sheet name="Forcings&amp;Validation" sheetId="1" r:id="rId1"/>
    <sheet name="Parameters (new)"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1" i="1" l="1"/>
  <c r="E42" i="1"/>
  <c r="E43" i="1"/>
</calcChain>
</file>

<file path=xl/sharedStrings.xml><?xml version="1.0" encoding="utf-8"?>
<sst xmlns="http://schemas.openxmlformats.org/spreadsheetml/2006/main" count="228" uniqueCount="155">
  <si>
    <t>Forcings</t>
  </si>
  <si>
    <t>soil</t>
  </si>
  <si>
    <t>radiation</t>
  </si>
  <si>
    <t xml:space="preserve"> Atmospheric transmissivity</t>
  </si>
  <si>
    <t xml:space="preserve"> Vegetation emissivity</t>
  </si>
  <si>
    <t xml:space="preserve"> Soil emissivity</t>
  </si>
  <si>
    <t xml:space="preserve"> Atmospheric emissivity</t>
  </si>
  <si>
    <t xml:space="preserve"> Leaf angle distribution parameter</t>
  </si>
  <si>
    <t xml:space="preserve"> Leaf clumping parameter</t>
  </si>
  <si>
    <t xml:space="preserve"> Extinction coefficient for diffuse</t>
  </si>
  <si>
    <t xml:space="preserve"> Leaf absorptivity to Photosynthetically Active Radiation (PAR)</t>
  </si>
  <si>
    <t xml:space="preserve"> Leaf absorptivity to Near Infrared Radiation (NIR)</t>
  </si>
  <si>
    <t xml:space="preserve"> Soil reflection coefficient</t>
  </si>
  <si>
    <t>respiration</t>
  </si>
  <si>
    <t>microenvironment</t>
  </si>
  <si>
    <t xml:space="preserve"> Respiration Ro</t>
  </si>
  <si>
    <t xml:space="preserve"> Respiration Q10</t>
  </si>
  <si>
    <t xml:space="preserve"> Drag coefficient, Cd</t>
  </si>
  <si>
    <t>unit</t>
  </si>
  <si>
    <t xml:space="preserve">   mol / (sq m. s)</t>
  </si>
  <si>
    <t xml:space="preserve">          unitless</t>
  </si>
  <si>
    <t xml:space="preserve">              m   </t>
  </si>
  <si>
    <t xml:space="preserve"> Latent Heat production from 1 or both sides of leaf</t>
  </si>
  <si>
    <t xml:space="preserve"> Sensible Heat production from 1 or both sides of leaf</t>
  </si>
  <si>
    <t xml:space="preserve"> Longwave production from 1 or both sides of leaf</t>
  </si>
  <si>
    <t xml:space="preserve"> Shoot diameter for conifers or leaf width for broad leaf</t>
  </si>
  <si>
    <t xml:space="preserve"> Maximum wetted fraction</t>
  </si>
  <si>
    <t xml:space="preserve"> Rainfall interception factor</t>
  </si>
  <si>
    <t xml:space="preserve"> Canopy height</t>
  </si>
  <si>
    <t>conductance</t>
  </si>
  <si>
    <t xml:space="preserve"> Slope parameter in Ball-Berry model, m</t>
  </si>
  <si>
    <t xml:space="preserve"> Intercepts in Ball Berry model, b</t>
  </si>
  <si>
    <t xml:space="preserve"> Sensitivity parameter for initial decrease in leaf potential</t>
  </si>
  <si>
    <t xml:space="preserve"> Leaf potential at which half of the hydraulic conductance is lost</t>
  </si>
  <si>
    <t xml:space="preserve"> Parameter, Rp</t>
  </si>
  <si>
    <t xml:space="preserve">         unitless </t>
  </si>
  <si>
    <t xml:space="preserve">              MPa </t>
  </si>
  <si>
    <t xml:space="preserve"> Maximum Rubisco capacity Vmax</t>
  </si>
  <si>
    <t xml:space="preserve"> Leaf respiration Rd</t>
  </si>
  <si>
    <t xml:space="preserve"> Temperature sensitivity Q10</t>
  </si>
  <si>
    <t xml:space="preserve"> Initial slope of CO2 response</t>
  </si>
  <si>
    <t xml:space="preserve"> Curvature factor theta</t>
  </si>
  <si>
    <t xml:space="preserve"> Curvature factor beta</t>
  </si>
  <si>
    <t xml:space="preserve"> Intrisic quantum yield of C4 photosynthesis - alpha</t>
  </si>
  <si>
    <t>Initial conditions for canopy</t>
  </si>
  <si>
    <t>depth</t>
  </si>
  <si>
    <t>moisture</t>
  </si>
  <si>
    <t>temperature</t>
  </si>
  <si>
    <t>year</t>
  </si>
  <si>
    <t>month</t>
  </si>
  <si>
    <t>day</t>
  </si>
  <si>
    <t>doy</t>
  </si>
  <si>
    <t>hour</t>
  </si>
  <si>
    <t>Ta</t>
  </si>
  <si>
    <t>Pa</t>
  </si>
  <si>
    <t>Rg</t>
  </si>
  <si>
    <t>PPT</t>
  </si>
  <si>
    <t>VPD</t>
  </si>
  <si>
    <t>U</t>
  </si>
  <si>
    <t>Ustar</t>
  </si>
  <si>
    <t>LAI</t>
  </si>
  <si>
    <t>Year</t>
  </si>
  <si>
    <t>[yr]</t>
  </si>
  <si>
    <t>Day of Year</t>
  </si>
  <si>
    <t>[d]</t>
  </si>
  <si>
    <t>Hour</t>
  </si>
  <si>
    <t>[h]</t>
  </si>
  <si>
    <t>Day</t>
  </si>
  <si>
    <t>Month</t>
  </si>
  <si>
    <t>[m]</t>
  </si>
  <si>
    <t>Air temperature</t>
  </si>
  <si>
    <t>Barometric pressure</t>
  </si>
  <si>
    <t>[kPa]</t>
  </si>
  <si>
    <t>Global solar radiation</t>
  </si>
  <si>
    <t>[W/m2]</t>
  </si>
  <si>
    <t>Precipitation</t>
  </si>
  <si>
    <t>[mm]</t>
  </si>
  <si>
    <t>Vapor pressure deficit, as the difference between the saturation water vapor pressure and the measured water vapor pressure, expressed in kPa.  VPD is calculated from relative humidity (RH) and air temperature (TA).</t>
  </si>
  <si>
    <t>Wind speed</t>
  </si>
  <si>
    <t>[m/s]</t>
  </si>
  <si>
    <t>Friction velocity</t>
  </si>
  <si>
    <t>[m2/m2]</t>
  </si>
  <si>
    <t>Validation</t>
  </si>
  <si>
    <t>Soil temperature</t>
  </si>
  <si>
    <t>Soil moisture</t>
  </si>
  <si>
    <t> °C</t>
  </si>
  <si>
    <t>%</t>
  </si>
  <si>
    <t>[℃]</t>
  </si>
  <si>
    <r>
      <t>W/m</t>
    </r>
    <r>
      <rPr>
        <vertAlign val="superscript"/>
        <sz val="12"/>
        <rFont val="Calibri"/>
        <scheme val="minor"/>
      </rPr>
      <t>2</t>
    </r>
  </si>
  <si>
    <r>
      <t>Umol/m</t>
    </r>
    <r>
      <rPr>
        <vertAlign val="superscript"/>
        <sz val="12"/>
        <rFont val="Calibri"/>
        <scheme val="minor"/>
      </rPr>
      <t>2</t>
    </r>
    <r>
      <rPr>
        <sz val="12"/>
        <rFont val="Calibri"/>
        <scheme val="minor"/>
      </rPr>
      <t>/s</t>
    </r>
  </si>
  <si>
    <t>GPP</t>
  </si>
  <si>
    <t>Gross Primary Production</t>
  </si>
  <si>
    <t>NEE</t>
  </si>
  <si>
    <t>Net Ecosystem Exchange</t>
  </si>
  <si>
    <t>FG or G</t>
  </si>
  <si>
    <t>Ground heat flux</t>
  </si>
  <si>
    <t>H</t>
  </si>
  <si>
    <t>Sensible heat</t>
  </si>
  <si>
    <t>LE</t>
  </si>
  <si>
    <t>Latent Heat</t>
  </si>
  <si>
    <t>Leaf Area Index for species 1,2,3,4</t>
  </si>
  <si>
    <t>Information needed for MLCan Input</t>
  </si>
  <si>
    <t>do we have LAI-2200C plant canopy analyzer?</t>
  </si>
  <si>
    <t>from Scott</t>
  </si>
  <si>
    <t>Ameriflux</t>
  </si>
  <si>
    <t>calculate from Ameriflux data</t>
  </si>
  <si>
    <t>Srad in = short radiation in? = Rg?</t>
  </si>
  <si>
    <t>NEE=GPP+Recosystem</t>
  </si>
  <si>
    <t>GPP=CO2 capture and store</t>
  </si>
  <si>
    <t>Recosystem=CO2 release from soil+plant</t>
  </si>
  <si>
    <t>GPP=photosynthetic photon flux density?</t>
  </si>
  <si>
    <t>get by interpolating MODIS data (low resolution, but uniform distribution of the plants)</t>
  </si>
  <si>
    <t>need to distinguish LAI for mesquite and understory</t>
  </si>
  <si>
    <t>Gas Exchange Measurement systems?</t>
  </si>
  <si>
    <t>Velvet mesquite</t>
  </si>
  <si>
    <t>savanna grass</t>
  </si>
  <si>
    <t>LAD</t>
  </si>
  <si>
    <t>C3</t>
  </si>
  <si>
    <t>C4</t>
  </si>
  <si>
    <t>Uncerstory Species</t>
  </si>
  <si>
    <t>DICA</t>
  </si>
  <si>
    <t>SELE</t>
  </si>
  <si>
    <t>MUPO</t>
  </si>
  <si>
    <t>Arizona cottontop</t>
  </si>
  <si>
    <t>Digitaria Californica</t>
  </si>
  <si>
    <t>Setaria vulpiseta</t>
  </si>
  <si>
    <t>Plains bristlegrass</t>
  </si>
  <si>
    <t>Bush Muhly</t>
  </si>
  <si>
    <t>Muhlenbergia Porteri</t>
  </si>
  <si>
    <t>% of under SRER trees</t>
  </si>
  <si>
    <t>Fraction absorved Q available to photosystem II</t>
  </si>
  <si>
    <t>unitless</t>
  </si>
  <si>
    <t xml:space="preserve"> Maximum rate of Rubisco carboxylation at 25C- Vcmax</t>
  </si>
  <si>
    <t xml:space="preserve">   umol / (sq m. s)</t>
  </si>
  <si>
    <t>Value</t>
  </si>
  <si>
    <t>Vaue</t>
  </si>
  <si>
    <t>C3 Photosynthesis</t>
  </si>
  <si>
    <t>C4 Photosynthesis</t>
  </si>
  <si>
    <t>Photosynthesis</t>
  </si>
  <si>
    <t xml:space="preserve">   umol / mol</t>
  </si>
  <si>
    <t>Vertical distribution of Photosynthetic capacity Kn</t>
  </si>
  <si>
    <t>Internal oxygen concentration</t>
  </si>
  <si>
    <t xml:space="preserve">Factor of Rubisco carboxylation at 25C </t>
  </si>
  <si>
    <t>Nan</t>
  </si>
  <si>
    <t>Ap</t>
  </si>
  <si>
    <t>Bp</t>
  </si>
  <si>
    <t>Sand percentage</t>
  </si>
  <si>
    <t>Clay percentage</t>
  </si>
  <si>
    <t>m</t>
  </si>
  <si>
    <t xml:space="preserve"> Leaf dimension or needle diameter</t>
  </si>
  <si>
    <t>leaf &amp; canopy</t>
  </si>
  <si>
    <t>Maximum storage</t>
  </si>
  <si>
    <t xml:space="preserve"> Surface roughness length</t>
  </si>
  <si>
    <t>Leaf type</t>
  </si>
  <si>
    <t>Parameters for soybean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</si>
</sst>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sz val="12"/>
      <name val="Calibri"/>
      <scheme val="minor"/>
    </font>
    <font>
      <vertAlign val="superscript"/>
      <sz val="12"/>
      <name val="Calibri"/>
      <scheme val="minor"/>
    </font>
    <font>
      <sz val="12"/>
      <color rgb="FFFF0000"/>
      <name val="Calibri"/>
      <family val="2"/>
      <scheme val="minor"/>
    </font>
    <font>
      <sz val="12"/>
      <color rgb="FF000000"/>
      <name val="Calibri"/>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6600"/>
        <bgColor indexed="64"/>
      </patternFill>
    </fill>
    <fill>
      <patternFill patternType="solid">
        <fgColor theme="9"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medium">
        <color auto="1"/>
      </left>
      <right/>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s>
  <cellStyleXfs count="1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3" fillId="0" borderId="0" xfId="0" applyFont="1"/>
    <xf numFmtId="0" fontId="3" fillId="0" borderId="2" xfId="0" applyFont="1" applyBorder="1"/>
    <xf numFmtId="0" fontId="3" fillId="0" borderId="3" xfId="0" applyFont="1" applyFill="1" applyBorder="1"/>
    <xf numFmtId="0" fontId="3" fillId="0" borderId="4" xfId="0" applyFont="1" applyFill="1" applyBorder="1"/>
    <xf numFmtId="0" fontId="3" fillId="0" borderId="0" xfId="0" applyFont="1" applyFill="1" applyBorder="1"/>
    <xf numFmtId="0" fontId="3" fillId="0" borderId="5" xfId="0" applyFont="1" applyBorder="1"/>
    <xf numFmtId="0" fontId="3" fillId="0" borderId="1" xfId="0" applyFont="1" applyFill="1" applyBorder="1"/>
    <xf numFmtId="0" fontId="3" fillId="0" borderId="6" xfId="0" applyFont="1" applyFill="1" applyBorder="1"/>
    <xf numFmtId="0" fontId="3" fillId="0" borderId="1" xfId="0" applyFont="1" applyFill="1" applyBorder="1" applyAlignment="1"/>
    <xf numFmtId="0" fontId="3" fillId="0" borderId="8" xfId="0" applyFont="1" applyFill="1" applyBorder="1"/>
    <xf numFmtId="0" fontId="3" fillId="0" borderId="9" xfId="0" applyFont="1" applyFill="1" applyBorder="1"/>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6" xfId="0" applyFont="1" applyFill="1" applyBorder="1" applyAlignment="1">
      <alignment vertical="top" wrapText="1"/>
    </xf>
    <xf numFmtId="0" fontId="3" fillId="0" borderId="7"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0" xfId="0" applyFont="1" applyBorder="1"/>
    <xf numFmtId="0" fontId="3" fillId="0" borderId="11" xfId="0" applyFont="1" applyBorder="1"/>
    <xf numFmtId="0" fontId="3" fillId="0" borderId="12" xfId="0" applyFont="1" applyBorder="1"/>
    <xf numFmtId="0" fontId="4" fillId="0" borderId="13" xfId="0" applyFont="1" applyBorder="1"/>
    <xf numFmtId="0" fontId="3" fillId="5" borderId="7" xfId="0" applyFont="1" applyFill="1" applyBorder="1"/>
    <xf numFmtId="0" fontId="6" fillId="0" borderId="0" xfId="0" applyFont="1"/>
    <xf numFmtId="0" fontId="6" fillId="0" borderId="0" xfId="0" applyFont="1" applyFill="1" applyBorder="1"/>
    <xf numFmtId="0" fontId="0" fillId="0" borderId="0" xfId="0" applyFont="1"/>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6" xfId="0" applyFont="1" applyFill="1" applyBorder="1" applyAlignment="1">
      <alignment horizontal="center"/>
    </xf>
    <xf numFmtId="0" fontId="4" fillId="4" borderId="14" xfId="0" applyFont="1" applyFill="1" applyBorder="1" applyAlignment="1">
      <alignment horizontal="center"/>
    </xf>
    <xf numFmtId="0" fontId="4" fillId="4" borderId="15" xfId="0" applyFont="1" applyFill="1" applyBorder="1" applyAlignment="1">
      <alignment horizontal="center"/>
    </xf>
    <xf numFmtId="0" fontId="4" fillId="4" borderId="16" xfId="0" applyFont="1" applyFill="1" applyBorder="1" applyAlignment="1">
      <alignment horizontal="center"/>
    </xf>
    <xf numFmtId="0" fontId="3" fillId="0" borderId="0" xfId="0" applyFont="1" applyBorder="1"/>
    <xf numFmtId="0" fontId="4" fillId="0" borderId="0" xfId="0" applyFont="1" applyBorder="1"/>
    <xf numFmtId="0" fontId="0" fillId="0" borderId="0" xfId="0" applyFont="1" applyBorder="1"/>
    <xf numFmtId="0" fontId="7" fillId="0" borderId="0" xfId="0" applyFont="1" applyBorder="1"/>
    <xf numFmtId="0" fontId="3" fillId="0" borderId="0" xfId="0" applyFont="1" applyFill="1" applyBorder="1" applyAlignment="1">
      <alignment horizontal="left"/>
    </xf>
    <xf numFmtId="0" fontId="0" fillId="0" borderId="0" xfId="0" applyFont="1" applyFill="1" applyBorder="1"/>
    <xf numFmtId="0" fontId="0" fillId="0" borderId="0" xfId="0" applyFont="1" applyFill="1"/>
    <xf numFmtId="11" fontId="3" fillId="0" borderId="1" xfId="0" applyNumberFormat="1" applyFont="1" applyFill="1" applyBorder="1"/>
    <xf numFmtId="0" fontId="3" fillId="0" borderId="1" xfId="0" applyFont="1" applyFill="1" applyBorder="1" applyAlignment="1">
      <alignment horizontal="right"/>
    </xf>
    <xf numFmtId="164" fontId="3" fillId="0" borderId="1" xfId="0" applyNumberFormat="1" applyFont="1" applyFill="1" applyBorder="1"/>
    <xf numFmtId="0" fontId="3" fillId="0" borderId="0" xfId="0" applyFont="1" applyBorder="1" applyAlignment="1">
      <alignment horizontal="left"/>
    </xf>
    <xf numFmtId="0" fontId="0" fillId="0" borderId="0" xfId="0" applyFont="1" applyAlignment="1">
      <alignment horizontal="left"/>
    </xf>
    <xf numFmtId="0" fontId="4" fillId="2" borderId="17"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left"/>
    </xf>
    <xf numFmtId="0" fontId="3" fillId="0" borderId="5" xfId="0" applyFont="1" applyFill="1" applyBorder="1"/>
    <xf numFmtId="0" fontId="3" fillId="0" borderId="6" xfId="0" applyFont="1" applyFill="1" applyBorder="1" applyAlignment="1">
      <alignment horizontal="left"/>
    </xf>
    <xf numFmtId="0" fontId="3" fillId="0" borderId="7" xfId="0" applyFont="1" applyFill="1" applyBorder="1"/>
    <xf numFmtId="0" fontId="3" fillId="0" borderId="9" xfId="0" applyFont="1" applyFill="1" applyBorder="1" applyAlignment="1">
      <alignment horizontal="left"/>
    </xf>
    <xf numFmtId="0" fontId="3" fillId="0" borderId="6" xfId="0" applyFont="1" applyFill="1" applyBorder="1" applyAlignment="1">
      <alignment horizontal="center"/>
    </xf>
    <xf numFmtId="0" fontId="0" fillId="0" borderId="18" xfId="0" applyFont="1" applyBorder="1"/>
    <xf numFmtId="11" fontId="3" fillId="0" borderId="8" xfId="0" applyNumberFormat="1" applyFont="1" applyFill="1" applyBorder="1"/>
    <xf numFmtId="0" fontId="4" fillId="2" borderId="19" xfId="0" applyFont="1" applyFill="1" applyBorder="1" applyAlignment="1">
      <alignment horizontal="center"/>
    </xf>
    <xf numFmtId="0" fontId="4" fillId="2" borderId="20" xfId="0" applyFont="1" applyFill="1" applyBorder="1" applyAlignment="1">
      <alignment horizontal="center"/>
    </xf>
    <xf numFmtId="0" fontId="3" fillId="0" borderId="5" xfId="0" applyFont="1" applyFill="1" applyBorder="1" applyAlignment="1">
      <alignment horizontal="left"/>
    </xf>
    <xf numFmtId="0" fontId="3" fillId="0" borderId="8" xfId="0" applyFont="1" applyFill="1" applyBorder="1" applyAlignment="1">
      <alignment horizontal="right"/>
    </xf>
    <xf numFmtId="0" fontId="3" fillId="0" borderId="9" xfId="0" applyFont="1" applyFill="1" applyBorder="1" applyAlignment="1">
      <alignment horizont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16</xdr:row>
      <xdr:rowOff>63500</xdr:rowOff>
    </xdr:from>
    <xdr:to>
      <xdr:col>7</xdr:col>
      <xdr:colOff>143890</xdr:colOff>
      <xdr:row>20</xdr:row>
      <xdr:rowOff>67751</xdr:rowOff>
    </xdr:to>
    <xdr:pic>
      <xdr:nvPicPr>
        <xdr:cNvPr id="2" name="Picture 1"/>
        <xdr:cNvPicPr>
          <a:picLocks noChangeAspect="1"/>
        </xdr:cNvPicPr>
      </xdr:nvPicPr>
      <xdr:blipFill>
        <a:blip xmlns:r="http://schemas.openxmlformats.org/officeDocument/2006/relationships" r:embed="rId1"/>
        <a:stretch>
          <a:fillRect/>
        </a:stretch>
      </xdr:blipFill>
      <xdr:spPr>
        <a:xfrm>
          <a:off x="8051800" y="3162300"/>
          <a:ext cx="956690" cy="804351"/>
        </a:xfrm>
        <a:prstGeom prst="rect">
          <a:avLst/>
        </a:prstGeom>
      </xdr:spPr>
    </xdr:pic>
    <xdr:clientData/>
  </xdr:twoCellAnchor>
  <xdr:twoCellAnchor editAs="oneCell">
    <xdr:from>
      <xdr:col>6</xdr:col>
      <xdr:colOff>38100</xdr:colOff>
      <xdr:row>1</xdr:row>
      <xdr:rowOff>112299</xdr:rowOff>
    </xdr:from>
    <xdr:to>
      <xdr:col>10</xdr:col>
      <xdr:colOff>1244600</xdr:colOff>
      <xdr:row>10</xdr:row>
      <xdr:rowOff>177799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077200" y="302799"/>
          <a:ext cx="5168900" cy="1818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5" workbookViewId="0">
      <selection activeCell="C42" sqref="C42"/>
    </sheetView>
  </sheetViews>
  <sheetFormatPr baseColWidth="10" defaultRowHeight="16" x14ac:dyDescent="0.2"/>
  <cols>
    <col min="1" max="1" width="22.6640625" style="1" customWidth="1"/>
    <col min="2" max="2" width="25.83203125" style="1" customWidth="1"/>
    <col min="3" max="4" width="10.83203125" style="1"/>
    <col min="5" max="5" width="24.5" style="1" bestFit="1" customWidth="1"/>
    <col min="6" max="7" width="10.83203125" style="1"/>
    <col min="8" max="8" width="19.5" style="1" customWidth="1"/>
    <col min="9" max="10" width="10.83203125" style="1"/>
    <col min="11" max="11" width="53.33203125" style="1" bestFit="1" customWidth="1"/>
    <col min="12" max="12" width="10.83203125" style="1"/>
    <col min="13" max="13" width="13" style="1" customWidth="1"/>
    <col min="14" max="16" width="10.83203125" style="1"/>
    <col min="17" max="17" width="17.6640625" style="1" bestFit="1" customWidth="1"/>
    <col min="18" max="19" width="10.83203125" style="1"/>
    <col min="20" max="20" width="44.6640625" style="1" bestFit="1" customWidth="1"/>
    <col min="21" max="22" width="10.83203125" style="1"/>
    <col min="23" max="23" width="46.33203125" style="1" bestFit="1" customWidth="1"/>
    <col min="24" max="25" width="10.83203125" style="1"/>
    <col min="26" max="26" width="53" style="1" bestFit="1" customWidth="1"/>
    <col min="27" max="28" width="10.83203125" style="1"/>
    <col min="29" max="29" width="42.83203125" style="1" bestFit="1" customWidth="1"/>
    <col min="30" max="31" width="10.83203125" style="1"/>
    <col min="32" max="32" width="42.83203125" style="1" bestFit="1" customWidth="1"/>
    <col min="33" max="16384" width="10.83203125" style="1"/>
  </cols>
  <sheetData>
    <row r="1" spans="1:5" x14ac:dyDescent="0.2">
      <c r="A1" s="1" t="s">
        <v>101</v>
      </c>
    </row>
    <row r="2" spans="1:5" ht="17" thickBot="1" x14ac:dyDescent="0.25"/>
    <row r="3" spans="1:5" ht="17" thickBot="1" x14ac:dyDescent="0.25">
      <c r="A3" s="27" t="s">
        <v>0</v>
      </c>
      <c r="B3" s="28"/>
      <c r="C3" s="29"/>
      <c r="E3" s="22" t="s">
        <v>44</v>
      </c>
    </row>
    <row r="4" spans="1:5" x14ac:dyDescent="0.2">
      <c r="A4" s="2" t="s">
        <v>48</v>
      </c>
      <c r="B4" s="3" t="s">
        <v>61</v>
      </c>
      <c r="C4" s="4" t="s">
        <v>62</v>
      </c>
      <c r="D4" s="5" t="s">
        <v>104</v>
      </c>
      <c r="E4" s="19" t="s">
        <v>45</v>
      </c>
    </row>
    <row r="5" spans="1:5" x14ac:dyDescent="0.2">
      <c r="A5" s="6" t="s">
        <v>49</v>
      </c>
      <c r="B5" s="7" t="s">
        <v>63</v>
      </c>
      <c r="C5" s="8" t="s">
        <v>64</v>
      </c>
      <c r="D5" s="5" t="s">
        <v>104</v>
      </c>
      <c r="E5" s="20" t="s">
        <v>46</v>
      </c>
    </row>
    <row r="6" spans="1:5" ht="17" thickBot="1" x14ac:dyDescent="0.25">
      <c r="A6" s="6" t="s">
        <v>50</v>
      </c>
      <c r="B6" s="7" t="s">
        <v>65</v>
      </c>
      <c r="C6" s="8" t="s">
        <v>66</v>
      </c>
      <c r="D6" s="5" t="s">
        <v>104</v>
      </c>
      <c r="E6" s="21" t="s">
        <v>47</v>
      </c>
    </row>
    <row r="7" spans="1:5" x14ac:dyDescent="0.2">
      <c r="A7" s="6" t="s">
        <v>51</v>
      </c>
      <c r="B7" s="7" t="s">
        <v>67</v>
      </c>
      <c r="C7" s="8" t="s">
        <v>64</v>
      </c>
      <c r="D7" s="5" t="s">
        <v>104</v>
      </c>
    </row>
    <row r="8" spans="1:5" x14ac:dyDescent="0.2">
      <c r="A8" s="6" t="s">
        <v>52</v>
      </c>
      <c r="B8" s="7" t="s">
        <v>68</v>
      </c>
      <c r="C8" s="8" t="s">
        <v>69</v>
      </c>
      <c r="D8" s="5" t="s">
        <v>104</v>
      </c>
    </row>
    <row r="9" spans="1:5" x14ac:dyDescent="0.2">
      <c r="A9" s="6" t="s">
        <v>53</v>
      </c>
      <c r="B9" s="7" t="s">
        <v>70</v>
      </c>
      <c r="C9" s="8" t="s">
        <v>87</v>
      </c>
      <c r="D9" s="1" t="s">
        <v>104</v>
      </c>
    </row>
    <row r="10" spans="1:5" x14ac:dyDescent="0.2">
      <c r="A10" s="6" t="s">
        <v>54</v>
      </c>
      <c r="B10" s="7" t="s">
        <v>71</v>
      </c>
      <c r="C10" s="8" t="s">
        <v>72</v>
      </c>
      <c r="D10" s="1" t="s">
        <v>104</v>
      </c>
    </row>
    <row r="11" spans="1:5" x14ac:dyDescent="0.2">
      <c r="A11" s="6" t="s">
        <v>55</v>
      </c>
      <c r="B11" s="7" t="s">
        <v>73</v>
      </c>
      <c r="C11" s="8" t="s">
        <v>74</v>
      </c>
      <c r="D11" s="1" t="s">
        <v>104</v>
      </c>
      <c r="E11" s="1" t="s">
        <v>106</v>
      </c>
    </row>
    <row r="12" spans="1:5" x14ac:dyDescent="0.2">
      <c r="A12" s="6" t="s">
        <v>56</v>
      </c>
      <c r="B12" s="7" t="s">
        <v>75</v>
      </c>
      <c r="C12" s="8" t="s">
        <v>76</v>
      </c>
      <c r="D12" s="1" t="s">
        <v>104</v>
      </c>
    </row>
    <row r="13" spans="1:5" x14ac:dyDescent="0.2">
      <c r="A13" s="6" t="s">
        <v>57</v>
      </c>
      <c r="B13" s="9" t="s">
        <v>77</v>
      </c>
      <c r="C13" s="8" t="s">
        <v>72</v>
      </c>
      <c r="D13" s="5" t="s">
        <v>105</v>
      </c>
    </row>
    <row r="14" spans="1:5" x14ac:dyDescent="0.2">
      <c r="A14" s="6" t="s">
        <v>58</v>
      </c>
      <c r="B14" s="7" t="s">
        <v>78</v>
      </c>
      <c r="C14" s="8" t="s">
        <v>79</v>
      </c>
      <c r="D14" s="1" t="s">
        <v>104</v>
      </c>
    </row>
    <row r="15" spans="1:5" x14ac:dyDescent="0.2">
      <c r="A15" s="6" t="s">
        <v>59</v>
      </c>
      <c r="B15" s="7" t="s">
        <v>80</v>
      </c>
      <c r="C15" s="8" t="s">
        <v>79</v>
      </c>
      <c r="D15" s="5" t="s">
        <v>104</v>
      </c>
    </row>
    <row r="16" spans="1:5" ht="17" thickBot="1" x14ac:dyDescent="0.25">
      <c r="A16" s="23" t="s">
        <v>60</v>
      </c>
      <c r="B16" s="10" t="s">
        <v>100</v>
      </c>
      <c r="C16" s="11" t="s">
        <v>81</v>
      </c>
      <c r="D16" s="25" t="s">
        <v>111</v>
      </c>
    </row>
    <row r="17" spans="1:6" x14ac:dyDescent="0.2">
      <c r="D17" s="24" t="s">
        <v>102</v>
      </c>
    </row>
    <row r="18" spans="1:6" ht="17" thickBot="1" x14ac:dyDescent="0.25">
      <c r="D18" s="25" t="s">
        <v>112</v>
      </c>
    </row>
    <row r="19" spans="1:6" ht="17" thickBot="1" x14ac:dyDescent="0.25">
      <c r="A19" s="30" t="s">
        <v>82</v>
      </c>
      <c r="B19" s="31"/>
      <c r="C19" s="32"/>
    </row>
    <row r="20" spans="1:6" ht="19" x14ac:dyDescent="0.2">
      <c r="A20" s="12" t="s">
        <v>98</v>
      </c>
      <c r="B20" s="3" t="s">
        <v>99</v>
      </c>
      <c r="C20" s="13" t="s">
        <v>88</v>
      </c>
      <c r="D20" s="5" t="s">
        <v>104</v>
      </c>
    </row>
    <row r="21" spans="1:6" ht="19" x14ac:dyDescent="0.2">
      <c r="A21" s="14" t="s">
        <v>96</v>
      </c>
      <c r="B21" s="7" t="s">
        <v>97</v>
      </c>
      <c r="C21" s="15" t="s">
        <v>88</v>
      </c>
      <c r="D21" s="5" t="s">
        <v>104</v>
      </c>
    </row>
    <row r="22" spans="1:6" ht="19" x14ac:dyDescent="0.2">
      <c r="A22" s="14" t="s">
        <v>94</v>
      </c>
      <c r="B22" s="7" t="s">
        <v>95</v>
      </c>
      <c r="C22" s="15" t="s">
        <v>88</v>
      </c>
      <c r="D22" s="5" t="s">
        <v>104</v>
      </c>
    </row>
    <row r="23" spans="1:6" ht="19" x14ac:dyDescent="0.2">
      <c r="A23" s="14" t="s">
        <v>90</v>
      </c>
      <c r="B23" s="7" t="s">
        <v>91</v>
      </c>
      <c r="C23" s="15" t="s">
        <v>89</v>
      </c>
      <c r="D23" s="5" t="s">
        <v>104</v>
      </c>
      <c r="E23" t="s">
        <v>110</v>
      </c>
      <c r="F23" s="1" t="s">
        <v>108</v>
      </c>
    </row>
    <row r="24" spans="1:6" x14ac:dyDescent="0.2">
      <c r="A24" s="14" t="s">
        <v>92</v>
      </c>
      <c r="B24" s="7" t="s">
        <v>93</v>
      </c>
      <c r="C24" s="16"/>
      <c r="D24" s="1" t="s">
        <v>113</v>
      </c>
      <c r="E24" s="1" t="s">
        <v>107</v>
      </c>
      <c r="F24" s="1" t="s">
        <v>109</v>
      </c>
    </row>
    <row r="25" spans="1:6" x14ac:dyDescent="0.2">
      <c r="A25" s="14" t="s">
        <v>83</v>
      </c>
      <c r="B25" s="7"/>
      <c r="C25" s="15" t="s">
        <v>85</v>
      </c>
      <c r="D25" s="1" t="s">
        <v>103</v>
      </c>
    </row>
    <row r="26" spans="1:6" ht="17" thickBot="1" x14ac:dyDescent="0.25">
      <c r="A26" s="17" t="s">
        <v>84</v>
      </c>
      <c r="B26" s="10"/>
      <c r="C26" s="18" t="s">
        <v>86</v>
      </c>
      <c r="D26" s="1" t="s">
        <v>103</v>
      </c>
    </row>
    <row r="30" spans="1:6" x14ac:dyDescent="0.2">
      <c r="A30" s="1" t="s">
        <v>114</v>
      </c>
      <c r="B30" s="1" t="s">
        <v>117</v>
      </c>
    </row>
    <row r="31" spans="1:6" x14ac:dyDescent="0.2">
      <c r="A31" s="1" t="s">
        <v>115</v>
      </c>
      <c r="B31" s="1" t="s">
        <v>118</v>
      </c>
    </row>
    <row r="33" spans="1:6" x14ac:dyDescent="0.2">
      <c r="A33" s="1" t="s">
        <v>116</v>
      </c>
    </row>
    <row r="40" spans="1:6" x14ac:dyDescent="0.2">
      <c r="A40" s="1" t="s">
        <v>119</v>
      </c>
    </row>
    <row r="41" spans="1:6" x14ac:dyDescent="0.2">
      <c r="A41" s="1" t="s">
        <v>120</v>
      </c>
      <c r="B41" s="1" t="s">
        <v>124</v>
      </c>
      <c r="C41" s="1" t="s">
        <v>123</v>
      </c>
      <c r="E41" s="1">
        <f>1/10*100</f>
        <v>10</v>
      </c>
      <c r="F41" s="1" t="s">
        <v>129</v>
      </c>
    </row>
    <row r="42" spans="1:6" x14ac:dyDescent="0.2">
      <c r="A42" s="1" t="s">
        <v>121</v>
      </c>
      <c r="B42" s="1" t="s">
        <v>125</v>
      </c>
      <c r="C42" s="1" t="s">
        <v>126</v>
      </c>
      <c r="E42" s="1">
        <f>5/10*100</f>
        <v>50</v>
      </c>
      <c r="F42" s="1" t="s">
        <v>129</v>
      </c>
    </row>
    <row r="43" spans="1:6" x14ac:dyDescent="0.2">
      <c r="A43" s="1" t="s">
        <v>122</v>
      </c>
      <c r="B43" s="1" t="s">
        <v>128</v>
      </c>
      <c r="C43" s="1" t="s">
        <v>127</v>
      </c>
      <c r="E43" s="1">
        <f>9/10*100</f>
        <v>90</v>
      </c>
      <c r="F43" s="1" t="s">
        <v>129</v>
      </c>
    </row>
  </sheetData>
  <mergeCells count="2">
    <mergeCell ref="A3:C3"/>
    <mergeCell ref="A19:C19"/>
  </mergeCell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abSelected="1" workbookViewId="0">
      <selection activeCell="B45" sqref="B45:D61"/>
    </sheetView>
  </sheetViews>
  <sheetFormatPr baseColWidth="10" defaultRowHeight="16" x14ac:dyDescent="0.2"/>
  <cols>
    <col min="1" max="1" width="28" style="26" customWidth="1"/>
    <col min="2" max="2" width="52.83203125" style="26" bestFit="1" customWidth="1"/>
    <col min="3" max="3" width="9.5" style="26" customWidth="1"/>
    <col min="4" max="4" width="15.1640625" style="44" bestFit="1" customWidth="1"/>
    <col min="5" max="5" width="14.1640625" style="26" bestFit="1" customWidth="1"/>
    <col min="6" max="16384" width="10.83203125" style="26"/>
  </cols>
  <sheetData>
    <row r="1" spans="1:24" ht="17" thickBot="1" x14ac:dyDescent="0.25">
      <c r="A1" s="35"/>
      <c r="B1" s="34" t="s">
        <v>154</v>
      </c>
      <c r="C1" s="33"/>
      <c r="D1" s="43"/>
      <c r="E1" s="1"/>
      <c r="F1" s="1"/>
      <c r="G1" s="1"/>
      <c r="H1" s="1"/>
      <c r="I1" s="1"/>
      <c r="J1" s="1"/>
      <c r="K1" s="1"/>
      <c r="L1" s="1"/>
      <c r="M1" s="1"/>
      <c r="N1" s="1"/>
      <c r="O1" s="1"/>
      <c r="P1" s="1"/>
      <c r="Q1" s="1"/>
      <c r="R1" s="1"/>
      <c r="S1" s="1"/>
      <c r="T1" s="1"/>
      <c r="U1" s="1"/>
      <c r="V1" s="1"/>
      <c r="W1" s="1"/>
      <c r="X1" s="1"/>
    </row>
    <row r="2" spans="1:24" x14ac:dyDescent="0.2">
      <c r="A2" s="35"/>
      <c r="B2" s="46" t="s">
        <v>2</v>
      </c>
      <c r="C2" s="47" t="s">
        <v>135</v>
      </c>
      <c r="D2" s="48" t="s">
        <v>18</v>
      </c>
    </row>
    <row r="3" spans="1:24" x14ac:dyDescent="0.2">
      <c r="A3" s="35"/>
      <c r="B3" s="49" t="s">
        <v>3</v>
      </c>
      <c r="C3" s="7">
        <v>0.65</v>
      </c>
      <c r="D3" s="50" t="s">
        <v>20</v>
      </c>
    </row>
    <row r="4" spans="1:24" x14ac:dyDescent="0.2">
      <c r="A4" s="35"/>
      <c r="B4" s="49" t="s">
        <v>4</v>
      </c>
      <c r="C4" s="7">
        <v>0.96</v>
      </c>
      <c r="D4" s="50" t="s">
        <v>20</v>
      </c>
    </row>
    <row r="5" spans="1:24" x14ac:dyDescent="0.2">
      <c r="A5" s="35"/>
      <c r="B5" s="49" t="s">
        <v>5</v>
      </c>
      <c r="C5" s="7">
        <v>0.9</v>
      </c>
      <c r="D5" s="50" t="s">
        <v>20</v>
      </c>
    </row>
    <row r="6" spans="1:24" x14ac:dyDescent="0.2">
      <c r="A6" s="35"/>
      <c r="B6" s="49" t="s">
        <v>6</v>
      </c>
      <c r="C6" s="7">
        <v>0.8</v>
      </c>
      <c r="D6" s="50" t="s">
        <v>20</v>
      </c>
    </row>
    <row r="7" spans="1:24" x14ac:dyDescent="0.2">
      <c r="A7" s="35"/>
      <c r="B7" s="49" t="s">
        <v>7</v>
      </c>
      <c r="C7" s="7">
        <v>0.81</v>
      </c>
      <c r="D7" s="50" t="s">
        <v>20</v>
      </c>
    </row>
    <row r="8" spans="1:24" x14ac:dyDescent="0.2">
      <c r="A8" s="35"/>
      <c r="B8" s="49" t="s">
        <v>8</v>
      </c>
      <c r="C8" s="7">
        <v>1</v>
      </c>
      <c r="D8" s="50" t="s">
        <v>20</v>
      </c>
    </row>
    <row r="9" spans="1:24" x14ac:dyDescent="0.2">
      <c r="A9" s="35"/>
      <c r="B9" s="49" t="s">
        <v>9</v>
      </c>
      <c r="C9" s="7">
        <v>0.55000000000000004</v>
      </c>
      <c r="D9" s="50" t="s">
        <v>20</v>
      </c>
    </row>
    <row r="10" spans="1:24" x14ac:dyDescent="0.2">
      <c r="A10" s="35"/>
      <c r="B10" s="49" t="s">
        <v>10</v>
      </c>
      <c r="C10" s="7">
        <v>0.8</v>
      </c>
      <c r="D10" s="50" t="s">
        <v>20</v>
      </c>
    </row>
    <row r="11" spans="1:24" x14ac:dyDescent="0.2">
      <c r="A11" s="35"/>
      <c r="B11" s="49" t="s">
        <v>11</v>
      </c>
      <c r="C11" s="7">
        <v>0.15</v>
      </c>
      <c r="D11" s="50" t="s">
        <v>20</v>
      </c>
    </row>
    <row r="12" spans="1:24" ht="17" thickBot="1" x14ac:dyDescent="0.25">
      <c r="A12" s="35"/>
      <c r="B12" s="51" t="s">
        <v>12</v>
      </c>
      <c r="C12" s="10">
        <v>0.2</v>
      </c>
      <c r="D12" s="52" t="s">
        <v>20</v>
      </c>
    </row>
    <row r="13" spans="1:24" ht="17" thickBot="1" x14ac:dyDescent="0.25">
      <c r="A13" s="35"/>
      <c r="B13" s="5"/>
      <c r="C13" s="5"/>
      <c r="D13" s="37"/>
      <c r="E13" s="35"/>
    </row>
    <row r="14" spans="1:24" x14ac:dyDescent="0.2">
      <c r="A14" s="35"/>
      <c r="B14" s="46" t="s">
        <v>1</v>
      </c>
      <c r="C14" s="47" t="s">
        <v>134</v>
      </c>
      <c r="D14" s="48" t="s">
        <v>18</v>
      </c>
    </row>
    <row r="15" spans="1:24" x14ac:dyDescent="0.2">
      <c r="A15" s="35"/>
      <c r="B15" s="49" t="s">
        <v>152</v>
      </c>
      <c r="C15" s="40">
        <v>5.0000000000000001E-3</v>
      </c>
      <c r="D15" s="50" t="s">
        <v>148</v>
      </c>
    </row>
    <row r="16" spans="1:24" x14ac:dyDescent="0.2">
      <c r="A16" s="35"/>
      <c r="B16" s="49" t="s">
        <v>146</v>
      </c>
      <c r="C16" s="7">
        <v>5</v>
      </c>
      <c r="D16" s="50"/>
    </row>
    <row r="17" spans="1:18" ht="17" thickBot="1" x14ac:dyDescent="0.25">
      <c r="A17" s="35"/>
      <c r="B17" s="51" t="s">
        <v>147</v>
      </c>
      <c r="C17" s="10">
        <v>25</v>
      </c>
      <c r="D17" s="52"/>
    </row>
    <row r="18" spans="1:18" s="35" customFormat="1" ht="17" thickBot="1" x14ac:dyDescent="0.25">
      <c r="B18" s="5"/>
      <c r="C18" s="5"/>
      <c r="D18" s="37"/>
    </row>
    <row r="19" spans="1:18" x14ac:dyDescent="0.2">
      <c r="A19" s="35"/>
      <c r="B19" s="46" t="s">
        <v>13</v>
      </c>
      <c r="C19" s="47" t="s">
        <v>134</v>
      </c>
      <c r="D19" s="48" t="s">
        <v>18</v>
      </c>
    </row>
    <row r="20" spans="1:18" x14ac:dyDescent="0.2">
      <c r="A20" s="35"/>
      <c r="B20" s="49" t="s">
        <v>15</v>
      </c>
      <c r="C20" s="7">
        <v>1.2</v>
      </c>
      <c r="D20" s="50" t="s">
        <v>19</v>
      </c>
    </row>
    <row r="21" spans="1:18" ht="17" thickBot="1" x14ac:dyDescent="0.25">
      <c r="A21" s="35"/>
      <c r="B21" s="51" t="s">
        <v>16</v>
      </c>
      <c r="C21" s="10">
        <v>2</v>
      </c>
      <c r="D21" s="52" t="s">
        <v>19</v>
      </c>
    </row>
    <row r="22" spans="1:18" s="39" customFormat="1" ht="17" thickBot="1" x14ac:dyDescent="0.25">
      <c r="A22" s="38"/>
      <c r="B22" s="5"/>
      <c r="C22" s="5"/>
      <c r="D22" s="37"/>
    </row>
    <row r="23" spans="1:18" x14ac:dyDescent="0.2">
      <c r="A23" s="35"/>
      <c r="B23" s="46" t="s">
        <v>14</v>
      </c>
      <c r="C23" s="47" t="s">
        <v>134</v>
      </c>
      <c r="D23" s="48" t="s">
        <v>18</v>
      </c>
    </row>
    <row r="24" spans="1:18" ht="17" thickBot="1" x14ac:dyDescent="0.25">
      <c r="A24" s="35"/>
      <c r="B24" s="51" t="s">
        <v>17</v>
      </c>
      <c r="C24" s="10">
        <v>0.2</v>
      </c>
      <c r="D24" s="52" t="s">
        <v>20</v>
      </c>
    </row>
    <row r="25" spans="1:18" ht="17" thickBot="1" x14ac:dyDescent="0.25">
      <c r="A25" s="35"/>
      <c r="B25" s="5"/>
      <c r="C25" s="5"/>
      <c r="D25" s="37"/>
      <c r="E25" s="1"/>
      <c r="F25" s="1"/>
      <c r="G25" s="1"/>
      <c r="H25" s="1"/>
      <c r="I25" s="1"/>
      <c r="J25" s="1"/>
      <c r="K25" s="1"/>
      <c r="L25" s="1"/>
      <c r="M25" s="1"/>
      <c r="N25" s="1"/>
      <c r="O25" s="1"/>
      <c r="P25" s="1"/>
      <c r="Q25" s="1"/>
      <c r="R25" s="1"/>
    </row>
    <row r="26" spans="1:18" x14ac:dyDescent="0.2">
      <c r="A26" s="35"/>
      <c r="B26" s="46" t="s">
        <v>150</v>
      </c>
      <c r="C26" s="47" t="s">
        <v>134</v>
      </c>
      <c r="D26" s="48" t="s">
        <v>18</v>
      </c>
      <c r="L26" s="1"/>
    </row>
    <row r="27" spans="1:18" x14ac:dyDescent="0.2">
      <c r="A27" s="35"/>
      <c r="B27" s="49" t="s">
        <v>22</v>
      </c>
      <c r="C27" s="7">
        <v>1</v>
      </c>
      <c r="D27" s="53" t="s">
        <v>131</v>
      </c>
      <c r="L27" s="1"/>
    </row>
    <row r="28" spans="1:18" x14ac:dyDescent="0.2">
      <c r="A28" s="35"/>
      <c r="B28" s="49" t="s">
        <v>23</v>
      </c>
      <c r="C28" s="7">
        <v>2</v>
      </c>
      <c r="D28" s="53" t="s">
        <v>131</v>
      </c>
      <c r="L28" s="1"/>
    </row>
    <row r="29" spans="1:18" x14ac:dyDescent="0.2">
      <c r="A29" s="35"/>
      <c r="B29" s="49" t="s">
        <v>24</v>
      </c>
      <c r="C29" s="7">
        <v>2</v>
      </c>
      <c r="D29" s="53" t="s">
        <v>131</v>
      </c>
      <c r="L29" s="1"/>
    </row>
    <row r="30" spans="1:18" x14ac:dyDescent="0.2">
      <c r="A30" s="35"/>
      <c r="B30" s="49" t="s">
        <v>28</v>
      </c>
      <c r="C30" s="7">
        <v>1</v>
      </c>
      <c r="D30" s="50" t="s">
        <v>21</v>
      </c>
      <c r="L30" s="1"/>
    </row>
    <row r="31" spans="1:18" x14ac:dyDescent="0.2">
      <c r="A31" s="35"/>
      <c r="B31" s="49" t="s">
        <v>153</v>
      </c>
      <c r="C31" s="7">
        <v>1</v>
      </c>
      <c r="D31" s="53" t="s">
        <v>131</v>
      </c>
      <c r="L31" s="1"/>
    </row>
    <row r="32" spans="1:18" x14ac:dyDescent="0.2">
      <c r="A32" s="35"/>
      <c r="B32" s="49" t="s">
        <v>149</v>
      </c>
      <c r="C32" s="7">
        <v>0.06</v>
      </c>
      <c r="D32" s="50" t="s">
        <v>21</v>
      </c>
      <c r="L32" s="1"/>
    </row>
    <row r="33" spans="1:12" x14ac:dyDescent="0.2">
      <c r="A33" s="35"/>
      <c r="B33" s="49" t="s">
        <v>25</v>
      </c>
      <c r="C33" s="7">
        <v>0.06</v>
      </c>
      <c r="D33" s="50" t="s">
        <v>21</v>
      </c>
      <c r="L33" s="1"/>
    </row>
    <row r="34" spans="1:12" x14ac:dyDescent="0.2">
      <c r="A34" s="35"/>
      <c r="B34" s="54" t="s">
        <v>151</v>
      </c>
      <c r="C34" s="7">
        <v>0.2</v>
      </c>
      <c r="D34" s="50" t="s">
        <v>20</v>
      </c>
      <c r="L34" s="1"/>
    </row>
    <row r="35" spans="1:12" x14ac:dyDescent="0.2">
      <c r="A35" s="35"/>
      <c r="B35" s="49" t="s">
        <v>26</v>
      </c>
      <c r="C35" s="7">
        <v>0.3</v>
      </c>
      <c r="D35" s="50" t="s">
        <v>20</v>
      </c>
      <c r="L35" s="1"/>
    </row>
    <row r="36" spans="1:12" ht="17" thickBot="1" x14ac:dyDescent="0.25">
      <c r="A36" s="35"/>
      <c r="B36" s="51" t="s">
        <v>27</v>
      </c>
      <c r="C36" s="10">
        <v>0.2</v>
      </c>
      <c r="D36" s="52" t="s">
        <v>20</v>
      </c>
      <c r="L36" s="1"/>
    </row>
    <row r="37" spans="1:12" ht="17" thickBot="1" x14ac:dyDescent="0.25">
      <c r="A37" s="35"/>
      <c r="B37" s="5"/>
      <c r="C37" s="5"/>
      <c r="D37" s="37"/>
    </row>
    <row r="38" spans="1:12" x14ac:dyDescent="0.2">
      <c r="A38" s="35"/>
      <c r="B38" s="46" t="s">
        <v>29</v>
      </c>
      <c r="C38" s="47" t="s">
        <v>134</v>
      </c>
      <c r="D38" s="48" t="s">
        <v>18</v>
      </c>
    </row>
    <row r="39" spans="1:12" x14ac:dyDescent="0.2">
      <c r="A39" s="35"/>
      <c r="B39" s="49" t="s">
        <v>30</v>
      </c>
      <c r="C39" s="7">
        <v>10.6</v>
      </c>
      <c r="D39" s="50" t="s">
        <v>20</v>
      </c>
    </row>
    <row r="40" spans="1:12" x14ac:dyDescent="0.2">
      <c r="A40" s="36"/>
      <c r="B40" s="49" t="s">
        <v>31</v>
      </c>
      <c r="C40" s="7">
        <v>8.0000000000000002E-3</v>
      </c>
      <c r="D40" s="50" t="s">
        <v>19</v>
      </c>
    </row>
    <row r="41" spans="1:12" x14ac:dyDescent="0.2">
      <c r="A41" s="35"/>
      <c r="B41" s="49" t="s">
        <v>32</v>
      </c>
      <c r="C41" s="7">
        <v>3.5</v>
      </c>
      <c r="D41" s="50" t="s">
        <v>35</v>
      </c>
    </row>
    <row r="42" spans="1:12" x14ac:dyDescent="0.2">
      <c r="A42" s="35"/>
      <c r="B42" s="49" t="s">
        <v>33</v>
      </c>
      <c r="C42" s="7">
        <v>-1.3</v>
      </c>
      <c r="D42" s="50" t="s">
        <v>36</v>
      </c>
    </row>
    <row r="43" spans="1:12" ht="17" thickBot="1" x14ac:dyDescent="0.25">
      <c r="A43" s="35"/>
      <c r="B43" s="51" t="s">
        <v>34</v>
      </c>
      <c r="C43" s="55">
        <v>8.0000000000000002E-3</v>
      </c>
      <c r="D43" s="52" t="s">
        <v>20</v>
      </c>
    </row>
    <row r="44" spans="1:12" ht="17" thickBot="1" x14ac:dyDescent="0.25">
      <c r="A44" s="35"/>
      <c r="B44" s="5"/>
      <c r="C44" s="5"/>
      <c r="D44" s="37"/>
    </row>
    <row r="45" spans="1:12" x14ac:dyDescent="0.2">
      <c r="A45" s="35"/>
      <c r="B45" s="46" t="s">
        <v>138</v>
      </c>
      <c r="C45" s="47" t="s">
        <v>134</v>
      </c>
      <c r="D45" s="48" t="s">
        <v>18</v>
      </c>
    </row>
    <row r="46" spans="1:12" s="39" customFormat="1" x14ac:dyDescent="0.2">
      <c r="A46" s="38"/>
      <c r="B46" s="49" t="s">
        <v>140</v>
      </c>
      <c r="C46" s="7">
        <v>0.4</v>
      </c>
      <c r="D46" s="53" t="s">
        <v>20</v>
      </c>
    </row>
    <row r="47" spans="1:12" s="39" customFormat="1" x14ac:dyDescent="0.2">
      <c r="A47" s="38"/>
      <c r="B47" s="49" t="s">
        <v>141</v>
      </c>
      <c r="C47" s="7">
        <v>210</v>
      </c>
      <c r="D47" s="53" t="s">
        <v>139</v>
      </c>
    </row>
    <row r="48" spans="1:12" s="39" customFormat="1" x14ac:dyDescent="0.2">
      <c r="A48" s="38"/>
      <c r="B48" s="49" t="s">
        <v>144</v>
      </c>
      <c r="C48" s="7">
        <v>0.41</v>
      </c>
      <c r="D48" s="53" t="s">
        <v>131</v>
      </c>
    </row>
    <row r="49" spans="1:4" s="39" customFormat="1" x14ac:dyDescent="0.2">
      <c r="A49" s="38"/>
      <c r="B49" s="49" t="s">
        <v>145</v>
      </c>
      <c r="C49" s="7">
        <v>0.06</v>
      </c>
      <c r="D49" s="53" t="s">
        <v>131</v>
      </c>
    </row>
    <row r="50" spans="1:4" s="39" customFormat="1" x14ac:dyDescent="0.2">
      <c r="A50" s="38"/>
      <c r="B50" s="56" t="s">
        <v>136</v>
      </c>
      <c r="C50" s="45"/>
      <c r="D50" s="57"/>
    </row>
    <row r="51" spans="1:4" x14ac:dyDescent="0.2">
      <c r="A51" s="35"/>
      <c r="B51" s="58" t="s">
        <v>130</v>
      </c>
      <c r="C51" s="41">
        <v>0.5</v>
      </c>
      <c r="D51" s="53" t="s">
        <v>131</v>
      </c>
    </row>
    <row r="52" spans="1:4" x14ac:dyDescent="0.2">
      <c r="A52" s="35"/>
      <c r="B52" s="49" t="s">
        <v>132</v>
      </c>
      <c r="C52" s="7">
        <v>85</v>
      </c>
      <c r="D52" s="53" t="s">
        <v>133</v>
      </c>
    </row>
    <row r="53" spans="1:4" x14ac:dyDescent="0.2">
      <c r="A53" s="35"/>
      <c r="B53" s="49" t="s">
        <v>142</v>
      </c>
      <c r="C53" s="42">
        <v>1</v>
      </c>
      <c r="D53" s="53" t="s">
        <v>131</v>
      </c>
    </row>
    <row r="54" spans="1:4" x14ac:dyDescent="0.2">
      <c r="A54" s="35"/>
      <c r="B54" s="56" t="s">
        <v>137</v>
      </c>
      <c r="C54" s="45"/>
      <c r="D54" s="57"/>
    </row>
    <row r="55" spans="1:4" x14ac:dyDescent="0.2">
      <c r="A55" s="35"/>
      <c r="B55" s="49" t="s">
        <v>37</v>
      </c>
      <c r="C55" s="41" t="s">
        <v>143</v>
      </c>
      <c r="D55" s="53" t="s">
        <v>19</v>
      </c>
    </row>
    <row r="56" spans="1:4" x14ac:dyDescent="0.2">
      <c r="A56" s="35"/>
      <c r="B56" s="49" t="s">
        <v>38</v>
      </c>
      <c r="C56" s="41" t="s">
        <v>143</v>
      </c>
      <c r="D56" s="53" t="s">
        <v>19</v>
      </c>
    </row>
    <row r="57" spans="1:4" x14ac:dyDescent="0.2">
      <c r="A57" s="35"/>
      <c r="B57" s="49" t="s">
        <v>39</v>
      </c>
      <c r="C57" s="41" t="s">
        <v>143</v>
      </c>
      <c r="D57" s="53" t="s">
        <v>131</v>
      </c>
    </row>
    <row r="58" spans="1:4" x14ac:dyDescent="0.2">
      <c r="A58" s="35"/>
      <c r="B58" s="49" t="s">
        <v>40</v>
      </c>
      <c r="C58" s="41" t="s">
        <v>143</v>
      </c>
      <c r="D58" s="53" t="s">
        <v>19</v>
      </c>
    </row>
    <row r="59" spans="1:4" x14ac:dyDescent="0.2">
      <c r="A59" s="35"/>
      <c r="B59" s="49" t="s">
        <v>41</v>
      </c>
      <c r="C59" s="41" t="s">
        <v>143</v>
      </c>
      <c r="D59" s="53" t="s">
        <v>131</v>
      </c>
    </row>
    <row r="60" spans="1:4" x14ac:dyDescent="0.2">
      <c r="A60" s="35"/>
      <c r="B60" s="49" t="s">
        <v>42</v>
      </c>
      <c r="C60" s="41" t="s">
        <v>143</v>
      </c>
      <c r="D60" s="53" t="s">
        <v>131</v>
      </c>
    </row>
    <row r="61" spans="1:4" ht="17" thickBot="1" x14ac:dyDescent="0.25">
      <c r="A61" s="35"/>
      <c r="B61" s="51" t="s">
        <v>43</v>
      </c>
      <c r="C61" s="59" t="s">
        <v>143</v>
      </c>
      <c r="D61" s="60" t="s">
        <v>131</v>
      </c>
    </row>
  </sheetData>
  <mergeCells count="2">
    <mergeCell ref="B50:D50"/>
    <mergeCell ref="B54:D54"/>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Forcings&amp;Validation</vt:lpstr>
      <vt:lpstr>Parameters (new)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Lee</dc:creator>
  <cp:lastModifiedBy>Microsoft Office User</cp:lastModifiedBy>
  <dcterms:created xsi:type="dcterms:W3CDTF">2015-02-03T22:06:10Z</dcterms:created>
  <dcterms:modified xsi:type="dcterms:W3CDTF">2016-08-14T21:04:40Z</dcterms:modified>
</cp:coreProperties>
</file>