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buahin/Documents/Projects/HydroCouple/STMComponent/examples/Versteeg/"/>
    </mc:Choice>
  </mc:AlternateContent>
  <xr:revisionPtr revIDLastSave="0" documentId="13_ncr:1_{3F1C9806-2F74-654B-A942-33F48CDD489D}" xr6:coauthVersionLast="28" xr6:coauthVersionMax="28" xr10:uidLastSave="{00000000-0000-0000-0000-000000000000}"/>
  <bookViews>
    <workbookView xWindow="0" yWindow="460" windowWidth="38400" windowHeight="17540" activeTab="4" xr2:uid="{FB56370F-BBCF-FD4C-B43E-F1DF9A3F1478}"/>
  </bookViews>
  <sheets>
    <sheet name="Cases" sheetId="5" r:id="rId1"/>
    <sheet name="Case_1" sheetId="3" r:id="rId2"/>
    <sheet name="Case_2" sheetId="1" r:id="rId3"/>
    <sheet name="Profile_Case_1" sheetId="4" r:id="rId4"/>
    <sheet name="Profile_Case_2" sheetId="2" r:id="rId5"/>
  </sheets>
  <definedNames>
    <definedName name="lookuptest">Case_2!$K$2:$O$6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3" l="1"/>
  <c r="B7" i="1"/>
  <c r="B3" i="3" l="1"/>
  <c r="B4" i="3"/>
  <c r="B5" i="3"/>
  <c r="B6" i="3"/>
  <c r="B2" i="3"/>
  <c r="B2" i="1" l="1"/>
  <c r="B3" i="1" l="1"/>
  <c r="B4" i="1"/>
  <c r="B5" i="1" l="1"/>
  <c r="B6" i="1" l="1"/>
</calcChain>
</file>

<file path=xl/sharedStrings.xml><?xml version="1.0" encoding="utf-8"?>
<sst xmlns="http://schemas.openxmlformats.org/spreadsheetml/2006/main" count="21" uniqueCount="16">
  <si>
    <t>Dx</t>
  </si>
  <si>
    <t>Analytical</t>
  </si>
  <si>
    <t>STM Upwind</t>
  </si>
  <si>
    <t>Distance (m)</t>
  </si>
  <si>
    <t>STM Central</t>
  </si>
  <si>
    <t>STM Hybrid</t>
  </si>
  <si>
    <t>STM TVD</t>
  </si>
  <si>
    <t>u</t>
  </si>
  <si>
    <t>L (m)</t>
  </si>
  <si>
    <t>Cells</t>
  </si>
  <si>
    <t>D (m2/s)</t>
  </si>
  <si>
    <t>Case 1</t>
  </si>
  <si>
    <t>Case 2</t>
  </si>
  <si>
    <t>Case 3</t>
  </si>
  <si>
    <t>Cases</t>
  </si>
  <si>
    <t>Versteeg, H.K. and W. Malalasekera, 2007. An Introduction to Computational Fluid Dynamics: The Finite Volume Method. Pearson Education Ltd., Harlow, England; New York. (Page 137)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</si>
</sst>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1" formatCode="0.00000000"/>
  </numFmts>
  <fonts count="4" x14ac:knownFonts="1">
    <font>
      <sz val="12"/>
      <color theme="1"/>
      <name val="Calibri"/>
      <family val="2"/>
      <scheme val="minor"/>
    </font>
    <font>
      <sz val="9"/>
      <color theme="1"/>
      <name val="Helvetica"/>
      <family val="2"/>
    </font>
    <font>
      <sz val="9"/>
      <color rgb="FFB9B5B8"/>
      <name val="Menlo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Versteeg Case 1</a:t>
            </a:r>
          </a:p>
        </c:rich>
      </c:tx>
      <c:layout>
        <c:manualLayout>
          <c:xMode val="edge"/>
          <c:yMode val="edge"/>
          <c:x val="0.45567756315945673"/>
          <c:y val="2.31958762886597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8301214925453925E-2"/>
          <c:y val="9.5592783505154641E-2"/>
          <c:w val="0.88875038558324537"/>
          <c:h val="0.76428461111651347"/>
        </c:manualLayout>
      </c:layout>
      <c:scatterChart>
        <c:scatterStyle val="lineMarker"/>
        <c:varyColors val="0"/>
        <c:ser>
          <c:idx val="1"/>
          <c:order val="0"/>
          <c:tx>
            <c:strRef>
              <c:f>Case_1!$B$1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Case_1!$A$2:$A$42</c:f>
              <c:numCache>
                <c:formatCode>General</c:formatCode>
                <c:ptCount val="41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Case_1!$B$2:$B$42</c:f>
              <c:numCache>
                <c:formatCode>0.0000</c:formatCode>
                <c:ptCount val="41"/>
                <c:pt idx="0">
                  <c:v>0.9387929754399108</c:v>
                </c:pt>
                <c:pt idx="1">
                  <c:v>0.79639032329768833</c:v>
                </c:pt>
                <c:pt idx="2">
                  <c:v>0.62245933120185448</c:v>
                </c:pt>
                <c:pt idx="3">
                  <c:v>0.4100195377264686</c:v>
                </c:pt>
                <c:pt idx="4">
                  <c:v>0.15054498803265481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1-684B-BE78-912F6D07879E}"/>
            </c:ext>
          </c:extLst>
        </c:ser>
        <c:ser>
          <c:idx val="0"/>
          <c:order val="1"/>
          <c:tx>
            <c:strRef>
              <c:f>Case_1!$C$1</c:f>
              <c:strCache>
                <c:ptCount val="1"/>
                <c:pt idx="0">
                  <c:v>STM Upwind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Case_1!$A$2:$A$42</c:f>
              <c:numCache>
                <c:formatCode>General</c:formatCode>
                <c:ptCount val="41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Case_1!$C$2:$C$42</c:f>
              <c:numCache>
                <c:formatCode>General</c:formatCode>
                <c:ptCount val="41"/>
                <c:pt idx="0">
                  <c:v>0.93373340370000002</c:v>
                </c:pt>
                <c:pt idx="1">
                  <c:v>0.78794690550000002</c:v>
                </c:pt>
                <c:pt idx="2">
                  <c:v>0.61300309200000003</c:v>
                </c:pt>
                <c:pt idx="3">
                  <c:v>0.40307053320000003</c:v>
                </c:pt>
                <c:pt idx="4">
                  <c:v>0.15115144380000001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F1-684B-BE78-912F6D07879E}"/>
            </c:ext>
          </c:extLst>
        </c:ser>
        <c:ser>
          <c:idx val="2"/>
          <c:order val="2"/>
          <c:tx>
            <c:strRef>
              <c:f>Case_1!$D$1</c:f>
              <c:strCache>
                <c:ptCount val="1"/>
                <c:pt idx="0">
                  <c:v>STM Central</c:v>
                </c:pt>
              </c:strCache>
            </c:strRef>
          </c:tx>
          <c:xVal>
            <c:numRef>
              <c:f>Case_1!$A$2:$A$41</c:f>
              <c:numCache>
                <c:formatCode>General</c:formatCode>
                <c:ptCount val="4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Case_1!$D$2:$D$41</c:f>
              <c:numCache>
                <c:formatCode>0.00000000</c:formatCode>
                <c:ptCount val="40"/>
                <c:pt idx="0">
                  <c:v>0.94211</c:v>
                </c:pt>
                <c:pt idx="1">
                  <c:v>0.80060092719999998</c:v>
                </c:pt>
                <c:pt idx="2">
                  <c:v>0.62764557779999997</c:v>
                </c:pt>
                <c:pt idx="3">
                  <c:v>0.41625552220000001</c:v>
                </c:pt>
                <c:pt idx="4">
                  <c:v>0.1578900828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B-674E-B12E-03C4743FCE3B}"/>
            </c:ext>
          </c:extLst>
        </c:ser>
        <c:ser>
          <c:idx val="3"/>
          <c:order val="3"/>
          <c:tx>
            <c:strRef>
              <c:f>Case_1!$E$1</c:f>
              <c:strCache>
                <c:ptCount val="1"/>
                <c:pt idx="0">
                  <c:v>STM Hybrid</c:v>
                </c:pt>
              </c:strCache>
            </c:strRef>
          </c:tx>
          <c:xVal>
            <c:numRef>
              <c:f>Case_1!$A$2:$A$41</c:f>
              <c:numCache>
                <c:formatCode>General</c:formatCode>
                <c:ptCount val="4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Case_1!$E$2:$E$41</c:f>
              <c:numCache>
                <c:formatCode>General</c:formatCode>
                <c:ptCount val="40"/>
                <c:pt idx="0">
                  <c:v>0.94211</c:v>
                </c:pt>
                <c:pt idx="1">
                  <c:v>0.80060092719999998</c:v>
                </c:pt>
                <c:pt idx="2">
                  <c:v>0.62764557779999997</c:v>
                </c:pt>
                <c:pt idx="3">
                  <c:v>0.41625552220000001</c:v>
                </c:pt>
                <c:pt idx="4">
                  <c:v>0.1578900828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CB-674E-B12E-03C4743F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544560"/>
        <c:axId val="750468240"/>
      </c:scatterChart>
      <c:valAx>
        <c:axId val="750544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0.48928341546857396"/>
              <c:y val="0.9008257017177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68240"/>
        <c:crosses val="autoZero"/>
        <c:crossBetween val="midCat"/>
      </c:valAx>
      <c:valAx>
        <c:axId val="7504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Concentration (kg/m</a:t>
                </a:r>
                <a:r>
                  <a:rPr lang="en-US" sz="1200" baseline="30000"/>
                  <a:t>3</a:t>
                </a:r>
                <a:r>
                  <a:rPr lang="en-US" sz="1200"/>
                  <a:t>)</a:t>
                </a:r>
              </a:p>
            </c:rich>
          </c:tx>
          <c:layout>
            <c:manualLayout>
              <c:xMode val="edge"/>
              <c:yMode val="edge"/>
              <c:x val="1.8908361210484306E-2"/>
              <c:y val="0.352703781455190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445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282483843672693E-2"/>
          <c:y val="0.94373307180879429"/>
          <c:w val="0.89667858649716081"/>
          <c:h val="4.1443331522142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Versteeg Case 2</a:t>
            </a:r>
          </a:p>
        </c:rich>
      </c:tx>
      <c:layout>
        <c:manualLayout>
          <c:xMode val="edge"/>
          <c:yMode val="edge"/>
          <c:x val="0.45567756315945673"/>
          <c:y val="2.31958762886597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8301214925453925E-2"/>
          <c:y val="9.5592783505154641E-2"/>
          <c:w val="0.8506830679839984"/>
          <c:h val="0.76428461111651347"/>
        </c:manualLayout>
      </c:layout>
      <c:scatterChart>
        <c:scatterStyle val="lineMarker"/>
        <c:varyColors val="0"/>
        <c:ser>
          <c:idx val="1"/>
          <c:order val="0"/>
          <c:tx>
            <c:strRef>
              <c:f>Case_2!$B$1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Case_2!$A$2:$A$42</c:f>
              <c:numCache>
                <c:formatCode>General</c:formatCode>
                <c:ptCount val="41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Case_2!$B$2:$B$42</c:f>
              <c:numCache>
                <c:formatCode>0.0000</c:formatCode>
                <c:ptCount val="41"/>
                <c:pt idx="0">
                  <c:v>0.99999999984469812</c:v>
                </c:pt>
                <c:pt idx="1">
                  <c:v>0.99999997490389636</c:v>
                </c:pt>
                <c:pt idx="2">
                  <c:v>0.99999627336071584</c:v>
                </c:pt>
                <c:pt idx="3">
                  <c:v>0.99944691564373245</c:v>
                </c:pt>
                <c:pt idx="4">
                  <c:v>0.91791500138884918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44-A642-BBC0-909F2722D9C8}"/>
            </c:ext>
          </c:extLst>
        </c:ser>
        <c:ser>
          <c:idx val="0"/>
          <c:order val="1"/>
          <c:tx>
            <c:strRef>
              <c:f>Case_2!$C$1</c:f>
              <c:strCache>
                <c:ptCount val="1"/>
                <c:pt idx="0">
                  <c:v>STM Upwind</c:v>
                </c:pt>
              </c:strCache>
            </c:strRef>
          </c:tx>
          <c:spPr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Case_2!$A$2:$A$42</c:f>
              <c:numCache>
                <c:formatCode>General</c:formatCode>
                <c:ptCount val="41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Case_2!$C$2:$C$42</c:f>
              <c:numCache>
                <c:formatCode>General</c:formatCode>
                <c:ptCount val="41"/>
                <c:pt idx="0">
                  <c:v>0.9998425205</c:v>
                </c:pt>
                <c:pt idx="1">
                  <c:v>0.99874015459999999</c:v>
                </c:pt>
                <c:pt idx="2">
                  <c:v>0.99212599209999996</c:v>
                </c:pt>
                <c:pt idx="3">
                  <c:v>0.95244092749999998</c:v>
                </c:pt>
                <c:pt idx="4">
                  <c:v>0.71433073899999999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44-A642-BBC0-909F2722D9C8}"/>
            </c:ext>
          </c:extLst>
        </c:ser>
        <c:ser>
          <c:idx val="2"/>
          <c:order val="2"/>
          <c:tx>
            <c:strRef>
              <c:f>Case_2!$D$1</c:f>
              <c:strCache>
                <c:ptCount val="1"/>
                <c:pt idx="0">
                  <c:v>STM Central</c:v>
                </c:pt>
              </c:strCache>
            </c:strRef>
          </c:tx>
          <c:marker>
            <c:symbol val="triangle"/>
            <c:size val="11"/>
          </c:marker>
          <c:xVal>
            <c:numRef>
              <c:f>Case_2!$A$2:$A$41</c:f>
              <c:numCache>
                <c:formatCode>General</c:formatCode>
                <c:ptCount val="4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Case_2!$D$2:$D$41</c:f>
              <c:numCache>
                <c:formatCode>General</c:formatCode>
                <c:ptCount val="40"/>
                <c:pt idx="0">
                  <c:v>1.0356304119999999</c:v>
                </c:pt>
                <c:pt idx="1">
                  <c:v>0.86935492540000003</c:v>
                </c:pt>
                <c:pt idx="2">
                  <c:v>1.2573312919999999</c:v>
                </c:pt>
                <c:pt idx="3">
                  <c:v>0.35205287270000002</c:v>
                </c:pt>
                <c:pt idx="4">
                  <c:v>2.4643694150000002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5-0D4A-B4FE-EEC3AD91931E}"/>
            </c:ext>
          </c:extLst>
        </c:ser>
        <c:ser>
          <c:idx val="3"/>
          <c:order val="3"/>
          <c:tx>
            <c:strRef>
              <c:f>Case_2!$E$1</c:f>
              <c:strCache>
                <c:ptCount val="1"/>
                <c:pt idx="0">
                  <c:v>STM Hybrid</c:v>
                </c:pt>
              </c:strCache>
            </c:strRef>
          </c:tx>
          <c:marker>
            <c:symbol val="circle"/>
            <c:size val="7"/>
          </c:marker>
          <c:xVal>
            <c:numRef>
              <c:f>Case_2!$A$2:$A$41</c:f>
              <c:numCache>
                <c:formatCode>General</c:formatCode>
                <c:ptCount val="4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Case_2!$E$2:$E$41</c:f>
              <c:numCache>
                <c:formatCode>0.0000</c:formatCode>
                <c:ptCount val="40"/>
                <c:pt idx="0">
                  <c:v>0.99999999999490541</c:v>
                </c:pt>
                <c:pt idx="1">
                  <c:v>0.99999999997842381</c:v>
                </c:pt>
                <c:pt idx="2">
                  <c:v>0.99999999994763222</c:v>
                </c:pt>
                <c:pt idx="3">
                  <c:v>0.99999999989010602</c:v>
                </c:pt>
                <c:pt idx="4">
                  <c:v>0.99999999978263288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5-0D4A-B4FE-EEC3AD919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544560"/>
        <c:axId val="750468240"/>
      </c:scatterChart>
      <c:valAx>
        <c:axId val="750544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Distance (m)</a:t>
                </a:r>
              </a:p>
            </c:rich>
          </c:tx>
          <c:layout>
            <c:manualLayout>
              <c:xMode val="edge"/>
              <c:yMode val="edge"/>
              <c:x val="0.48928341546857396"/>
              <c:y val="0.9008257017177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468240"/>
        <c:crosses val="autoZero"/>
        <c:crossBetween val="midCat"/>
      </c:valAx>
      <c:valAx>
        <c:axId val="7504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Concentration (kg/m</a:t>
                </a:r>
                <a:r>
                  <a:rPr lang="en-US" sz="1200" baseline="30000"/>
                  <a:t>3</a:t>
                </a:r>
                <a:r>
                  <a:rPr lang="en-US" sz="1200"/>
                  <a:t>)</a:t>
                </a:r>
              </a:p>
            </c:rich>
          </c:tx>
          <c:layout>
            <c:manualLayout>
              <c:xMode val="edge"/>
              <c:yMode val="edge"/>
              <c:x val="1.7444230525357096E-2"/>
              <c:y val="0.385026962538773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445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5752920589028683E-2"/>
          <c:y val="0.93766924212314895"/>
          <c:w val="0.89228646326870797"/>
          <c:h val="4.1443331522142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148A60-AA72-E44E-BDF2-39CAEC396DD8}">
  <sheetPr/>
  <sheetViews>
    <sheetView zoomScale="17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9CC663-4DDC-C54D-8A1E-CA27BC037EB4}">
  <sheetPr/>
  <sheetViews>
    <sheetView tabSelected="1"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17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07278-8213-D241-964A-FC28018938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103E3-FB24-094D-AE51-D7F3AAE3CE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D13E-0E90-9842-B14A-43EB9DC49758}">
  <dimension ref="A1:E5"/>
  <sheetViews>
    <sheetView workbookViewId="0">
      <selection activeCell="D4" sqref="D4"/>
    </sheetView>
  </sheetViews>
  <sheetFormatPr baseColWidth="10" defaultRowHeight="16" x14ac:dyDescent="0.2"/>
  <cols>
    <col min="2" max="5" width="10.83203125" style="1"/>
  </cols>
  <sheetData>
    <row r="1" spans="1:5" x14ac:dyDescent="0.2">
      <c r="A1" t="s">
        <v>15</v>
      </c>
    </row>
    <row r="2" spans="1:5" x14ac:dyDescent="0.2">
      <c r="A2" s="6" t="s">
        <v>14</v>
      </c>
      <c r="B2" s="7" t="s">
        <v>8</v>
      </c>
      <c r="C2" s="7" t="s">
        <v>7</v>
      </c>
      <c r="D2" s="7" t="s">
        <v>10</v>
      </c>
      <c r="E2" s="7" t="s">
        <v>9</v>
      </c>
    </row>
    <row r="3" spans="1:5" x14ac:dyDescent="0.2">
      <c r="A3" t="s">
        <v>11</v>
      </c>
      <c r="B3" s="1">
        <v>1</v>
      </c>
      <c r="C3" s="1">
        <v>0.1</v>
      </c>
      <c r="D3" s="1">
        <v>0.1</v>
      </c>
      <c r="E3" s="1">
        <v>40</v>
      </c>
    </row>
    <row r="4" spans="1:5" x14ac:dyDescent="0.2">
      <c r="A4" t="s">
        <v>12</v>
      </c>
      <c r="B4" s="1">
        <v>1</v>
      </c>
      <c r="C4" s="1">
        <v>2.5</v>
      </c>
      <c r="D4" s="1">
        <v>0.1</v>
      </c>
      <c r="E4" s="1">
        <v>40</v>
      </c>
    </row>
    <row r="5" spans="1:5" x14ac:dyDescent="0.2">
      <c r="A5" t="s">
        <v>13</v>
      </c>
      <c r="B5" s="1">
        <v>1</v>
      </c>
      <c r="C5" s="1">
        <v>2.5</v>
      </c>
      <c r="D5" s="1">
        <v>2</v>
      </c>
      <c r="E5" s="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5F8F-433E-F54C-8549-41D6119563B9}">
  <dimension ref="A1:R42"/>
  <sheetViews>
    <sheetView workbookViewId="0">
      <selection activeCell="G11" sqref="G11"/>
    </sheetView>
  </sheetViews>
  <sheetFormatPr baseColWidth="10" defaultRowHeight="16" x14ac:dyDescent="0.2"/>
  <cols>
    <col min="3" max="3" width="12.1640625" bestFit="1" customWidth="1"/>
    <col min="4" max="4" width="14" customWidth="1"/>
    <col min="5" max="5" width="13.83203125" style="1" customWidth="1"/>
  </cols>
  <sheetData>
    <row r="1" spans="1:18" x14ac:dyDescent="0.2">
      <c r="A1" s="1" t="s">
        <v>3</v>
      </c>
      <c r="B1" s="1" t="s">
        <v>1</v>
      </c>
      <c r="C1" t="s">
        <v>2</v>
      </c>
      <c r="D1" t="s">
        <v>4</v>
      </c>
      <c r="E1" s="1" t="s">
        <v>5</v>
      </c>
      <c r="F1" t="s">
        <v>6</v>
      </c>
    </row>
    <row r="2" spans="1:18" x14ac:dyDescent="0.2">
      <c r="A2">
        <v>0.1</v>
      </c>
      <c r="B2" s="2">
        <f>(((EXP(0.1*A2/0.1) - 1)/(EXP(0.1*1/0.1) - 1))* -1) +1</f>
        <v>0.9387929754399108</v>
      </c>
      <c r="C2">
        <v>0.93373340370000002</v>
      </c>
      <c r="D2" s="8">
        <v>0.94211</v>
      </c>
      <c r="E2">
        <v>0.94211</v>
      </c>
      <c r="J2" s="5">
        <v>6.9444444439999999E-4</v>
      </c>
      <c r="K2">
        <v>0</v>
      </c>
      <c r="L2">
        <v>0</v>
      </c>
      <c r="M2">
        <v>0.1</v>
      </c>
      <c r="N2">
        <v>0</v>
      </c>
      <c r="O2">
        <v>0</v>
      </c>
      <c r="P2">
        <v>0.94211</v>
      </c>
      <c r="Q2">
        <v>1</v>
      </c>
      <c r="R2">
        <v>0.87135546360000005</v>
      </c>
    </row>
    <row r="3" spans="1:18" x14ac:dyDescent="0.2">
      <c r="A3">
        <v>0.3</v>
      </c>
      <c r="B3" s="2">
        <f t="shared" ref="B3:B41" si="0">(((EXP(0.1*A3/0.1) - 1)/(EXP(0.1*1/0.1) - 1))* -1) +1</f>
        <v>0.79639032329768833</v>
      </c>
      <c r="C3">
        <v>0.78794690550000002</v>
      </c>
      <c r="D3" s="8">
        <v>0.80060092719999998</v>
      </c>
      <c r="E3">
        <v>0.80060092719999998</v>
      </c>
      <c r="J3" s="5">
        <v>6.9444444439999999E-4</v>
      </c>
      <c r="K3">
        <v>1</v>
      </c>
      <c r="L3">
        <v>1</v>
      </c>
      <c r="M3">
        <v>0.3</v>
      </c>
      <c r="N3">
        <v>0</v>
      </c>
      <c r="O3">
        <v>0</v>
      </c>
      <c r="P3">
        <v>0.80060092719999998</v>
      </c>
      <c r="Q3">
        <v>0.87135546360000005</v>
      </c>
      <c r="R3">
        <v>0.71412325249999997</v>
      </c>
    </row>
    <row r="4" spans="1:18" x14ac:dyDescent="0.2">
      <c r="A4">
        <v>0.5</v>
      </c>
      <c r="B4" s="2">
        <f t="shared" si="0"/>
        <v>0.62245933120185448</v>
      </c>
      <c r="C4">
        <v>0.61300309200000003</v>
      </c>
      <c r="D4" s="8">
        <v>0.62764557779999997</v>
      </c>
      <c r="E4">
        <v>0.62764557779999997</v>
      </c>
      <c r="J4" s="5">
        <v>6.9444444439999999E-4</v>
      </c>
      <c r="K4">
        <v>2</v>
      </c>
      <c r="L4">
        <v>2</v>
      </c>
      <c r="M4">
        <v>0.5</v>
      </c>
      <c r="N4">
        <v>0</v>
      </c>
      <c r="O4">
        <v>0</v>
      </c>
      <c r="P4">
        <v>0.62764557779999997</v>
      </c>
      <c r="Q4">
        <v>0.71412325249999997</v>
      </c>
      <c r="R4">
        <v>0.52195055000000001</v>
      </c>
    </row>
    <row r="5" spans="1:18" x14ac:dyDescent="0.2">
      <c r="A5">
        <v>0.7</v>
      </c>
      <c r="B5" s="2">
        <f t="shared" si="0"/>
        <v>0.4100195377264686</v>
      </c>
      <c r="C5">
        <v>0.40307053320000003</v>
      </c>
      <c r="D5" s="8">
        <v>0.41625552220000001</v>
      </c>
      <c r="E5">
        <v>0.41625552220000001</v>
      </c>
      <c r="J5" s="5">
        <v>6.9444444439999999E-4</v>
      </c>
      <c r="K5">
        <v>3</v>
      </c>
      <c r="L5">
        <v>3</v>
      </c>
      <c r="M5">
        <v>0.7</v>
      </c>
      <c r="N5">
        <v>0</v>
      </c>
      <c r="O5">
        <v>0</v>
      </c>
      <c r="P5">
        <v>0.41625552220000001</v>
      </c>
      <c r="Q5">
        <v>0.52195055000000001</v>
      </c>
      <c r="R5">
        <v>0.2870728025</v>
      </c>
    </row>
    <row r="6" spans="1:18" x14ac:dyDescent="0.2">
      <c r="A6">
        <v>0.9</v>
      </c>
      <c r="B6" s="2">
        <f t="shared" si="0"/>
        <v>0.15054498803265481</v>
      </c>
      <c r="C6">
        <v>0.15115144380000001</v>
      </c>
      <c r="D6" s="8">
        <v>0.1578900828</v>
      </c>
      <c r="E6">
        <v>0.1578900828</v>
      </c>
      <c r="J6" s="5">
        <v>6.9444444439999999E-4</v>
      </c>
      <c r="K6">
        <v>4</v>
      </c>
      <c r="L6">
        <v>4</v>
      </c>
      <c r="M6">
        <v>0.9</v>
      </c>
      <c r="N6">
        <v>0</v>
      </c>
      <c r="O6">
        <v>0</v>
      </c>
      <c r="P6">
        <v>0.1578900828</v>
      </c>
      <c r="Q6">
        <v>0.2870728025</v>
      </c>
      <c r="R6">
        <v>0</v>
      </c>
    </row>
    <row r="7" spans="1:18" x14ac:dyDescent="0.2">
      <c r="B7" s="2"/>
      <c r="E7" s="2"/>
      <c r="J7" s="5"/>
    </row>
    <row r="8" spans="1:18" x14ac:dyDescent="0.2">
      <c r="B8" s="2"/>
      <c r="E8" s="2"/>
      <c r="J8" s="5"/>
    </row>
    <row r="9" spans="1:18" x14ac:dyDescent="0.2">
      <c r="B9" s="2"/>
      <c r="E9" s="2"/>
      <c r="J9" s="5"/>
    </row>
    <row r="10" spans="1:18" x14ac:dyDescent="0.2">
      <c r="B10" s="2"/>
      <c r="E10" s="2"/>
      <c r="J10" s="5"/>
    </row>
    <row r="11" spans="1:18" x14ac:dyDescent="0.2">
      <c r="B11" s="2"/>
      <c r="E11" s="2"/>
      <c r="J11" s="5"/>
    </row>
    <row r="12" spans="1:18" x14ac:dyDescent="0.2">
      <c r="B12" s="2"/>
      <c r="E12" s="2"/>
      <c r="J12" s="5"/>
    </row>
    <row r="13" spans="1:18" x14ac:dyDescent="0.2">
      <c r="B13" s="2"/>
      <c r="E13" s="2"/>
      <c r="J13" s="5"/>
    </row>
    <row r="14" spans="1:18" x14ac:dyDescent="0.2">
      <c r="B14" s="2"/>
      <c r="E14" s="2"/>
      <c r="J14" s="5"/>
    </row>
    <row r="15" spans="1:18" x14ac:dyDescent="0.2">
      <c r="B15" s="2"/>
      <c r="E15" s="2"/>
      <c r="J15" s="5"/>
    </row>
    <row r="16" spans="1:18" x14ac:dyDescent="0.2">
      <c r="B16" s="2"/>
      <c r="E16" s="2"/>
      <c r="J16" s="5"/>
    </row>
    <row r="17" spans="2:15" x14ac:dyDescent="0.2">
      <c r="B17" s="2"/>
      <c r="E17" s="2"/>
      <c r="J17" s="5"/>
    </row>
    <row r="18" spans="2:15" x14ac:dyDescent="0.2">
      <c r="B18" s="2"/>
      <c r="E18" s="2"/>
      <c r="J18" s="5"/>
    </row>
    <row r="19" spans="2:15" x14ac:dyDescent="0.2">
      <c r="B19" s="2"/>
      <c r="E19" s="2"/>
      <c r="J19" s="5"/>
    </row>
    <row r="20" spans="2:15" x14ac:dyDescent="0.2">
      <c r="B20" s="2"/>
      <c r="E20" s="2"/>
      <c r="J20" s="5"/>
    </row>
    <row r="21" spans="2:15" x14ac:dyDescent="0.2">
      <c r="B21" s="2"/>
      <c r="E21" s="2"/>
      <c r="J21" s="5"/>
    </row>
    <row r="22" spans="2:15" x14ac:dyDescent="0.2">
      <c r="B22" s="2"/>
      <c r="E22" s="2"/>
      <c r="J22" s="5"/>
    </row>
    <row r="23" spans="2:15" x14ac:dyDescent="0.2">
      <c r="B23" s="2"/>
      <c r="E23" s="2"/>
      <c r="J23" s="5"/>
      <c r="O23">
        <v>0.5</v>
      </c>
    </row>
    <row r="24" spans="2:15" x14ac:dyDescent="0.2">
      <c r="B24" s="2"/>
      <c r="E24" s="2"/>
      <c r="J24" s="5"/>
      <c r="O24">
        <v>2.7489003276302002E-4</v>
      </c>
    </row>
    <row r="25" spans="2:15" x14ac:dyDescent="0.2">
      <c r="B25" s="2"/>
      <c r="E25" s="2"/>
      <c r="J25" s="5"/>
    </row>
    <row r="26" spans="2:15" x14ac:dyDescent="0.2">
      <c r="B26" s="2"/>
      <c r="E26" s="2"/>
      <c r="J26" s="5"/>
    </row>
    <row r="27" spans="2:15" x14ac:dyDescent="0.2">
      <c r="B27" s="2"/>
      <c r="E27" s="2"/>
      <c r="J27" s="5"/>
      <c r="O27">
        <f>O24*2</f>
        <v>5.4978006552604004E-4</v>
      </c>
    </row>
    <row r="28" spans="2:15" x14ac:dyDescent="0.2">
      <c r="B28" s="2"/>
      <c r="E28" s="2"/>
      <c r="J28" s="5"/>
    </row>
    <row r="29" spans="2:15" x14ac:dyDescent="0.2">
      <c r="B29" s="2"/>
      <c r="E29" s="2"/>
      <c r="J29" s="5"/>
    </row>
    <row r="30" spans="2:15" x14ac:dyDescent="0.2">
      <c r="B30" s="2"/>
      <c r="E30" s="2"/>
      <c r="J30" s="5"/>
    </row>
    <row r="31" spans="2:15" x14ac:dyDescent="0.2">
      <c r="B31" s="2"/>
      <c r="E31" s="2"/>
      <c r="J31" s="5"/>
    </row>
    <row r="32" spans="2:15" x14ac:dyDescent="0.2">
      <c r="B32" s="2"/>
      <c r="E32" s="2"/>
      <c r="J32" s="5"/>
    </row>
    <row r="33" spans="2:10" x14ac:dyDescent="0.2">
      <c r="B33" s="2"/>
      <c r="E33" s="2"/>
      <c r="J33" s="5"/>
    </row>
    <row r="34" spans="2:10" x14ac:dyDescent="0.2">
      <c r="B34" s="2"/>
      <c r="E34" s="2"/>
      <c r="J34" s="5"/>
    </row>
    <row r="35" spans="2:10" x14ac:dyDescent="0.2">
      <c r="B35" s="2"/>
      <c r="E35" s="2"/>
      <c r="J35" s="5"/>
    </row>
    <row r="36" spans="2:10" x14ac:dyDescent="0.2">
      <c r="B36" s="2"/>
      <c r="E36" s="2"/>
      <c r="J36" s="5"/>
    </row>
    <row r="37" spans="2:10" x14ac:dyDescent="0.2">
      <c r="B37" s="2"/>
      <c r="E37" s="2"/>
      <c r="J37" s="5"/>
    </row>
    <row r="38" spans="2:10" x14ac:dyDescent="0.2">
      <c r="B38" s="2"/>
      <c r="E38" s="2"/>
      <c r="J38" s="5"/>
    </row>
    <row r="39" spans="2:10" x14ac:dyDescent="0.2">
      <c r="B39" s="2"/>
      <c r="E39" s="2"/>
      <c r="J39" s="5"/>
    </row>
    <row r="40" spans="2:10" x14ac:dyDescent="0.2">
      <c r="B40" s="2"/>
      <c r="E40" s="2"/>
      <c r="J40" s="5"/>
    </row>
    <row r="41" spans="2:10" x14ac:dyDescent="0.2">
      <c r="B41" s="2"/>
      <c r="E41" s="2"/>
      <c r="J41" s="5"/>
    </row>
    <row r="42" spans="2:10" x14ac:dyDescent="0.2">
      <c r="J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3520-1FA5-EC40-AAF0-84D17460CE68}">
  <dimension ref="A1:U101"/>
  <sheetViews>
    <sheetView workbookViewId="0">
      <selection activeCell="E15" sqref="E15"/>
    </sheetView>
  </sheetViews>
  <sheetFormatPr baseColWidth="10" defaultRowHeight="16" x14ac:dyDescent="0.2"/>
  <cols>
    <col min="1" max="1" width="10.83203125" style="1"/>
    <col min="2" max="2" width="11.6640625" style="1" bestFit="1" customWidth="1"/>
    <col min="3" max="3" width="17.5" style="1" bestFit="1" customWidth="1"/>
    <col min="4" max="6" width="10.83203125" style="1"/>
    <col min="8" max="8" width="19.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</row>
    <row r="2" spans="1:21" x14ac:dyDescent="0.2">
      <c r="A2">
        <v>0.1</v>
      </c>
      <c r="B2" s="2">
        <f>(((EXP(2.5*A2/0.1) - 1)/(EXP(2.5*1/0.1) - 1)) *-1) +1</f>
        <v>0.99999999984469812</v>
      </c>
      <c r="C2">
        <v>0.9998425205</v>
      </c>
      <c r="D2">
        <v>1.0356304119999999</v>
      </c>
      <c r="E2" s="2">
        <v>0.99999999999490541</v>
      </c>
      <c r="G2" s="5"/>
      <c r="H2" s="5"/>
      <c r="J2" s="3"/>
      <c r="K2" s="5">
        <v>6.9444444439999999E-4</v>
      </c>
      <c r="L2" s="3">
        <v>0</v>
      </c>
      <c r="M2">
        <v>0</v>
      </c>
      <c r="N2">
        <v>0.1</v>
      </c>
      <c r="O2">
        <v>0</v>
      </c>
      <c r="P2">
        <v>0</v>
      </c>
      <c r="Q2">
        <v>1.0356304119999999</v>
      </c>
      <c r="R2" s="5">
        <v>1</v>
      </c>
      <c r="S2">
        <v>0.95249266860000004</v>
      </c>
    </row>
    <row r="3" spans="1:21" x14ac:dyDescent="0.2">
      <c r="A3">
        <v>0.3</v>
      </c>
      <c r="B3" s="2">
        <f t="shared" ref="B3:B41" si="0">(((EXP(2.5*A3/0.1) - 1)/(EXP(2.5*1/0.1) - 1)) *-1) +1</f>
        <v>0.99999997490389636</v>
      </c>
      <c r="C3">
        <v>0.99874015459999999</v>
      </c>
      <c r="D3">
        <v>0.86935492540000003</v>
      </c>
      <c r="E3" s="2">
        <v>0.99999999997842381</v>
      </c>
      <c r="G3" s="5"/>
      <c r="H3" s="5"/>
      <c r="J3" s="3"/>
      <c r="K3" s="5">
        <v>6.9444444439999999E-4</v>
      </c>
      <c r="L3" s="3">
        <v>1</v>
      </c>
      <c r="M3">
        <v>1</v>
      </c>
      <c r="N3">
        <v>0.3</v>
      </c>
      <c r="O3">
        <v>0</v>
      </c>
      <c r="P3" s="5">
        <v>0</v>
      </c>
      <c r="Q3">
        <v>0.86935492540000003</v>
      </c>
      <c r="R3" s="5">
        <v>0.95249266860000004</v>
      </c>
      <c r="S3">
        <v>1.0633431090000001</v>
      </c>
      <c r="U3" s="4"/>
    </row>
    <row r="4" spans="1:21" x14ac:dyDescent="0.2">
      <c r="A4">
        <v>0.5</v>
      </c>
      <c r="B4" s="2">
        <f t="shared" si="0"/>
        <v>0.99999627336071584</v>
      </c>
      <c r="C4">
        <v>0.99212599209999996</v>
      </c>
      <c r="D4">
        <v>1.2573312919999999</v>
      </c>
      <c r="E4" s="2">
        <v>0.99999999994763222</v>
      </c>
      <c r="G4" s="5"/>
      <c r="H4" s="5"/>
      <c r="J4" s="3"/>
      <c r="K4" s="5">
        <v>6.9444444439999999E-4</v>
      </c>
      <c r="L4" s="3">
        <v>2</v>
      </c>
      <c r="M4">
        <v>2</v>
      </c>
      <c r="N4">
        <v>0.5</v>
      </c>
      <c r="O4">
        <v>0</v>
      </c>
      <c r="P4" s="5">
        <v>0</v>
      </c>
      <c r="Q4">
        <v>1.2573312919999999</v>
      </c>
      <c r="R4" s="5">
        <v>1.0633431090000001</v>
      </c>
      <c r="S4">
        <v>0.80469208209999998</v>
      </c>
      <c r="U4" s="4"/>
    </row>
    <row r="5" spans="1:21" x14ac:dyDescent="0.2">
      <c r="A5">
        <v>0.7</v>
      </c>
      <c r="B5" s="2">
        <f t="shared" si="0"/>
        <v>0.99944691564373245</v>
      </c>
      <c r="C5">
        <v>0.95244092749999998</v>
      </c>
      <c r="D5">
        <v>0.35205287270000002</v>
      </c>
      <c r="E5" s="2">
        <v>0.99999999989010602</v>
      </c>
      <c r="G5" s="5"/>
      <c r="H5" s="5"/>
      <c r="J5" s="3"/>
      <c r="K5" s="5">
        <v>6.9444444439999999E-4</v>
      </c>
      <c r="L5" s="3">
        <v>3</v>
      </c>
      <c r="M5">
        <v>3</v>
      </c>
      <c r="N5">
        <v>0.7</v>
      </c>
      <c r="O5">
        <v>0</v>
      </c>
      <c r="P5" s="5">
        <v>0</v>
      </c>
      <c r="Q5">
        <v>0.35205287270000002</v>
      </c>
      <c r="R5" s="5">
        <v>0.80469208209999998</v>
      </c>
      <c r="S5">
        <v>1.408211144</v>
      </c>
      <c r="U5" s="4"/>
    </row>
    <row r="6" spans="1:21" x14ac:dyDescent="0.2">
      <c r="A6">
        <v>0.9</v>
      </c>
      <c r="B6" s="2">
        <f t="shared" si="0"/>
        <v>0.91791500138884918</v>
      </c>
      <c r="C6">
        <v>0.71433073899999999</v>
      </c>
      <c r="D6">
        <v>2.4643694150000002</v>
      </c>
      <c r="E6" s="2">
        <v>0.99999999978263288</v>
      </c>
      <c r="G6" s="5"/>
      <c r="H6" s="5"/>
      <c r="J6" s="3"/>
      <c r="K6" s="5">
        <v>6.9444444439999999E-4</v>
      </c>
      <c r="L6" s="3">
        <v>4</v>
      </c>
      <c r="M6">
        <v>4</v>
      </c>
      <c r="N6">
        <v>0.9</v>
      </c>
      <c r="O6">
        <v>0</v>
      </c>
      <c r="P6" s="5">
        <v>0</v>
      </c>
      <c r="Q6">
        <v>2.4643694150000002</v>
      </c>
      <c r="R6" s="5">
        <v>1.408211144</v>
      </c>
      <c r="S6">
        <v>0</v>
      </c>
      <c r="U6" s="4"/>
    </row>
    <row r="7" spans="1:21" x14ac:dyDescent="0.2">
      <c r="A7" s="1">
        <v>1</v>
      </c>
      <c r="B7" s="2">
        <f t="shared" si="0"/>
        <v>0</v>
      </c>
      <c r="C7">
        <v>0</v>
      </c>
      <c r="D7">
        <v>0</v>
      </c>
      <c r="E7" s="2">
        <v>0</v>
      </c>
      <c r="G7" s="5"/>
      <c r="H7" s="5"/>
      <c r="P7" s="5"/>
      <c r="R7" s="5"/>
      <c r="U7" s="4"/>
    </row>
    <row r="8" spans="1:21" x14ac:dyDescent="0.2">
      <c r="B8" s="2"/>
      <c r="C8"/>
      <c r="D8"/>
      <c r="E8" s="2"/>
      <c r="G8" s="5"/>
      <c r="H8" s="5"/>
      <c r="P8" s="5"/>
      <c r="R8" s="5"/>
      <c r="U8" s="4"/>
    </row>
    <row r="9" spans="1:21" x14ac:dyDescent="0.2">
      <c r="B9" s="2"/>
      <c r="C9"/>
      <c r="D9"/>
      <c r="E9" s="2"/>
      <c r="G9" s="5"/>
      <c r="H9" s="5"/>
      <c r="P9" s="5"/>
      <c r="R9" s="5"/>
      <c r="U9" s="4"/>
    </row>
    <row r="10" spans="1:21" x14ac:dyDescent="0.2">
      <c r="B10" s="2"/>
      <c r="C10"/>
      <c r="D10"/>
      <c r="E10" s="2"/>
      <c r="G10" s="5"/>
      <c r="H10" s="5"/>
      <c r="P10" s="5"/>
      <c r="R10" s="5"/>
      <c r="U10" s="4"/>
    </row>
    <row r="11" spans="1:21" x14ac:dyDescent="0.2">
      <c r="B11" s="2"/>
      <c r="C11"/>
      <c r="D11"/>
      <c r="E11" s="2"/>
      <c r="G11" s="5"/>
      <c r="H11" s="5"/>
      <c r="P11" s="5"/>
      <c r="R11" s="5"/>
      <c r="U11" s="4"/>
    </row>
    <row r="12" spans="1:21" x14ac:dyDescent="0.2">
      <c r="B12" s="2"/>
      <c r="C12"/>
      <c r="D12"/>
      <c r="E12" s="2"/>
      <c r="G12" s="5"/>
      <c r="H12" s="5"/>
      <c r="P12" s="5"/>
      <c r="R12" s="5"/>
    </row>
    <row r="13" spans="1:21" x14ac:dyDescent="0.2">
      <c r="B13" s="2"/>
      <c r="C13"/>
      <c r="D13"/>
      <c r="E13" s="2"/>
      <c r="G13" s="5"/>
      <c r="H13" s="5"/>
      <c r="P13" s="5"/>
      <c r="R13" s="5"/>
    </row>
    <row r="14" spans="1:21" x14ac:dyDescent="0.2">
      <c r="B14" s="2"/>
      <c r="C14"/>
      <c r="D14"/>
      <c r="E14" s="2"/>
      <c r="G14" s="5"/>
      <c r="H14" s="5"/>
      <c r="P14" s="5"/>
      <c r="R14" s="5"/>
    </row>
    <row r="15" spans="1:21" x14ac:dyDescent="0.2">
      <c r="B15" s="2"/>
      <c r="C15"/>
      <c r="D15"/>
      <c r="E15" s="2"/>
      <c r="G15" s="5"/>
      <c r="H15" s="5"/>
      <c r="P15" s="5"/>
      <c r="R15" s="5"/>
    </row>
    <row r="16" spans="1:21" x14ac:dyDescent="0.2">
      <c r="B16" s="2"/>
      <c r="C16"/>
      <c r="D16"/>
      <c r="E16" s="2"/>
      <c r="G16" s="5"/>
      <c r="H16" s="5"/>
      <c r="P16" s="5"/>
      <c r="R16" s="5"/>
    </row>
    <row r="17" spans="2:18" x14ac:dyDescent="0.2">
      <c r="B17" s="2"/>
      <c r="C17"/>
      <c r="D17"/>
      <c r="E17" s="2"/>
      <c r="G17" s="5"/>
      <c r="H17" s="5"/>
      <c r="P17" s="5"/>
      <c r="R17" s="5"/>
    </row>
    <row r="18" spans="2:18" x14ac:dyDescent="0.2">
      <c r="B18" s="2"/>
      <c r="C18"/>
      <c r="D18"/>
      <c r="E18" s="2"/>
      <c r="G18" s="5"/>
      <c r="H18" s="5"/>
      <c r="P18" s="5"/>
      <c r="R18" s="5"/>
    </row>
    <row r="19" spans="2:18" x14ac:dyDescent="0.2">
      <c r="B19" s="2"/>
      <c r="C19"/>
      <c r="D19"/>
      <c r="E19" s="2"/>
      <c r="G19" s="5"/>
      <c r="H19" s="5"/>
      <c r="P19" s="5"/>
      <c r="R19" s="5"/>
    </row>
    <row r="20" spans="2:18" x14ac:dyDescent="0.2">
      <c r="B20" s="2"/>
      <c r="C20"/>
      <c r="D20"/>
      <c r="E20" s="2"/>
      <c r="G20" s="5"/>
      <c r="H20" s="5"/>
      <c r="P20" s="5"/>
      <c r="R20" s="5"/>
    </row>
    <row r="21" spans="2:18" x14ac:dyDescent="0.2">
      <c r="B21" s="2"/>
      <c r="C21"/>
      <c r="D21"/>
      <c r="E21" s="2"/>
      <c r="G21" s="5"/>
      <c r="H21" s="5"/>
      <c r="P21" s="5"/>
      <c r="R21" s="5"/>
    </row>
    <row r="22" spans="2:18" x14ac:dyDescent="0.2">
      <c r="B22" s="2"/>
      <c r="C22"/>
      <c r="D22"/>
      <c r="E22" s="2"/>
      <c r="G22" s="5"/>
      <c r="H22" s="5"/>
      <c r="P22" s="5"/>
      <c r="R22" s="5"/>
    </row>
    <row r="23" spans="2:18" x14ac:dyDescent="0.2">
      <c r="B23" s="2"/>
      <c r="C23"/>
      <c r="D23"/>
      <c r="E23" s="2"/>
      <c r="G23" s="5"/>
      <c r="H23" s="5"/>
      <c r="P23" s="5"/>
      <c r="R23" s="5"/>
    </row>
    <row r="24" spans="2:18" x14ac:dyDescent="0.2">
      <c r="B24" s="2"/>
      <c r="C24"/>
      <c r="D24"/>
      <c r="E24" s="2"/>
      <c r="G24" s="5"/>
      <c r="H24" s="5"/>
      <c r="P24" s="5"/>
      <c r="R24" s="5"/>
    </row>
    <row r="25" spans="2:18" x14ac:dyDescent="0.2">
      <c r="B25" s="2"/>
      <c r="C25"/>
      <c r="D25"/>
      <c r="E25" s="2"/>
      <c r="G25" s="5"/>
      <c r="H25" s="5"/>
      <c r="P25" s="5"/>
      <c r="R25" s="5"/>
    </row>
    <row r="26" spans="2:18" x14ac:dyDescent="0.2">
      <c r="B26" s="2"/>
      <c r="C26"/>
      <c r="D26"/>
      <c r="E26" s="2"/>
      <c r="G26" s="5"/>
      <c r="H26" s="5"/>
      <c r="P26" s="5"/>
      <c r="R26" s="5"/>
    </row>
    <row r="27" spans="2:18" x14ac:dyDescent="0.2">
      <c r="B27" s="2"/>
      <c r="C27"/>
      <c r="D27"/>
      <c r="E27" s="2"/>
      <c r="G27" s="5"/>
      <c r="H27" s="5"/>
      <c r="P27" s="5"/>
      <c r="R27" s="5"/>
    </row>
    <row r="28" spans="2:18" x14ac:dyDescent="0.2">
      <c r="B28" s="2"/>
      <c r="C28"/>
      <c r="D28"/>
      <c r="E28" s="2"/>
      <c r="G28" s="5"/>
      <c r="H28" s="5"/>
      <c r="P28" s="5"/>
      <c r="R28" s="5"/>
    </row>
    <row r="29" spans="2:18" x14ac:dyDescent="0.2">
      <c r="B29" s="2"/>
      <c r="C29"/>
      <c r="D29"/>
      <c r="E29" s="2"/>
      <c r="G29" s="5"/>
      <c r="H29" s="5"/>
      <c r="P29" s="5"/>
      <c r="R29" s="5"/>
    </row>
    <row r="30" spans="2:18" x14ac:dyDescent="0.2">
      <c r="B30" s="2"/>
      <c r="C30"/>
      <c r="D30"/>
      <c r="E30" s="2"/>
      <c r="G30" s="5"/>
      <c r="H30" s="5"/>
      <c r="P30" s="5"/>
      <c r="R30" s="5"/>
    </row>
    <row r="31" spans="2:18" x14ac:dyDescent="0.2">
      <c r="B31" s="2"/>
      <c r="C31"/>
      <c r="D31"/>
      <c r="E31" s="2"/>
      <c r="G31" s="5"/>
      <c r="H31" s="5"/>
      <c r="P31" s="5"/>
      <c r="R31" s="5"/>
    </row>
    <row r="32" spans="2:18" x14ac:dyDescent="0.2">
      <c r="B32" s="2"/>
      <c r="C32"/>
      <c r="D32"/>
      <c r="E32" s="2"/>
      <c r="G32" s="5"/>
      <c r="H32" s="5"/>
      <c r="P32" s="5"/>
      <c r="R32" s="5"/>
    </row>
    <row r="33" spans="2:18" x14ac:dyDescent="0.2">
      <c r="B33" s="2"/>
      <c r="C33"/>
      <c r="D33"/>
      <c r="E33" s="2"/>
      <c r="G33" s="5"/>
      <c r="H33" s="5"/>
      <c r="P33" s="5"/>
      <c r="R33" s="5"/>
    </row>
    <row r="34" spans="2:18" x14ac:dyDescent="0.2">
      <c r="B34" s="2"/>
      <c r="C34"/>
      <c r="D34"/>
      <c r="E34" s="2"/>
      <c r="G34" s="5"/>
      <c r="H34" s="5"/>
      <c r="P34" s="5"/>
      <c r="R34" s="5"/>
    </row>
    <row r="35" spans="2:18" x14ac:dyDescent="0.2">
      <c r="B35" s="2"/>
      <c r="C35"/>
      <c r="D35"/>
      <c r="E35" s="2"/>
      <c r="G35" s="5"/>
      <c r="H35" s="5"/>
      <c r="P35" s="5"/>
      <c r="R35" s="5"/>
    </row>
    <row r="36" spans="2:18" x14ac:dyDescent="0.2">
      <c r="B36" s="2"/>
      <c r="C36"/>
      <c r="D36"/>
      <c r="E36" s="2"/>
      <c r="G36" s="5"/>
      <c r="H36" s="5"/>
      <c r="P36" s="5"/>
      <c r="R36" s="5"/>
    </row>
    <row r="37" spans="2:18" x14ac:dyDescent="0.2">
      <c r="B37" s="2"/>
      <c r="C37"/>
      <c r="D37"/>
      <c r="E37" s="2"/>
      <c r="G37" s="5"/>
      <c r="H37" s="5"/>
      <c r="P37" s="5"/>
      <c r="R37" s="5"/>
    </row>
    <row r="38" spans="2:18" x14ac:dyDescent="0.2">
      <c r="B38" s="2"/>
      <c r="C38"/>
      <c r="D38"/>
      <c r="E38" s="2"/>
      <c r="G38" s="5"/>
      <c r="H38" s="5"/>
      <c r="P38" s="5"/>
      <c r="R38" s="5"/>
    </row>
    <row r="39" spans="2:18" x14ac:dyDescent="0.2">
      <c r="B39" s="2"/>
      <c r="C39"/>
      <c r="D39"/>
      <c r="E39" s="2"/>
      <c r="G39" s="5"/>
      <c r="H39" s="5"/>
      <c r="P39" s="5"/>
      <c r="R39" s="5"/>
    </row>
    <row r="40" spans="2:18" x14ac:dyDescent="0.2">
      <c r="B40" s="2"/>
      <c r="C40"/>
      <c r="D40"/>
      <c r="E40" s="2"/>
      <c r="G40" s="5"/>
      <c r="H40" s="5"/>
      <c r="P40" s="5"/>
      <c r="R40" s="5"/>
    </row>
    <row r="41" spans="2:18" x14ac:dyDescent="0.2">
      <c r="B41" s="2"/>
      <c r="C41"/>
      <c r="D41"/>
      <c r="E41" s="2"/>
      <c r="G41" s="5"/>
      <c r="H41" s="5"/>
      <c r="P41" s="5"/>
      <c r="R41" s="5"/>
    </row>
    <row r="42" spans="2:18" x14ac:dyDescent="0.2">
      <c r="B42" s="2"/>
      <c r="P42" s="5"/>
    </row>
    <row r="43" spans="2:18" x14ac:dyDescent="0.2">
      <c r="B43" s="2"/>
    </row>
    <row r="44" spans="2:18" x14ac:dyDescent="0.2">
      <c r="B44" s="2"/>
    </row>
    <row r="45" spans="2:18" x14ac:dyDescent="0.2">
      <c r="B45" s="2"/>
    </row>
    <row r="46" spans="2:18" x14ac:dyDescent="0.2">
      <c r="B46" s="2"/>
    </row>
    <row r="47" spans="2:18" x14ac:dyDescent="0.2">
      <c r="B47" s="2"/>
    </row>
    <row r="48" spans="2:18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</sheetData>
  <sortState ref="P3:X42">
    <sortCondition descending="1" ref="S3:S42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Cases</vt:lpstr>
      <vt:lpstr>Case_1</vt:lpstr>
      <vt:lpstr>Case_2</vt:lpstr>
      <vt:lpstr>Profile_Case_1</vt:lpstr>
      <vt:lpstr>Profile_Case_2</vt:lpstr>
      <vt:lpstr>lookuptest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Buahin</dc:creator>
  <cp:lastModifiedBy>Caleb Buahin</cp:lastModifiedBy>
  <dcterms:created xsi:type="dcterms:W3CDTF">2018-02-06T18:43:56Z</dcterms:created>
  <dcterms:modified xsi:type="dcterms:W3CDTF">2018-02-23T04:24:01Z</dcterms:modified>
</cp:coreProperties>
</file>