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lebbuahin/Documents/Projects/HydroCouple/ParallelNSGAII/"/>
    </mc:Choice>
  </mc:AlternateContent>
  <bookViews>
    <workbookView xWindow="0" yWindow="460" windowWidth="28800" windowHeight="17460" tabRatio="500"/>
  </bookViews>
  <sheets>
    <sheet name="zdt6_10000_200" sheetId="1" r:id="rId1"/>
    <sheet name="Sheet1" sheetId="3" r:id="rId2"/>
    <sheet name="zdt6_10000_200_ch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C8" i="1"/>
  <c r="C9" i="1"/>
  <c r="C10" i="1"/>
  <c r="C11" i="1"/>
  <c r="C12" i="1"/>
  <c r="C13" i="1"/>
  <c r="C14" i="1"/>
  <c r="D14" i="1"/>
  <c r="D3" i="1"/>
  <c r="D4" i="1"/>
  <c r="D5" i="1"/>
  <c r="D6" i="1"/>
  <c r="D7" i="1"/>
  <c r="D8" i="1"/>
  <c r="D9" i="1"/>
  <c r="D10" i="1"/>
  <c r="D11" i="1"/>
  <c r="D12" i="1"/>
  <c r="D13" i="1"/>
  <c r="D2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<sst xmlns="http://schemas.openxmlformats.org/spreadsheetml/2006/main" count="159" uniqueCount="45">
  <si>
    <t>MPI Tasks</t>
  </si>
  <si>
    <t>CPU's Per MPI Task</t>
  </si>
  <si>
    <t>Time (mins)</t>
  </si>
  <si>
    <t>Speedup</t>
  </si>
  <si>
    <t>JobID</t>
  </si>
  <si>
    <t>JobName</t>
  </si>
  <si>
    <t>Account</t>
  </si>
  <si>
    <t>Partition</t>
  </si>
  <si>
    <t>NTasks</t>
  </si>
  <si>
    <t>AllocCPUS</t>
  </si>
  <si>
    <t>NCPUS</t>
  </si>
  <si>
    <t>ReqNodes</t>
  </si>
  <si>
    <t>Elapsed</t>
  </si>
  <si>
    <t>State</t>
  </si>
  <si>
    <t>ExitCode</t>
  </si>
  <si>
    <t>SystemCPU</t>
  </si>
  <si>
    <t>TotalCPU</t>
  </si>
  <si>
    <t>------------</t>
  </si>
  <si>
    <t>----------</t>
  </si>
  <si>
    <t>--------</t>
  </si>
  <si>
    <t>nsga_1_1</t>
  </si>
  <si>
    <t>usu-em</t>
  </si>
  <si>
    <t>COMPLETED</t>
  </si>
  <si>
    <t>1687168.bat+</t>
  </si>
  <si>
    <t>batch</t>
  </si>
  <si>
    <t>paralleln+</t>
  </si>
  <si>
    <t>CANCELLED+</t>
  </si>
  <si>
    <t>1687169.bat+</t>
  </si>
  <si>
    <t>CANCELLED</t>
  </si>
  <si>
    <t>1687170.bat+</t>
  </si>
  <si>
    <t>1687173.bat+</t>
  </si>
  <si>
    <t>nsga_1_2</t>
  </si>
  <si>
    <t>1687175.bat+</t>
  </si>
  <si>
    <t>nsga_1_4</t>
  </si>
  <si>
    <t>1687176.bat+</t>
  </si>
  <si>
    <t>nsga_1_8</t>
  </si>
  <si>
    <t>1687178.bat+</t>
  </si>
  <si>
    <t>1687179.bat+</t>
  </si>
  <si>
    <t>nsga_1_16</t>
  </si>
  <si>
    <t>1687180.bat+</t>
  </si>
  <si>
    <t>nsga_1_32</t>
  </si>
  <si>
    <t>1687182.bat+</t>
  </si>
  <si>
    <t>nsga_2_32</t>
  </si>
  <si>
    <t>1687184.bat+</t>
  </si>
  <si>
    <t>1687186.bat+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</si>
</sst>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Alignment="1">
      <alignment horizontal="center"/>
    </xf>
    <xf numFmtId="21" fontId="0" fillId="0" borderId="0" xfId="0" applyNumberFormat="1"/>
    <xf numFmtId="20" fontId="0" fillId="0" borderId="0" xfId="0" applyNumberFormat="1"/>
    <xf numFmtId="47" fontId="0" fillId="0" borderId="0" xfId="0" applyNumberFormat="1"/>
    <xf numFmtId="0" fontId="0" fillId="2" borderId="0" xfId="0" applyFill="1"/>
    <xf numFmtId="21" fontId="0" fillId="2" borderId="0" xfId="0" applyNumberFormat="1" applyFill="1"/>
    <xf numFmtId="20" fontId="0" fillId="2" borderId="0" xfId="0" applyNumberFormat="1" applyFill="1"/>
    <xf numFmtId="47" fontId="0" fillId="2" borderId="0" xfId="0" applyNumberFormat="1" applyFill="1"/>
    <xf numFmtId="0" fontId="1" fillId="3" borderId="0" xfId="0" applyFont="1" applyFill="1"/>
    <xf numFmtId="21" fontId="1" fillId="3" borderId="0" xfId="0" applyNumberFormat="1" applyFont="1" applyFill="1"/>
    <xf numFmtId="20" fontId="1" fillId="3" borderId="0" xfId="0" applyNumberFormat="1" applyFont="1" applyFill="1"/>
    <xf numFmtId="47" fontId="1" fillId="3" borderId="0" xfId="0" applyNumberFormat="1" applyFont="1" applyFill="1"/>
    <xf numFmtId="0" fontId="0" fillId="3" borderId="0" xfId="0" applyFill="1"/>
    <xf numFmtId="21" fontId="0" fillId="3" borderId="0" xfId="0" applyNumberFormat="1" applyFill="1"/>
    <xf numFmtId="20" fontId="0" fillId="3" borderId="0" xfId="0" applyNumberFormat="1" applyFill="1"/>
    <xf numFmtId="47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ZDT6,</a:t>
            </a:r>
            <a:r>
              <a:rPr lang="en-US" baseline="0"/>
              <a:t> Pop Size =</a:t>
            </a:r>
            <a:r>
              <a:rPr lang="en-US"/>
              <a:t> 10000, Num. Generations =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93339509690326"/>
          <c:y val="0.100362257201499"/>
          <c:w val="0.872400095580538"/>
          <c:h val="0.737150528778045"/>
        </c:manualLayout>
      </c:layout>
      <c:scatterChart>
        <c:scatterStyle val="lineMarker"/>
        <c:varyColors val="0"/>
        <c:ser>
          <c:idx val="0"/>
          <c:order val="0"/>
          <c:tx>
            <c:strRef>
              <c:f>zdt6_10000_200!$D$1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zdt6_10000_200!$B$2:$B$14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128.0</c:v>
                </c:pt>
                <c:pt idx="7">
                  <c:v>192.0</c:v>
                </c:pt>
                <c:pt idx="8">
                  <c:v>256.0</c:v>
                </c:pt>
                <c:pt idx="9">
                  <c:v>320.0</c:v>
                </c:pt>
                <c:pt idx="10">
                  <c:v>384.0</c:v>
                </c:pt>
                <c:pt idx="11">
                  <c:v>448.0</c:v>
                </c:pt>
                <c:pt idx="12">
                  <c:v>512.0</c:v>
                </c:pt>
              </c:numCache>
            </c:numRef>
          </c:xVal>
          <c:yVal>
            <c:numRef>
              <c:f>zdt6_10000_200!$D$2:$D$14</c:f>
              <c:numCache>
                <c:formatCode>#,##0.000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0.994047619047619</c:v>
                </c:pt>
                <c:pt idx="3">
                  <c:v>1.006024096385542</c:v>
                </c:pt>
                <c:pt idx="4">
                  <c:v>1.0</c:v>
                </c:pt>
                <c:pt idx="5">
                  <c:v>1.0</c:v>
                </c:pt>
                <c:pt idx="6">
                  <c:v>0.732456140350877</c:v>
                </c:pt>
                <c:pt idx="7">
                  <c:v>1.464912280701754</c:v>
                </c:pt>
                <c:pt idx="8">
                  <c:v>2.929824561403509</c:v>
                </c:pt>
                <c:pt idx="9">
                  <c:v>5.859649122807017</c:v>
                </c:pt>
                <c:pt idx="10">
                  <c:v>11.71929824561404</c:v>
                </c:pt>
                <c:pt idx="11">
                  <c:v>23.43859649122807</c:v>
                </c:pt>
                <c:pt idx="12">
                  <c:v>46.87719298245614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468800"/>
        <c:axId val="-89627968"/>
      </c:scatterChart>
      <c:valAx>
        <c:axId val="-1104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  <a:r>
                  <a:rPr lang="en-US" baseline="0"/>
                  <a:t> (32  Cores Per MPI Task)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784337440576"/>
              <c:y val="0.905620882871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627968"/>
        <c:crosses val="autoZero"/>
        <c:crossBetween val="midCat"/>
      </c:valAx>
      <c:valAx>
        <c:axId val="-896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4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8" sqref="C8"/>
    </sheetView>
  </sheetViews>
  <sheetFormatPr baseColWidth="10" defaultRowHeight="16" x14ac:dyDescent="0.2"/>
  <cols>
    <col min="1" max="1" width="12.83203125" customWidth="1"/>
    <col min="2" max="2" width="20.1640625" customWidth="1"/>
    <col min="3" max="4" width="16.16406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1</v>
      </c>
      <c r="C2" s="1">
        <f>2 + 47 /60</f>
        <v>2.7833333333333332</v>
      </c>
      <c r="D2" s="1">
        <f>$C$2/C2</f>
        <v>1</v>
      </c>
    </row>
    <row r="3" spans="1:4" x14ac:dyDescent="0.2">
      <c r="A3">
        <v>1</v>
      </c>
      <c r="B3">
        <v>2</v>
      </c>
      <c r="C3" s="1">
        <f>2+47/60</f>
        <v>2.7833333333333332</v>
      </c>
      <c r="D3" s="1">
        <f t="shared" ref="D3:D14" si="0">$C$2/C3</f>
        <v>1</v>
      </c>
    </row>
    <row r="4" spans="1:4" x14ac:dyDescent="0.2">
      <c r="A4">
        <v>1</v>
      </c>
      <c r="B4">
        <v>4</v>
      </c>
      <c r="C4" s="1">
        <f>2+48/60</f>
        <v>2.8</v>
      </c>
      <c r="D4" s="1">
        <f t="shared" si="0"/>
        <v>0.99404761904761907</v>
      </c>
    </row>
    <row r="5" spans="1:4" x14ac:dyDescent="0.2">
      <c r="A5">
        <v>1</v>
      </c>
      <c r="B5">
        <v>8</v>
      </c>
      <c r="C5" s="1">
        <f>2+46 /60</f>
        <v>2.7666666666666666</v>
      </c>
      <c r="D5" s="1">
        <f t="shared" si="0"/>
        <v>1.0060240963855422</v>
      </c>
    </row>
    <row r="6" spans="1:4" x14ac:dyDescent="0.2">
      <c r="A6">
        <v>1</v>
      </c>
      <c r="B6">
        <v>16</v>
      </c>
      <c r="C6" s="1">
        <f>2+47/60</f>
        <v>2.7833333333333332</v>
      </c>
      <c r="D6" s="1">
        <f t="shared" si="0"/>
        <v>1</v>
      </c>
    </row>
    <row r="7" spans="1:4" x14ac:dyDescent="0.2">
      <c r="A7">
        <v>1</v>
      </c>
      <c r="B7">
        <v>32</v>
      </c>
      <c r="C7" s="1">
        <f>2+47/60</f>
        <v>2.7833333333333332</v>
      </c>
      <c r="D7" s="1">
        <f t="shared" si="0"/>
        <v>1</v>
      </c>
    </row>
    <row r="8" spans="1:4" x14ac:dyDescent="0.2">
      <c r="A8">
        <v>2</v>
      </c>
      <c r="B8">
        <f t="shared" ref="B8:B14" si="1">A8*64</f>
        <v>128</v>
      </c>
      <c r="C8" s="1">
        <f>3+48/60</f>
        <v>3.8</v>
      </c>
      <c r="D8" s="1">
        <f t="shared" si="0"/>
        <v>0.73245614035087725</v>
      </c>
    </row>
    <row r="9" spans="1:4" x14ac:dyDescent="0.2">
      <c r="A9">
        <v>3</v>
      </c>
      <c r="B9">
        <f t="shared" si="1"/>
        <v>192</v>
      </c>
      <c r="C9" s="1">
        <f t="shared" ref="C9:C14" si="2">C8/2</f>
        <v>1.9</v>
      </c>
      <c r="D9" s="1">
        <f t="shared" si="0"/>
        <v>1.4649122807017545</v>
      </c>
    </row>
    <row r="10" spans="1:4" x14ac:dyDescent="0.2">
      <c r="A10">
        <v>4</v>
      </c>
      <c r="B10">
        <f t="shared" si="1"/>
        <v>256</v>
      </c>
      <c r="C10" s="1">
        <f t="shared" si="2"/>
        <v>0.95</v>
      </c>
      <c r="D10" s="1">
        <f t="shared" si="0"/>
        <v>2.929824561403509</v>
      </c>
    </row>
    <row r="11" spans="1:4" x14ac:dyDescent="0.2">
      <c r="A11">
        <v>5</v>
      </c>
      <c r="B11">
        <f t="shared" si="1"/>
        <v>320</v>
      </c>
      <c r="C11" s="1">
        <f t="shared" si="2"/>
        <v>0.47499999999999998</v>
      </c>
      <c r="D11" s="1">
        <f t="shared" si="0"/>
        <v>5.859649122807018</v>
      </c>
    </row>
    <row r="12" spans="1:4" x14ac:dyDescent="0.2">
      <c r="A12">
        <v>6</v>
      </c>
      <c r="B12">
        <f t="shared" si="1"/>
        <v>384</v>
      </c>
      <c r="C12" s="1">
        <f t="shared" si="2"/>
        <v>0.23749999999999999</v>
      </c>
      <c r="D12" s="1">
        <f t="shared" si="0"/>
        <v>11.719298245614036</v>
      </c>
    </row>
    <row r="13" spans="1:4" x14ac:dyDescent="0.2">
      <c r="A13">
        <v>7</v>
      </c>
      <c r="B13">
        <f t="shared" si="1"/>
        <v>448</v>
      </c>
      <c r="C13" s="1">
        <f t="shared" si="2"/>
        <v>0.11874999999999999</v>
      </c>
      <c r="D13" s="1">
        <f t="shared" si="0"/>
        <v>23.438596491228072</v>
      </c>
    </row>
    <row r="14" spans="1:4" x14ac:dyDescent="0.2">
      <c r="A14">
        <v>8</v>
      </c>
      <c r="B14">
        <f t="shared" si="1"/>
        <v>512</v>
      </c>
      <c r="C14" s="1">
        <f t="shared" si="2"/>
        <v>5.9374999999999997E-2</v>
      </c>
      <c r="D14" s="1">
        <f t="shared" si="0"/>
        <v>46.877192982456144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A17" sqref="A17"/>
    </sheetView>
  </sheetViews>
  <sheetFormatPr baseColWidth="10" defaultRowHeight="16" x14ac:dyDescent="0.2"/>
  <sheetData>
    <row r="1" spans="1:14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">
      <c r="A2" t="s">
        <v>17</v>
      </c>
      <c r="B2" t="s">
        <v>18</v>
      </c>
      <c r="C2" t="s">
        <v>18</v>
      </c>
      <c r="D2" t="s">
        <v>18</v>
      </c>
      <c r="E2" t="s">
        <v>19</v>
      </c>
      <c r="F2" t="s">
        <v>18</v>
      </c>
      <c r="G2" t="s">
        <v>18</v>
      </c>
      <c r="H2" t="s">
        <v>19</v>
      </c>
      <c r="I2" t="s">
        <v>18</v>
      </c>
      <c r="J2" t="s">
        <v>18</v>
      </c>
      <c r="K2" t="s">
        <v>19</v>
      </c>
      <c r="L2" t="s">
        <v>18</v>
      </c>
      <c r="M2" t="s">
        <v>18</v>
      </c>
    </row>
    <row r="3" spans="1:14" x14ac:dyDescent="0.2">
      <c r="A3">
        <v>1687168</v>
      </c>
      <c r="B3" t="s">
        <v>20</v>
      </c>
      <c r="C3" t="s">
        <v>21</v>
      </c>
      <c r="D3" t="s">
        <v>21</v>
      </c>
      <c r="E3">
        <v>32</v>
      </c>
      <c r="F3">
        <v>32</v>
      </c>
      <c r="G3">
        <v>1</v>
      </c>
      <c r="H3" s="2">
        <v>2.4074074074074076E-3</v>
      </c>
      <c r="I3" t="s">
        <v>22</v>
      </c>
      <c r="J3" s="3">
        <v>0</v>
      </c>
      <c r="K3" s="4">
        <v>3.1828703703703701E-4</v>
      </c>
      <c r="L3" s="4">
        <v>2.6459027777777778E-3</v>
      </c>
    </row>
    <row r="4" spans="1:14" x14ac:dyDescent="0.2">
      <c r="A4" t="s">
        <v>23</v>
      </c>
      <c r="B4" t="s">
        <v>24</v>
      </c>
      <c r="C4" t="s">
        <v>21</v>
      </c>
      <c r="D4">
        <v>1</v>
      </c>
      <c r="E4">
        <v>32</v>
      </c>
      <c r="F4">
        <v>32</v>
      </c>
      <c r="G4">
        <v>1</v>
      </c>
      <c r="H4" s="2">
        <v>2.4074074074074076E-3</v>
      </c>
      <c r="I4" t="s">
        <v>22</v>
      </c>
      <c r="J4" s="3">
        <v>0</v>
      </c>
      <c r="K4" s="4">
        <v>3.0482638888888888E-4</v>
      </c>
      <c r="L4" s="4">
        <v>3.6623842592592589E-4</v>
      </c>
    </row>
    <row r="5" spans="1:14" x14ac:dyDescent="0.2">
      <c r="A5">
        <v>1687168</v>
      </c>
      <c r="B5" t="s">
        <v>25</v>
      </c>
      <c r="C5" t="s">
        <v>21</v>
      </c>
      <c r="D5">
        <v>1</v>
      </c>
      <c r="E5">
        <v>1</v>
      </c>
      <c r="F5">
        <v>1</v>
      </c>
      <c r="G5">
        <v>1</v>
      </c>
      <c r="H5" s="2">
        <v>2.3032407407407407E-3</v>
      </c>
      <c r="I5" t="s">
        <v>22</v>
      </c>
      <c r="J5" s="3">
        <v>0</v>
      </c>
      <c r="K5" s="4">
        <v>1.3449074074074072E-5</v>
      </c>
      <c r="L5" s="4">
        <v>2.2796643518518517E-3</v>
      </c>
    </row>
    <row r="6" spans="1:14" x14ac:dyDescent="0.2">
      <c r="A6">
        <v>1687169</v>
      </c>
      <c r="B6" t="s">
        <v>20</v>
      </c>
      <c r="C6" t="s">
        <v>21</v>
      </c>
      <c r="D6" t="s">
        <v>21</v>
      </c>
      <c r="E6">
        <v>32</v>
      </c>
      <c r="F6">
        <v>32</v>
      </c>
      <c r="G6">
        <v>1</v>
      </c>
      <c r="H6" s="2">
        <v>1.6469907407407405E-2</v>
      </c>
      <c r="I6" t="s">
        <v>26</v>
      </c>
      <c r="J6" s="3">
        <v>0</v>
      </c>
      <c r="K6" s="4">
        <v>1.9212962962962965E-5</v>
      </c>
      <c r="L6" s="4">
        <v>1.6455960648148148E-2</v>
      </c>
    </row>
    <row r="7" spans="1:14" x14ac:dyDescent="0.2">
      <c r="A7" t="s">
        <v>27</v>
      </c>
      <c r="B7" t="s">
        <v>24</v>
      </c>
      <c r="C7" t="s">
        <v>21</v>
      </c>
      <c r="D7">
        <v>1</v>
      </c>
      <c r="E7">
        <v>32</v>
      </c>
      <c r="F7">
        <v>32</v>
      </c>
      <c r="G7">
        <v>1</v>
      </c>
      <c r="H7" s="2">
        <v>1.6481481481481482E-2</v>
      </c>
      <c r="I7" t="s">
        <v>28</v>
      </c>
      <c r="J7" s="3">
        <v>1.0416666666666666E-2</v>
      </c>
      <c r="K7" s="4">
        <v>1.9212962962962966E-6</v>
      </c>
      <c r="L7" s="4">
        <v>4.9189814814814814E-6</v>
      </c>
    </row>
    <row r="8" spans="1:14" x14ac:dyDescent="0.2">
      <c r="A8">
        <v>1687169</v>
      </c>
      <c r="B8" t="s">
        <v>25</v>
      </c>
      <c r="C8" t="s">
        <v>21</v>
      </c>
      <c r="D8">
        <v>1</v>
      </c>
      <c r="E8">
        <v>1</v>
      </c>
      <c r="F8">
        <v>1</v>
      </c>
      <c r="G8">
        <v>1</v>
      </c>
      <c r="H8" s="2">
        <v>1.6469907407407405E-2</v>
      </c>
      <c r="I8" t="s">
        <v>28</v>
      </c>
      <c r="J8" s="3">
        <v>1.0416666666666666E-2</v>
      </c>
      <c r="K8" s="4">
        <v>1.728009259259259E-5</v>
      </c>
      <c r="L8" s="4">
        <v>1.6451041666666666E-2</v>
      </c>
    </row>
    <row r="9" spans="1:14" s="5" customFormat="1" x14ac:dyDescent="0.2">
      <c r="A9" s="5">
        <v>1687170</v>
      </c>
      <c r="B9" s="5" t="s">
        <v>20</v>
      </c>
      <c r="C9" s="5" t="s">
        <v>21</v>
      </c>
      <c r="D9" s="5" t="s">
        <v>21</v>
      </c>
      <c r="E9" s="5">
        <v>32</v>
      </c>
      <c r="F9" s="5">
        <v>32</v>
      </c>
      <c r="G9" s="5">
        <v>1</v>
      </c>
      <c r="H9" s="6">
        <v>3.3564814814814812E-4</v>
      </c>
      <c r="I9" s="5" t="s">
        <v>22</v>
      </c>
      <c r="J9" s="7">
        <v>0</v>
      </c>
      <c r="K9" s="8">
        <v>4.560185185185185E-6</v>
      </c>
      <c r="L9" s="8">
        <v>2.9846064814814812E-4</v>
      </c>
    </row>
    <row r="10" spans="1:14" x14ac:dyDescent="0.2">
      <c r="A10" t="s">
        <v>29</v>
      </c>
      <c r="B10" t="s">
        <v>24</v>
      </c>
      <c r="C10" t="s">
        <v>21</v>
      </c>
      <c r="D10">
        <v>1</v>
      </c>
      <c r="E10">
        <v>32</v>
      </c>
      <c r="F10">
        <v>32</v>
      </c>
      <c r="G10">
        <v>1</v>
      </c>
      <c r="H10" s="2">
        <v>3.3564814814814812E-4</v>
      </c>
      <c r="I10" t="s">
        <v>22</v>
      </c>
      <c r="J10" s="3">
        <v>0</v>
      </c>
      <c r="K10" s="4">
        <v>2.7662037037037038E-6</v>
      </c>
      <c r="L10" s="4">
        <v>6.226851851851853E-6</v>
      </c>
    </row>
    <row r="11" spans="1:14" s="9" customFormat="1" x14ac:dyDescent="0.2">
      <c r="A11" s="9">
        <v>1687170</v>
      </c>
      <c r="B11" s="9" t="s">
        <v>25</v>
      </c>
      <c r="C11" s="9" t="s">
        <v>21</v>
      </c>
      <c r="D11" s="9">
        <v>1</v>
      </c>
      <c r="E11" s="9">
        <v>1</v>
      </c>
      <c r="F11" s="9">
        <v>1</v>
      </c>
      <c r="G11" s="9">
        <v>1</v>
      </c>
      <c r="H11" s="10">
        <v>3.1250000000000001E-4</v>
      </c>
      <c r="I11" s="9" t="s">
        <v>22</v>
      </c>
      <c r="J11" s="11">
        <v>0</v>
      </c>
      <c r="K11" s="12">
        <v>1.7939814814814814E-6</v>
      </c>
      <c r="L11" s="12">
        <v>2.922222222222222E-4</v>
      </c>
    </row>
    <row r="12" spans="1:14" x14ac:dyDescent="0.2">
      <c r="A12">
        <v>1687173</v>
      </c>
      <c r="B12" t="s">
        <v>20</v>
      </c>
      <c r="C12" t="s">
        <v>21</v>
      </c>
      <c r="D12" t="s">
        <v>21</v>
      </c>
      <c r="E12">
        <v>32</v>
      </c>
      <c r="F12">
        <v>32</v>
      </c>
      <c r="G12">
        <v>1</v>
      </c>
      <c r="H12" s="2">
        <v>2.4305555555555556E-3</v>
      </c>
      <c r="I12" t="s">
        <v>22</v>
      </c>
      <c r="J12" s="3">
        <v>0</v>
      </c>
      <c r="K12" s="4">
        <v>7.7893518518518528E-6</v>
      </c>
      <c r="L12" s="4">
        <v>2.3849189814814814E-3</v>
      </c>
    </row>
    <row r="13" spans="1:14" x14ac:dyDescent="0.2">
      <c r="A13" t="s">
        <v>30</v>
      </c>
      <c r="B13" t="s">
        <v>24</v>
      </c>
      <c r="C13" t="s">
        <v>21</v>
      </c>
      <c r="D13">
        <v>1</v>
      </c>
      <c r="E13">
        <v>32</v>
      </c>
      <c r="F13">
        <v>32</v>
      </c>
      <c r="G13">
        <v>1</v>
      </c>
      <c r="H13" s="2">
        <v>2.4305555555555556E-3</v>
      </c>
      <c r="I13" t="s">
        <v>22</v>
      </c>
      <c r="J13" s="3">
        <v>0</v>
      </c>
      <c r="K13" s="4">
        <v>2.534722222222222E-6</v>
      </c>
      <c r="L13" s="4">
        <v>5.9953703703703695E-6</v>
      </c>
    </row>
    <row r="14" spans="1:14" s="13" customFormat="1" x14ac:dyDescent="0.2">
      <c r="A14" s="13">
        <v>1687173</v>
      </c>
      <c r="B14" s="13" t="s">
        <v>25</v>
      </c>
      <c r="C14" s="13" t="s">
        <v>21</v>
      </c>
      <c r="D14" s="13">
        <v>1</v>
      </c>
      <c r="E14" s="13">
        <v>1</v>
      </c>
      <c r="F14" s="13">
        <v>1</v>
      </c>
      <c r="G14" s="13">
        <v>1</v>
      </c>
      <c r="H14" s="14">
        <v>2.3842592592592591E-3</v>
      </c>
      <c r="I14" s="13" t="s">
        <v>22</v>
      </c>
      <c r="J14" s="15">
        <v>0</v>
      </c>
      <c r="K14" s="16">
        <v>5.2430555555555558E-6</v>
      </c>
      <c r="L14" s="16">
        <v>2.378912037037037E-3</v>
      </c>
    </row>
    <row r="15" spans="1:14" x14ac:dyDescent="0.2">
      <c r="A15">
        <v>1687175</v>
      </c>
      <c r="B15" t="s">
        <v>31</v>
      </c>
      <c r="C15" t="s">
        <v>21</v>
      </c>
      <c r="D15" t="s">
        <v>21</v>
      </c>
      <c r="E15">
        <v>32</v>
      </c>
      <c r="F15">
        <v>32</v>
      </c>
      <c r="G15">
        <v>1</v>
      </c>
      <c r="H15" s="2">
        <v>2.4421296296296296E-3</v>
      </c>
      <c r="I15" t="s">
        <v>22</v>
      </c>
      <c r="J15" s="3">
        <v>0</v>
      </c>
      <c r="K15" s="4">
        <v>8.5069444444444455E-6</v>
      </c>
      <c r="L15" s="4">
        <v>2.4227546296296297E-3</v>
      </c>
    </row>
    <row r="16" spans="1:14" x14ac:dyDescent="0.2">
      <c r="A16" t="s">
        <v>32</v>
      </c>
      <c r="B16" t="s">
        <v>24</v>
      </c>
      <c r="C16" t="s">
        <v>21</v>
      </c>
      <c r="D16">
        <v>1</v>
      </c>
      <c r="E16">
        <v>32</v>
      </c>
      <c r="F16">
        <v>32</v>
      </c>
      <c r="G16">
        <v>1</v>
      </c>
      <c r="H16" s="2">
        <v>2.4421296296296296E-3</v>
      </c>
      <c r="I16" t="s">
        <v>22</v>
      </c>
      <c r="J16" s="3">
        <v>0</v>
      </c>
      <c r="K16" s="4">
        <v>2.7199074074074075E-6</v>
      </c>
      <c r="L16" s="4">
        <v>6.1921296296296294E-6</v>
      </c>
    </row>
    <row r="17" spans="1:12" x14ac:dyDescent="0.2">
      <c r="A17">
        <v>1687175</v>
      </c>
      <c r="B17" t="s">
        <v>25</v>
      </c>
      <c r="C17" t="s">
        <v>21</v>
      </c>
      <c r="D17">
        <v>1</v>
      </c>
      <c r="E17">
        <v>2</v>
      </c>
      <c r="F17">
        <v>2</v>
      </c>
      <c r="G17">
        <v>1</v>
      </c>
      <c r="H17" s="2">
        <v>2.4189814814814816E-3</v>
      </c>
      <c r="I17" t="s">
        <v>22</v>
      </c>
      <c r="J17" s="3">
        <v>0</v>
      </c>
      <c r="K17" s="4">
        <v>5.7754629629629631E-6</v>
      </c>
      <c r="L17" s="4">
        <v>2.4165509259259262E-3</v>
      </c>
    </row>
    <row r="18" spans="1:12" x14ac:dyDescent="0.2">
      <c r="A18">
        <v>1687176</v>
      </c>
      <c r="B18" t="s">
        <v>33</v>
      </c>
      <c r="C18" t="s">
        <v>21</v>
      </c>
      <c r="D18" t="s">
        <v>21</v>
      </c>
      <c r="E18">
        <v>32</v>
      </c>
      <c r="F18">
        <v>32</v>
      </c>
      <c r="G18">
        <v>1</v>
      </c>
      <c r="H18" s="2">
        <v>2.4305555555555556E-3</v>
      </c>
      <c r="I18" t="s">
        <v>22</v>
      </c>
      <c r="J18" s="3">
        <v>0</v>
      </c>
      <c r="K18" s="4">
        <v>8.2638888888888884E-6</v>
      </c>
      <c r="L18" s="4">
        <v>2.3984606481481483E-3</v>
      </c>
    </row>
    <row r="19" spans="1:12" x14ac:dyDescent="0.2">
      <c r="A19" t="s">
        <v>34</v>
      </c>
      <c r="B19" t="s">
        <v>24</v>
      </c>
      <c r="C19" t="s">
        <v>21</v>
      </c>
      <c r="D19">
        <v>1</v>
      </c>
      <c r="E19">
        <v>32</v>
      </c>
      <c r="F19">
        <v>32</v>
      </c>
      <c r="G19">
        <v>1</v>
      </c>
      <c r="H19" s="2">
        <v>2.4305555555555556E-3</v>
      </c>
      <c r="I19" t="s">
        <v>22</v>
      </c>
      <c r="J19" s="3">
        <v>0</v>
      </c>
      <c r="K19" s="4">
        <v>2.5115740740740739E-6</v>
      </c>
      <c r="L19" s="4">
        <v>5.9606481481481485E-6</v>
      </c>
    </row>
    <row r="20" spans="1:12" x14ac:dyDescent="0.2">
      <c r="A20">
        <v>1687176</v>
      </c>
      <c r="B20" t="s">
        <v>25</v>
      </c>
      <c r="C20" t="s">
        <v>21</v>
      </c>
      <c r="D20">
        <v>1</v>
      </c>
      <c r="E20">
        <v>4</v>
      </c>
      <c r="F20">
        <v>4</v>
      </c>
      <c r="G20">
        <v>1</v>
      </c>
      <c r="H20" s="2">
        <v>2.3958333333333336E-3</v>
      </c>
      <c r="I20" t="s">
        <v>22</v>
      </c>
      <c r="J20" s="3">
        <v>0</v>
      </c>
      <c r="K20" s="4">
        <v>5.7407407407407412E-6</v>
      </c>
      <c r="L20" s="4">
        <v>2.3925000000000001E-3</v>
      </c>
    </row>
    <row r="21" spans="1:12" x14ac:dyDescent="0.2">
      <c r="A21">
        <v>1687178</v>
      </c>
      <c r="B21" t="s">
        <v>35</v>
      </c>
      <c r="C21" t="s">
        <v>21</v>
      </c>
      <c r="D21" t="s">
        <v>21</v>
      </c>
      <c r="E21">
        <v>32</v>
      </c>
      <c r="F21">
        <v>32</v>
      </c>
      <c r="G21">
        <v>1</v>
      </c>
      <c r="H21" s="2">
        <v>2.4537037037037036E-3</v>
      </c>
      <c r="I21" t="s">
        <v>22</v>
      </c>
      <c r="J21" s="3">
        <v>0</v>
      </c>
      <c r="K21" s="4">
        <v>8.0787037037037029E-6</v>
      </c>
      <c r="L21" s="4">
        <v>2.4367245370370372E-3</v>
      </c>
    </row>
    <row r="22" spans="1:12" x14ac:dyDescent="0.2">
      <c r="A22" t="s">
        <v>36</v>
      </c>
      <c r="B22" t="s">
        <v>24</v>
      </c>
      <c r="C22" t="s">
        <v>21</v>
      </c>
      <c r="D22">
        <v>1</v>
      </c>
      <c r="E22">
        <v>32</v>
      </c>
      <c r="F22">
        <v>32</v>
      </c>
      <c r="G22">
        <v>1</v>
      </c>
      <c r="H22" s="2">
        <v>2.4537037037037036E-3</v>
      </c>
      <c r="I22" t="s">
        <v>22</v>
      </c>
      <c r="J22" s="3">
        <v>0</v>
      </c>
      <c r="K22" s="4">
        <v>2.3495370370370375E-6</v>
      </c>
      <c r="L22" s="4">
        <v>5.8449074074074068E-6</v>
      </c>
    </row>
    <row r="23" spans="1:12" x14ac:dyDescent="0.2">
      <c r="A23">
        <v>1687178</v>
      </c>
      <c r="B23" t="s">
        <v>25</v>
      </c>
      <c r="C23" t="s">
        <v>21</v>
      </c>
      <c r="D23">
        <v>1</v>
      </c>
      <c r="E23">
        <v>8</v>
      </c>
      <c r="F23">
        <v>8</v>
      </c>
      <c r="G23">
        <v>1</v>
      </c>
      <c r="H23" s="2">
        <v>2.4305555555555556E-3</v>
      </c>
      <c r="I23" t="s">
        <v>22</v>
      </c>
      <c r="J23" s="3">
        <v>0</v>
      </c>
      <c r="K23" s="4">
        <v>5.7175925925925931E-6</v>
      </c>
      <c r="L23" s="4">
        <v>2.4308796296296296E-3</v>
      </c>
    </row>
    <row r="24" spans="1:12" x14ac:dyDescent="0.2">
      <c r="A24">
        <v>1687179</v>
      </c>
      <c r="B24" t="s">
        <v>35</v>
      </c>
      <c r="C24" t="s">
        <v>21</v>
      </c>
      <c r="D24" t="s">
        <v>21</v>
      </c>
      <c r="E24">
        <v>32</v>
      </c>
      <c r="F24">
        <v>32</v>
      </c>
      <c r="G24">
        <v>1</v>
      </c>
      <c r="H24" s="2">
        <v>1.3194444444444443E-3</v>
      </c>
      <c r="I24" t="s">
        <v>26</v>
      </c>
      <c r="J24" s="3">
        <v>0</v>
      </c>
      <c r="K24" s="4">
        <v>6.2615740740740748E-6</v>
      </c>
      <c r="L24" s="4">
        <v>1.3052430555555558E-3</v>
      </c>
    </row>
    <row r="25" spans="1:12" x14ac:dyDescent="0.2">
      <c r="A25" t="s">
        <v>37</v>
      </c>
      <c r="B25" t="s">
        <v>24</v>
      </c>
      <c r="C25" t="s">
        <v>21</v>
      </c>
      <c r="D25">
        <v>1</v>
      </c>
      <c r="E25">
        <v>32</v>
      </c>
      <c r="F25">
        <v>32</v>
      </c>
      <c r="G25">
        <v>1</v>
      </c>
      <c r="H25" s="2">
        <v>1.3310185185185185E-3</v>
      </c>
      <c r="I25" t="s">
        <v>28</v>
      </c>
      <c r="J25" s="3">
        <v>1.0416666666666666E-2</v>
      </c>
      <c r="K25" s="4">
        <v>1.8402777777777778E-6</v>
      </c>
      <c r="L25" s="4">
        <v>4.8958333333333332E-6</v>
      </c>
    </row>
    <row r="26" spans="1:12" x14ac:dyDescent="0.2">
      <c r="A26">
        <v>1687179</v>
      </c>
      <c r="B26" t="s">
        <v>25</v>
      </c>
      <c r="C26" t="s">
        <v>21</v>
      </c>
      <c r="D26">
        <v>1</v>
      </c>
      <c r="E26">
        <v>16</v>
      </c>
      <c r="F26">
        <v>16</v>
      </c>
      <c r="G26">
        <v>1</v>
      </c>
      <c r="H26" s="2">
        <v>1.3078703703703705E-3</v>
      </c>
      <c r="I26" t="s">
        <v>28</v>
      </c>
      <c r="J26" s="3">
        <v>1.0416666666666666E-2</v>
      </c>
      <c r="K26" s="4">
        <v>4.4212962962962968E-6</v>
      </c>
      <c r="L26" s="4">
        <v>1.3003472222222223E-3</v>
      </c>
    </row>
    <row r="27" spans="1:12" x14ac:dyDescent="0.2">
      <c r="A27">
        <v>1687180</v>
      </c>
      <c r="B27" t="s">
        <v>38</v>
      </c>
      <c r="C27" t="s">
        <v>21</v>
      </c>
      <c r="D27" t="s">
        <v>21</v>
      </c>
      <c r="E27">
        <v>32</v>
      </c>
      <c r="F27">
        <v>32</v>
      </c>
      <c r="G27">
        <v>1</v>
      </c>
      <c r="H27" s="2">
        <v>2.488425925925926E-3</v>
      </c>
      <c r="I27" t="s">
        <v>22</v>
      </c>
      <c r="J27" s="3">
        <v>0</v>
      </c>
      <c r="K27" s="4">
        <v>7.9629629629629612E-6</v>
      </c>
      <c r="L27" s="4">
        <v>2.4630439814814814E-3</v>
      </c>
    </row>
    <row r="28" spans="1:12" x14ac:dyDescent="0.2">
      <c r="A28" t="s">
        <v>39</v>
      </c>
      <c r="B28" t="s">
        <v>24</v>
      </c>
      <c r="C28" t="s">
        <v>21</v>
      </c>
      <c r="D28">
        <v>1</v>
      </c>
      <c r="E28">
        <v>32</v>
      </c>
      <c r="F28">
        <v>32</v>
      </c>
      <c r="G28">
        <v>1</v>
      </c>
      <c r="H28" s="2">
        <v>2.488425925925926E-3</v>
      </c>
      <c r="I28" t="s">
        <v>22</v>
      </c>
      <c r="J28" s="3">
        <v>0</v>
      </c>
      <c r="K28" s="4">
        <v>2.6620370370370374E-6</v>
      </c>
      <c r="L28" s="4">
        <v>5.9953703703703695E-6</v>
      </c>
    </row>
    <row r="29" spans="1:12" x14ac:dyDescent="0.2">
      <c r="A29">
        <v>1687180</v>
      </c>
      <c r="B29" t="s">
        <v>25</v>
      </c>
      <c r="C29" t="s">
        <v>21</v>
      </c>
      <c r="D29">
        <v>1</v>
      </c>
      <c r="E29">
        <v>16</v>
      </c>
      <c r="F29">
        <v>16</v>
      </c>
      <c r="G29">
        <v>1</v>
      </c>
      <c r="H29" s="2">
        <v>2.4537037037037036E-3</v>
      </c>
      <c r="I29" t="s">
        <v>22</v>
      </c>
      <c r="J29" s="3">
        <v>0</v>
      </c>
      <c r="K29" s="4">
        <v>5.2893518518518522E-6</v>
      </c>
      <c r="L29" s="4">
        <v>2.4570370370370367E-3</v>
      </c>
    </row>
    <row r="30" spans="1:12" x14ac:dyDescent="0.2">
      <c r="A30">
        <v>1687182</v>
      </c>
      <c r="B30" t="s">
        <v>40</v>
      </c>
      <c r="C30" t="s">
        <v>21</v>
      </c>
      <c r="D30" t="s">
        <v>21</v>
      </c>
      <c r="E30">
        <v>32</v>
      </c>
      <c r="F30">
        <v>32</v>
      </c>
      <c r="G30">
        <v>1</v>
      </c>
      <c r="H30" s="2">
        <v>2.4768518518518516E-3</v>
      </c>
      <c r="I30" t="s">
        <v>22</v>
      </c>
      <c r="J30" s="3">
        <v>0</v>
      </c>
      <c r="K30" s="4">
        <v>8.3449074074074074E-6</v>
      </c>
      <c r="L30" s="4">
        <v>2.4528819444444446E-3</v>
      </c>
    </row>
    <row r="31" spans="1:12" x14ac:dyDescent="0.2">
      <c r="A31" t="s">
        <v>41</v>
      </c>
      <c r="B31" t="s">
        <v>24</v>
      </c>
      <c r="C31" t="s">
        <v>21</v>
      </c>
      <c r="D31">
        <v>1</v>
      </c>
      <c r="E31">
        <v>32</v>
      </c>
      <c r="F31">
        <v>32</v>
      </c>
      <c r="G31">
        <v>1</v>
      </c>
      <c r="H31" s="2">
        <v>2.4768518518518516E-3</v>
      </c>
      <c r="I31" t="s">
        <v>22</v>
      </c>
      <c r="J31" s="3">
        <v>0</v>
      </c>
      <c r="K31" s="4">
        <v>2.6273148148148148E-6</v>
      </c>
      <c r="L31" s="4">
        <v>5.9606481481481485E-6</v>
      </c>
    </row>
    <row r="32" spans="1:12" x14ac:dyDescent="0.2">
      <c r="A32">
        <v>1687182</v>
      </c>
      <c r="B32" t="s">
        <v>25</v>
      </c>
      <c r="C32" t="s">
        <v>21</v>
      </c>
      <c r="D32">
        <v>1</v>
      </c>
      <c r="E32">
        <v>32</v>
      </c>
      <c r="F32">
        <v>32</v>
      </c>
      <c r="G32">
        <v>1</v>
      </c>
      <c r="H32" s="2">
        <v>2.4537037037037036E-3</v>
      </c>
      <c r="I32" t="s">
        <v>22</v>
      </c>
      <c r="J32" s="3">
        <v>0</v>
      </c>
      <c r="K32" s="4">
        <v>5.7060185185185186E-6</v>
      </c>
      <c r="L32" s="4">
        <v>2.4469097222222223E-3</v>
      </c>
    </row>
    <row r="33" spans="1:12" x14ac:dyDescent="0.2">
      <c r="A33">
        <v>1687184</v>
      </c>
      <c r="B33" t="s">
        <v>42</v>
      </c>
      <c r="C33" t="s">
        <v>21</v>
      </c>
      <c r="D33" t="s">
        <v>21</v>
      </c>
      <c r="E33">
        <v>64</v>
      </c>
      <c r="F33">
        <v>64</v>
      </c>
      <c r="G33">
        <v>1</v>
      </c>
      <c r="H33" s="2">
        <v>1.2962962962962963E-3</v>
      </c>
      <c r="I33" t="s">
        <v>26</v>
      </c>
      <c r="J33" s="3">
        <v>0</v>
      </c>
      <c r="K33" s="4">
        <v>2.2916666666666666E-6</v>
      </c>
      <c r="L33" s="4">
        <v>5.3935185185185186E-6</v>
      </c>
    </row>
    <row r="34" spans="1:12" x14ac:dyDescent="0.2">
      <c r="A34" t="s">
        <v>43</v>
      </c>
      <c r="B34" t="s">
        <v>24</v>
      </c>
      <c r="C34" t="s">
        <v>21</v>
      </c>
      <c r="D34">
        <v>1</v>
      </c>
      <c r="E34">
        <v>32</v>
      </c>
      <c r="F34">
        <v>32</v>
      </c>
      <c r="G34">
        <v>1</v>
      </c>
      <c r="H34" s="2">
        <v>1.3078703703703705E-3</v>
      </c>
      <c r="I34" t="s">
        <v>28</v>
      </c>
      <c r="J34" s="3">
        <v>1.0416666666666666E-2</v>
      </c>
      <c r="K34" s="4">
        <v>1.967592592592593E-6</v>
      </c>
      <c r="L34" s="4">
        <v>4.9768518518518514E-6</v>
      </c>
    </row>
    <row r="35" spans="1:12" x14ac:dyDescent="0.2">
      <c r="A35">
        <v>1687184</v>
      </c>
      <c r="B35" t="s">
        <v>25</v>
      </c>
      <c r="C35" t="s">
        <v>21</v>
      </c>
      <c r="D35">
        <v>2</v>
      </c>
      <c r="E35">
        <v>64</v>
      </c>
      <c r="F35">
        <v>64</v>
      </c>
      <c r="G35">
        <v>2</v>
      </c>
      <c r="H35" s="2">
        <v>1.2847222222222223E-3</v>
      </c>
      <c r="I35" t="s">
        <v>28</v>
      </c>
      <c r="J35" s="3">
        <v>1.0416666666666666E-2</v>
      </c>
      <c r="K35" s="4">
        <v>3.2407407407407406E-7</v>
      </c>
      <c r="L35" s="4">
        <v>4.1666666666666661E-7</v>
      </c>
    </row>
    <row r="36" spans="1:12" x14ac:dyDescent="0.2">
      <c r="A36">
        <v>1687186</v>
      </c>
      <c r="B36" t="s">
        <v>42</v>
      </c>
      <c r="C36" t="s">
        <v>21</v>
      </c>
      <c r="D36" t="s">
        <v>21</v>
      </c>
      <c r="E36">
        <v>64</v>
      </c>
      <c r="F36">
        <v>64</v>
      </c>
      <c r="G36">
        <v>1</v>
      </c>
      <c r="H36" s="2">
        <v>2.4652777777777776E-3</v>
      </c>
      <c r="I36" t="s">
        <v>22</v>
      </c>
      <c r="J36" s="3">
        <v>0</v>
      </c>
      <c r="K36" s="4">
        <v>1.5805555555555557E-4</v>
      </c>
      <c r="L36" s="4">
        <v>4.7607870370370373E-3</v>
      </c>
    </row>
    <row r="37" spans="1:12" x14ac:dyDescent="0.2">
      <c r="A37" t="s">
        <v>44</v>
      </c>
      <c r="B37" t="s">
        <v>24</v>
      </c>
      <c r="C37" t="s">
        <v>21</v>
      </c>
      <c r="D37">
        <v>1</v>
      </c>
      <c r="E37">
        <v>32</v>
      </c>
      <c r="F37">
        <v>32</v>
      </c>
      <c r="G37">
        <v>1</v>
      </c>
      <c r="H37" s="2">
        <v>2.4652777777777776E-3</v>
      </c>
      <c r="I37" t="s">
        <v>22</v>
      </c>
      <c r="J37" s="3">
        <v>0</v>
      </c>
      <c r="K37" s="4">
        <v>3.7268518518518523E-6</v>
      </c>
      <c r="L37" s="4">
        <v>7.3263888888888893E-6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zdt6_10000_200</vt:lpstr>
      <vt:lpstr>Sheet1</vt:lpstr>
      <vt:lpstr>zdt6_10000_200_ch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Buahin</dc:creator>
  <cp:lastModifiedBy>Caleb Buahin</cp:lastModifiedBy>
  <dcterms:created xsi:type="dcterms:W3CDTF">2017-10-07T06:00:20Z</dcterms:created>
  <dcterms:modified xsi:type="dcterms:W3CDTF">2017-10-09T08:34:07Z</dcterms:modified>
</cp:coreProperties>
</file>