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jok\Desktop\2022 - Spring\ECEN 404\Validation Documents\"/>
    </mc:Choice>
  </mc:AlternateContent>
  <xr:revisionPtr revIDLastSave="0" documentId="13_ncr:1_{1F38E51C-2B96-4440-872C-4D100F353137}" xr6:coauthVersionLast="47" xr6:coauthVersionMax="47" xr10:uidLastSave="{00000000-0000-0000-0000-000000000000}"/>
  <bookViews>
    <workbookView xWindow="-27240" yWindow="1620" windowWidth="21600" windowHeight="12615" xr2:uid="{C43C079E-8485-43CD-8949-6AFCB26C59BE}"/>
  </bookViews>
  <sheets>
    <sheet name="Sheet1" sheetId="1" r:id="rId1"/>
  </sheets>
  <definedNames>
    <definedName name="_xlchart.v1.0" hidden="1">Sheet1!$H$1</definedName>
    <definedName name="_xlchart.v1.1" hidden="1">Sheet1!$H$2:$H$14</definedName>
    <definedName name="_xlchart.v1.2" hidden="1">Sheet1!$E$1</definedName>
    <definedName name="_xlchart.v1.3" hidden="1">Sheet1!$E$2:$E$14</definedName>
    <definedName name="_xlchart.v1.4" hidden="1">Sheet1!$H$1</definedName>
    <definedName name="_xlchart.v1.5" hidden="1">Sheet1!$H$2:$H$14</definedName>
    <definedName name="_xlchart.v1.6" hidden="1">Sheet1!$F$1</definedName>
    <definedName name="_xlchart.v1.7" hidden="1">Sheet1!$F$2:$F$14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2" i="1" l="1"/>
  <c r="H3" i="1"/>
  <c r="H4" i="1"/>
  <c r="H9" i="1"/>
  <c r="H11" i="1"/>
  <c r="F3" i="1"/>
  <c r="F4" i="1"/>
  <c r="F5" i="1"/>
  <c r="F6" i="1"/>
  <c r="F7" i="1"/>
  <c r="F8" i="1"/>
  <c r="F9" i="1"/>
  <c r="F10" i="1"/>
  <c r="F11" i="1"/>
  <c r="F12" i="1"/>
  <c r="F13" i="1"/>
  <c r="F14" i="1"/>
  <c r="F2" i="1"/>
  <c r="G14" i="1"/>
  <c r="H14" i="1" s="1"/>
  <c r="E14" i="1"/>
  <c r="G13" i="1"/>
  <c r="H13" i="1" s="1"/>
  <c r="E13" i="1"/>
  <c r="G12" i="1"/>
  <c r="H12" i="1" s="1"/>
  <c r="E12" i="1"/>
  <c r="G11" i="1"/>
  <c r="E11" i="1"/>
  <c r="G10" i="1"/>
  <c r="H10" i="1" s="1"/>
  <c r="E10" i="1"/>
  <c r="G9" i="1"/>
  <c r="E9" i="1"/>
  <c r="G8" i="1"/>
  <c r="H8" i="1" s="1"/>
  <c r="E8" i="1"/>
  <c r="G7" i="1"/>
  <c r="H7" i="1" s="1"/>
  <c r="E7" i="1"/>
  <c r="G6" i="1"/>
  <c r="H6" i="1" s="1"/>
  <c r="E6" i="1"/>
  <c r="G3" i="1"/>
  <c r="G4" i="1"/>
  <c r="G5" i="1"/>
  <c r="H5" i="1" s="1"/>
  <c r="E3" i="1"/>
  <c r="E4" i="1"/>
  <c r="E5" i="1"/>
  <c r="G2" i="1"/>
  <c r="H2" i="1" s="1"/>
  <c r="E2" i="1"/>
</calcChain>
</file>

<file path=xl/sharedStrings.xml><?xml version="1.0" encoding="utf-8"?>
<sst xmlns="http://schemas.openxmlformats.org/spreadsheetml/2006/main" count="8" uniqueCount="6">
  <si>
    <t>Program Determined Magnitude</t>
  </si>
  <si>
    <t>Program Determined Frequency</t>
  </si>
  <si>
    <t>Tester Determined Magnitude</t>
  </si>
  <si>
    <t>Tester Determined Frequency</t>
  </si>
  <si>
    <t>Deviation of Magnitude</t>
  </si>
  <si>
    <t>Deviation of 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</si>
</sst>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Reference 3.2.1.3: Frequency Deviation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Reference 3.2.1.3: Frequency Deviation</a:t>
          </a:r>
        </a:p>
      </cx:txPr>
    </cx:title>
    <cx:plotArea>
      <cx:plotAreaRegion>
        <cx:series layoutId="clusteredColumn" uniqueId="{00000001-AE1E-45A2-B4C0-4FE6CCC6B8E5}" formatIdx="1">
          <cx:tx>
            <cx:txData>
              <cx:f>_xlchart.v1.4</cx:f>
              <cx:v>Deviation of Frequency</cx:v>
            </cx:txData>
          </cx:tx>
          <cx:spPr>
            <a:solidFill>
              <a:srgbClr val="7030A0"/>
            </a:solidFill>
          </cx:spPr>
          <cx:dataId val="0"/>
          <cx:layoutPr>
            <cx:binning intervalClosed="r">
              <cx:binSize val="0.075000000000000011"/>
            </cx:binning>
          </cx:layoutPr>
        </cx:series>
      </cx:plotAreaRegion>
      <cx:axis id="0">
        <cx:catScaling gapWidth="0"/>
        <cx:title>
          <cx:tx>
            <cx:txData>
              <cx:v>Frequency Deviation  (E-2)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Frequency Deviation  (E-2)</a:t>
              </a:r>
            </a:p>
          </cx:txPr>
        </cx:title>
        <cx:tickLabels/>
        <cx:numFmt formatCode="#,##0.0" sourceLinked="0"/>
      </cx:axis>
      <cx:axis id="1">
        <cx:valScaling/>
        <cx:title>
          <cx:tx>
            <cx:txData>
              <cx:v>Number of Deviations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Number of Deviations</a:t>
              </a:r>
            </a:p>
          </cx:txPr>
        </cx:title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Reference 3.2.1.3: Magnitude Deviation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Reference 3.2.1.3: Magnitude Deviation</a:t>
          </a:r>
        </a:p>
      </cx:txPr>
    </cx:title>
    <cx:plotArea>
      <cx:plotAreaRegion>
        <cx:series layoutId="clusteredColumn" uniqueId="{AECD17D5-1F3E-4A41-B15D-32701E99EFB3}">
          <cx:tx>
            <cx:txData>
              <cx:f>_xlchart.v1.2</cx:f>
              <cx:v>Deviation of Magnitude</cx:v>
            </cx:txData>
          </cx:tx>
          <cx:spPr>
            <a:solidFill>
              <a:srgbClr val="7030A0"/>
            </a:solidFill>
          </cx:spPr>
          <cx:dataId val="0"/>
          <cx:layoutPr>
            <cx:binning intervalClosed="r">
              <cx:binSize val="1.0000000000000004e-06"/>
            </cx:binning>
          </cx:layoutPr>
        </cx:series>
      </cx:plotAreaRegion>
      <cx:axis id="0">
        <cx:catScaling gapWidth="0"/>
        <cx:title>
          <cx:tx>
            <cx:txData>
              <cx:v>Magnitude Deviation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Magnitude Deviation</a:t>
              </a:r>
            </a:p>
          </cx:txPr>
        </cx:title>
        <cx:tickLabels/>
        <cx:numFmt formatCode="0.0E+00" sourceLinked="0"/>
      </cx:axis>
      <cx:axis id="1">
        <cx:valScaling/>
        <cx:title>
          <cx:tx>
            <cx:txData>
              <cx:v>Number of Deviations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Number of Deviations</a:t>
              </a:r>
            </a:p>
          </cx:txPr>
        </cx:title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Reference 3.2.1.3: Magnitude Deviation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Reference 3.2.1.3: Magnitude Deviation</a:t>
          </a:r>
        </a:p>
      </cx:txPr>
    </cx:title>
    <cx:plotArea>
      <cx:plotAreaRegion>
        <cx:series layoutId="clusteredColumn" uniqueId="{C4C8DDF4-705D-4DE2-B9E7-89F29FD39E48}">
          <cx:tx>
            <cx:txData>
              <cx:f>_xlchart.v1.6</cx:f>
              <cx:v>Deviation of Magnitude</cx:v>
            </cx:txData>
          </cx:tx>
          <cx:spPr>
            <a:solidFill>
              <a:srgbClr val="7030A0"/>
            </a:solidFill>
          </cx:spPr>
          <cx:dataId val="0"/>
          <cx:layoutPr>
            <cx:binning intervalClosed="r">
              <cx:binSize val="1.5"/>
            </cx:binning>
          </cx:layoutPr>
        </cx:series>
      </cx:plotAreaRegion>
      <cx:axis id="0">
        <cx:catScaling gapWidth="0"/>
        <cx:title>
          <cx:tx>
            <cx:txData>
              <cx:v>Magnitude Deviation (E-6)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Magnitude Deviation (E-6)</a:t>
              </a:r>
            </a:p>
          </cx:txPr>
        </cx:title>
        <cx:tickLabels/>
        <cx:numFmt formatCode="#,##0.0" sourceLinked="0"/>
      </cx:axis>
      <cx:axis id="1">
        <cx:valScaling/>
        <cx:title>
          <cx:tx>
            <cx:txData>
              <cx:v>Number of Deviations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Number of Deviations</a:t>
              </a:r>
            </a:p>
          </cx:txPr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1031874</xdr:colOff>
      <xdr:row>25</xdr:row>
      <xdr:rowOff>15875</xdr:rowOff>
    </xdr:from>
    <xdr:to>
      <xdr:col>9</xdr:col>
      <xdr:colOff>133349</xdr:colOff>
      <xdr:row>39</xdr:row>
      <xdr:rowOff>187325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88FC362-80D3-4FE8-9425-BACD649CE6B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223249" y="4778375"/>
              <a:ext cx="4406900" cy="28384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</xdr:col>
      <xdr:colOff>1539875</xdr:colOff>
      <xdr:row>32</xdr:row>
      <xdr:rowOff>158750</xdr:rowOff>
    </xdr:from>
    <xdr:to>
      <xdr:col>7</xdr:col>
      <xdr:colOff>28575</xdr:colOff>
      <xdr:row>57</xdr:row>
      <xdr:rowOff>127000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05BFE6A6-AEB4-4424-BF6B-09C6958AD0C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264150" y="6254750"/>
              <a:ext cx="6042025" cy="47307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32</xdr:row>
      <xdr:rowOff>57150</xdr:rowOff>
    </xdr:from>
    <xdr:to>
      <xdr:col>2</xdr:col>
      <xdr:colOff>673100</xdr:colOff>
      <xdr:row>47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360EB584-075C-461A-8B0C-1CF1AD4B386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6153150"/>
              <a:ext cx="4397375" cy="28384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EBFF8A-AEB8-4A88-A881-1141A85360B4}">
  <dimension ref="A1:H22"/>
  <sheetViews>
    <sheetView tabSelected="1" topLeftCell="B1" workbookViewId="0">
      <selection activeCell="B15" sqref="B15"/>
    </sheetView>
  </sheetViews>
  <sheetFormatPr defaultRowHeight="15" x14ac:dyDescent="0.25"/>
  <cols>
    <col min="1" max="1" width="28.140625" bestFit="1" customWidth="1"/>
    <col min="2" max="2" width="27.7109375" bestFit="1" customWidth="1"/>
    <col min="3" max="3" width="26.140625" bestFit="1" customWidth="1"/>
    <col min="4" max="4" width="25.85546875" bestFit="1" customWidth="1"/>
    <col min="5" max="5" width="20.5703125" bestFit="1" customWidth="1"/>
    <col min="6" max="6" width="20.5703125" customWidth="1"/>
    <col min="7" max="7" width="20.1406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</v>
      </c>
      <c r="G1" t="s">
        <v>5</v>
      </c>
      <c r="H1" t="s">
        <v>5</v>
      </c>
    </row>
    <row r="2" spans="1:8" x14ac:dyDescent="0.25">
      <c r="A2">
        <v>1.08240906891518E-4</v>
      </c>
      <c r="B2">
        <v>1420.3049999999901</v>
      </c>
      <c r="C2">
        <v>1.1E-4</v>
      </c>
      <c r="D2">
        <v>1420.3050000000001</v>
      </c>
      <c r="E2">
        <f>ABS(C2-A2)</f>
        <v>1.7590931084820056E-6</v>
      </c>
      <c r="F2">
        <f>E2*10^6</f>
        <v>1.7590931084820056</v>
      </c>
      <c r="G2" s="2">
        <f>ABS(D2-B2)</f>
        <v>1.0004441719502211E-11</v>
      </c>
      <c r="H2">
        <f>G2*10^2</f>
        <v>1.0004441719502211E-9</v>
      </c>
    </row>
    <row r="3" spans="1:8" x14ac:dyDescent="0.25">
      <c r="A3">
        <v>8.5407106884823796E-4</v>
      </c>
      <c r="B3">
        <v>1420.309</v>
      </c>
      <c r="C3">
        <v>8.4999999999999995E-4</v>
      </c>
      <c r="D3">
        <v>1420.3050000000001</v>
      </c>
      <c r="E3">
        <f t="shared" ref="E3:E14" si="0">ABS(C3-A3)</f>
        <v>4.0710688482380056E-6</v>
      </c>
      <c r="F3">
        <f t="shared" ref="F3:F14" si="1">E3*10^6</f>
        <v>4.0710688482380055</v>
      </c>
      <c r="G3">
        <f t="shared" ref="G3:G14" si="2">ABS(D3-B3)</f>
        <v>3.9999999999054126E-3</v>
      </c>
      <c r="H3">
        <f t="shared" ref="H3:H14" si="3">G3*10^2</f>
        <v>0.39999999999054126</v>
      </c>
    </row>
    <row r="4" spans="1:8" x14ac:dyDescent="0.25">
      <c r="A4">
        <v>8.5974001924501802E-4</v>
      </c>
      <c r="B4">
        <v>1420.3009999999999</v>
      </c>
      <c r="C4">
        <v>8.4999999999999995E-4</v>
      </c>
      <c r="D4">
        <v>1420.3</v>
      </c>
      <c r="E4">
        <f t="shared" si="0"/>
        <v>9.7400192450180665E-6</v>
      </c>
      <c r="F4">
        <f t="shared" si="1"/>
        <v>9.7400192450180665</v>
      </c>
      <c r="G4">
        <f t="shared" si="2"/>
        <v>9.9999999997635314E-4</v>
      </c>
      <c r="H4">
        <f t="shared" si="3"/>
        <v>9.9999999997635314E-2</v>
      </c>
    </row>
    <row r="5" spans="1:8" x14ac:dyDescent="0.25">
      <c r="A5">
        <v>7.6354758911873399E-4</v>
      </c>
      <c r="B5">
        <v>1420.3049999999901</v>
      </c>
      <c r="C5">
        <v>7.6000000000000004E-4</v>
      </c>
      <c r="D5">
        <v>1420.3050000000001</v>
      </c>
      <c r="E5">
        <f t="shared" si="0"/>
        <v>3.5475891187339509E-6</v>
      </c>
      <c r="F5">
        <f t="shared" si="1"/>
        <v>3.547589118733951</v>
      </c>
      <c r="G5">
        <f t="shared" si="2"/>
        <v>1.0004441719502211E-11</v>
      </c>
      <c r="H5">
        <f t="shared" si="3"/>
        <v>1.0004441719502211E-9</v>
      </c>
    </row>
    <row r="6" spans="1:8" x14ac:dyDescent="0.25">
      <c r="A6">
        <v>4.7977384473325201E-4</v>
      </c>
      <c r="B6">
        <v>1421.377</v>
      </c>
      <c r="C6">
        <v>4.8000000000000001E-4</v>
      </c>
      <c r="D6">
        <v>1421.38</v>
      </c>
      <c r="E6">
        <f t="shared" si="0"/>
        <v>2.2615526674800695E-7</v>
      </c>
      <c r="F6">
        <f t="shared" si="1"/>
        <v>0.22615526674800696</v>
      </c>
      <c r="G6">
        <f t="shared" si="2"/>
        <v>3.0000000001564331E-3</v>
      </c>
      <c r="H6">
        <f t="shared" si="3"/>
        <v>0.30000000001564331</v>
      </c>
    </row>
    <row r="7" spans="1:8" x14ac:dyDescent="0.25">
      <c r="A7" s="1">
        <v>9.0468141053289195E-5</v>
      </c>
      <c r="B7">
        <v>1420.3049999999901</v>
      </c>
      <c r="C7">
        <v>9.0000000000000006E-5</v>
      </c>
      <c r="D7">
        <v>1420.3050000000001</v>
      </c>
      <c r="E7">
        <f t="shared" si="0"/>
        <v>4.6814105328918929E-7</v>
      </c>
      <c r="F7">
        <f t="shared" si="1"/>
        <v>0.46814105328918931</v>
      </c>
      <c r="G7">
        <f t="shared" si="2"/>
        <v>1.0004441719502211E-11</v>
      </c>
      <c r="H7">
        <f t="shared" si="3"/>
        <v>1.0004441719502211E-9</v>
      </c>
    </row>
    <row r="8" spans="1:8" x14ac:dyDescent="0.25">
      <c r="A8">
        <v>7.9010108876891396E-4</v>
      </c>
      <c r="B8">
        <v>1420.3049999999901</v>
      </c>
      <c r="C8">
        <v>7.9000000000000001E-4</v>
      </c>
      <c r="D8">
        <v>1420.3050000000001</v>
      </c>
      <c r="E8">
        <f t="shared" si="0"/>
        <v>1.0108876891394992E-7</v>
      </c>
      <c r="F8">
        <f t="shared" si="1"/>
        <v>0.10108876891394991</v>
      </c>
      <c r="G8">
        <f t="shared" si="2"/>
        <v>1.0004441719502211E-11</v>
      </c>
      <c r="H8">
        <f t="shared" si="3"/>
        <v>1.0004441719502211E-9</v>
      </c>
    </row>
    <row r="9" spans="1:8" x14ac:dyDescent="0.25">
      <c r="A9">
        <v>8.1543739924776399E-4</v>
      </c>
      <c r="B9">
        <v>1420.3009999999999</v>
      </c>
      <c r="C9">
        <v>8.0999999999999996E-4</v>
      </c>
      <c r="D9">
        <v>1420.3</v>
      </c>
      <c r="E9">
        <f t="shared" si="0"/>
        <v>5.4373992477640357E-6</v>
      </c>
      <c r="F9">
        <f t="shared" si="1"/>
        <v>5.437399247764036</v>
      </c>
      <c r="G9">
        <f t="shared" si="2"/>
        <v>9.9999999997635314E-4</v>
      </c>
      <c r="H9">
        <f t="shared" si="3"/>
        <v>9.9999999997635314E-2</v>
      </c>
    </row>
    <row r="10" spans="1:8" x14ac:dyDescent="0.25">
      <c r="A10">
        <v>7.2520690227674198E-4</v>
      </c>
      <c r="B10">
        <v>1421.377</v>
      </c>
      <c r="C10">
        <v>7.2999999999999996E-4</v>
      </c>
      <c r="D10">
        <v>1421.38</v>
      </c>
      <c r="E10">
        <f t="shared" si="0"/>
        <v>4.7930977232579861E-6</v>
      </c>
      <c r="F10">
        <f t="shared" si="1"/>
        <v>4.7930977232579863</v>
      </c>
      <c r="G10">
        <f t="shared" si="2"/>
        <v>3.0000000001564331E-3</v>
      </c>
      <c r="H10">
        <f t="shared" si="3"/>
        <v>0.30000000001564331</v>
      </c>
    </row>
    <row r="11" spans="1:8" x14ac:dyDescent="0.25">
      <c r="A11">
        <v>3.0150521057649199E-4</v>
      </c>
      <c r="B11">
        <v>1419.4009999999901</v>
      </c>
      <c r="C11">
        <v>2.9999999999999997E-4</v>
      </c>
      <c r="D11">
        <v>1419.4</v>
      </c>
      <c r="E11">
        <f t="shared" si="0"/>
        <v>1.5052105764920142E-6</v>
      </c>
      <c r="F11">
        <f t="shared" si="1"/>
        <v>1.5052105764920141</v>
      </c>
      <c r="G11">
        <f t="shared" si="2"/>
        <v>9.9999998997191142E-4</v>
      </c>
      <c r="H11">
        <f t="shared" si="3"/>
        <v>9.9999998997191142E-2</v>
      </c>
    </row>
    <row r="12" spans="1:8" x14ac:dyDescent="0.25">
      <c r="A12" s="1">
        <v>4.6682982015498098E-5</v>
      </c>
      <c r="B12">
        <v>1421.1210000000001</v>
      </c>
      <c r="C12">
        <v>4.6999999999999997E-5</v>
      </c>
      <c r="D12">
        <v>1421.12</v>
      </c>
      <c r="E12">
        <f t="shared" si="0"/>
        <v>3.170179845018989E-7</v>
      </c>
      <c r="F12">
        <f t="shared" si="1"/>
        <v>0.31701798450189889</v>
      </c>
      <c r="G12" s="2">
        <f t="shared" si="2"/>
        <v>1.0000000002037268E-3</v>
      </c>
      <c r="H12">
        <f t="shared" si="3"/>
        <v>0.10000000002037268</v>
      </c>
    </row>
    <row r="13" spans="1:8" x14ac:dyDescent="0.25">
      <c r="A13">
        <v>5.6078790601247499E-4</v>
      </c>
      <c r="B13">
        <v>1421.1210000000001</v>
      </c>
      <c r="C13">
        <v>5.5999999999999995E-4</v>
      </c>
      <c r="D13">
        <v>1421.12</v>
      </c>
      <c r="E13">
        <f t="shared" si="0"/>
        <v>7.879060124750363E-7</v>
      </c>
      <c r="F13">
        <f t="shared" si="1"/>
        <v>0.78790601247503633</v>
      </c>
      <c r="G13">
        <f t="shared" si="2"/>
        <v>1.0000000002037268E-3</v>
      </c>
      <c r="H13">
        <f t="shared" si="3"/>
        <v>0.10000000002037268</v>
      </c>
    </row>
    <row r="14" spans="1:8" x14ac:dyDescent="0.25">
      <c r="A14">
        <v>3.5345355310391298E-4</v>
      </c>
      <c r="B14">
        <v>1420.3009999999999</v>
      </c>
      <c r="C14">
        <v>3.6000000000000002E-4</v>
      </c>
      <c r="D14">
        <v>1420.3</v>
      </c>
      <c r="E14">
        <f t="shared" si="0"/>
        <v>6.5464468960870457E-6</v>
      </c>
      <c r="F14">
        <f t="shared" si="1"/>
        <v>6.5464468960870459</v>
      </c>
      <c r="G14">
        <f t="shared" si="2"/>
        <v>9.9999999997635314E-4</v>
      </c>
      <c r="H14">
        <f t="shared" si="3"/>
        <v>9.9999999997635314E-2</v>
      </c>
    </row>
    <row r="22" spans="6:6" x14ac:dyDescent="0.25">
      <c r="F22">
        <f>10^-2</f>
        <v>0.01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Johanna Hein</dc:creator>
  <cp:lastModifiedBy>Johanna Hein</cp:lastModifiedBy>
  <dcterms:created xsi:type="dcterms:W3CDTF">2022-04-08T22:09:07Z</dcterms:created>
  <dcterms:modified xsi:type="dcterms:W3CDTF">2022-04-09T17:45:30Z</dcterms:modified>
</cp:coreProperties>
</file>