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HydrogenRb\HydrogenRb\Work\Robomaster\1 SuperCap\working\"/>
    </mc:Choice>
  </mc:AlternateContent>
  <xr:revisionPtr revIDLastSave="0" documentId="13_ncr:1_{20EABC5D-9B8A-46CE-BCD9-FBDF66755EEB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2" i="1" l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B8" i="1"/>
  <c r="A8" i="1" s="1"/>
  <c r="N7" i="1"/>
  <c r="N6" i="1"/>
  <c r="F6" i="1"/>
  <c r="B6" i="1"/>
  <c r="A6" i="1"/>
  <c r="N5" i="1"/>
  <c r="N4" i="1"/>
  <c r="N3" i="1"/>
  <c r="N2" i="1"/>
  <c r="B2" i="1"/>
  <c r="D2" i="1" s="1"/>
  <c r="C2" i="1" l="1"/>
</calcChain>
</file>

<file path=xl/sharedStrings.xml><?xml version="1.0" encoding="utf-8"?>
<sst xmlns="http://schemas.openxmlformats.org/spreadsheetml/2006/main" count="15" uniqueCount="10">
  <si>
    <t>12 bits value</t>
  </si>
  <si>
    <t>real voltage in ADC</t>
  </si>
  <si>
    <t>voltage</t>
  </si>
  <si>
    <t>current</t>
  </si>
  <si>
    <t>Note</t>
  </si>
  <si>
    <t>Hz</t>
  </si>
  <si>
    <t>autoreload</t>
  </si>
  <si>
    <t>150 000 000</t>
  </si>
  <si>
    <t/>
  </si>
  <si>
    <t>https://www.cnblogs.com/hbg200/p/4540676.html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</si>
</sst>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blogs.com/hbg200/p/454067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A2" sqref="A2"/>
    </sheetView>
  </sheetViews>
  <sheetFormatPr defaultColWidth="9" defaultRowHeight="13.5" x14ac:dyDescent="0.3"/>
  <cols>
    <col min="1" max="1" width="30.1328125" customWidth="1"/>
    <col min="2" max="2" width="27.19921875" customWidth="1"/>
    <col min="3" max="3" width="12.86328125"/>
    <col min="14" max="14" width="12.86328125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L1" t="s">
        <v>4</v>
      </c>
      <c r="M1" t="s">
        <v>5</v>
      </c>
      <c r="N1" t="s">
        <v>6</v>
      </c>
    </row>
    <row r="2" spans="1:16" x14ac:dyDescent="0.3">
      <c r="A2">
        <v>2315</v>
      </c>
      <c r="B2">
        <f>A2*(3.3/4095)</f>
        <v>1.8655677655677656</v>
      </c>
      <c r="C2">
        <f>B2*11</f>
        <v>20.521245421245421</v>
      </c>
      <c r="D2">
        <f>(B2-1.65)*25</f>
        <v>5.3891941391941423</v>
      </c>
      <c r="L2">
        <v>-1</v>
      </c>
      <c r="M2">
        <v>130</v>
      </c>
      <c r="N2">
        <f>1500000/M2</f>
        <v>11538.461538461501</v>
      </c>
    </row>
    <row r="3" spans="1:16" x14ac:dyDescent="0.3">
      <c r="L3">
        <v>-2</v>
      </c>
      <c r="M3">
        <v>146</v>
      </c>
      <c r="N3">
        <f t="shared" ref="N3:N22" si="0">1500000/M3</f>
        <v>10273.972602739699</v>
      </c>
    </row>
    <row r="4" spans="1:16" x14ac:dyDescent="0.3">
      <c r="L4">
        <v>-3</v>
      </c>
      <c r="M4">
        <v>164</v>
      </c>
      <c r="N4">
        <f t="shared" si="0"/>
        <v>9146.3414634146302</v>
      </c>
      <c r="P4" t="s">
        <v>7</v>
      </c>
    </row>
    <row r="5" spans="1:16" x14ac:dyDescent="0.3">
      <c r="A5" t="s">
        <v>0</v>
      </c>
      <c r="B5" t="s">
        <v>1</v>
      </c>
      <c r="C5" t="s">
        <v>2</v>
      </c>
      <c r="L5">
        <v>-4</v>
      </c>
      <c r="M5">
        <v>174</v>
      </c>
      <c r="N5">
        <f t="shared" si="0"/>
        <v>8620.6896551724094</v>
      </c>
      <c r="P5">
        <v>100</v>
      </c>
    </row>
    <row r="6" spans="1:16" x14ac:dyDescent="0.3">
      <c r="A6">
        <f>B6/(3.3/4095)</f>
        <v>2707.4380165289299</v>
      </c>
      <c r="B6">
        <f>C6/11</f>
        <v>2.1818181818181799</v>
      </c>
      <c r="C6">
        <v>24</v>
      </c>
      <c r="F6">
        <f>G6/(3.3/4095)</f>
        <v>2047.5</v>
      </c>
      <c r="G6">
        <v>1.65</v>
      </c>
      <c r="L6">
        <v>-5</v>
      </c>
      <c r="M6">
        <v>195</v>
      </c>
      <c r="N6">
        <f t="shared" si="0"/>
        <v>7692.3076923076896</v>
      </c>
    </row>
    <row r="7" spans="1:16" x14ac:dyDescent="0.3">
      <c r="A7" t="s">
        <v>0</v>
      </c>
      <c r="B7" t="s">
        <v>1</v>
      </c>
      <c r="C7" s="2" t="s">
        <v>8</v>
      </c>
      <c r="L7">
        <v>-6</v>
      </c>
      <c r="M7">
        <v>220</v>
      </c>
      <c r="N7">
        <f t="shared" si="0"/>
        <v>6818.1818181818198</v>
      </c>
    </row>
    <row r="8" spans="1:16" x14ac:dyDescent="0.3">
      <c r="A8">
        <f>B8/(3.3/4095)</f>
        <v>2529.903409090909</v>
      </c>
      <c r="B8">
        <f>(C8*0.005*25)+1.65</f>
        <v>2.0387499999999998</v>
      </c>
      <c r="C8">
        <v>3.11</v>
      </c>
      <c r="L8">
        <v>-7</v>
      </c>
      <c r="M8">
        <v>246</v>
      </c>
      <c r="N8">
        <f t="shared" si="0"/>
        <v>6097.5609756097601</v>
      </c>
    </row>
    <row r="9" spans="1:16" x14ac:dyDescent="0.3">
      <c r="L9">
        <v>1</v>
      </c>
      <c r="M9">
        <v>261</v>
      </c>
      <c r="N9">
        <f t="shared" si="0"/>
        <v>5747.1264367816102</v>
      </c>
    </row>
    <row r="10" spans="1:16" x14ac:dyDescent="0.3">
      <c r="L10">
        <v>2</v>
      </c>
      <c r="M10">
        <v>293</v>
      </c>
      <c r="N10">
        <f t="shared" si="0"/>
        <v>5119.4539249146801</v>
      </c>
    </row>
    <row r="11" spans="1:16" x14ac:dyDescent="0.3">
      <c r="L11">
        <v>3</v>
      </c>
      <c r="M11">
        <v>329</v>
      </c>
      <c r="N11">
        <f t="shared" si="0"/>
        <v>4559.2705167173299</v>
      </c>
    </row>
    <row r="12" spans="1:16" x14ac:dyDescent="0.3">
      <c r="L12">
        <v>4</v>
      </c>
      <c r="M12">
        <v>349</v>
      </c>
      <c r="N12">
        <f t="shared" si="0"/>
        <v>4297.9942693409703</v>
      </c>
    </row>
    <row r="13" spans="1:16" x14ac:dyDescent="0.3">
      <c r="L13">
        <v>5</v>
      </c>
      <c r="M13">
        <v>391</v>
      </c>
      <c r="N13">
        <f t="shared" si="0"/>
        <v>3836.3171355498698</v>
      </c>
    </row>
    <row r="14" spans="1:16" x14ac:dyDescent="0.3">
      <c r="L14">
        <v>6</v>
      </c>
      <c r="M14">
        <v>440</v>
      </c>
      <c r="N14">
        <f t="shared" si="0"/>
        <v>3409.0909090909099</v>
      </c>
    </row>
    <row r="15" spans="1:16" x14ac:dyDescent="0.3">
      <c r="L15">
        <v>7</v>
      </c>
      <c r="M15">
        <v>493</v>
      </c>
      <c r="N15">
        <f t="shared" si="0"/>
        <v>3042.5963488843799</v>
      </c>
    </row>
    <row r="16" spans="1:16" x14ac:dyDescent="0.3">
      <c r="L16">
        <v>11</v>
      </c>
      <c r="M16">
        <v>523</v>
      </c>
      <c r="N16">
        <f t="shared" si="0"/>
        <v>2868.0688336520102</v>
      </c>
    </row>
    <row r="17" spans="12:14" x14ac:dyDescent="0.3">
      <c r="L17">
        <v>12</v>
      </c>
      <c r="M17">
        <v>587</v>
      </c>
      <c r="N17">
        <f t="shared" si="0"/>
        <v>2555.3662691652498</v>
      </c>
    </row>
    <row r="18" spans="12:14" x14ac:dyDescent="0.3">
      <c r="L18">
        <v>13</v>
      </c>
      <c r="M18">
        <v>659</v>
      </c>
      <c r="N18">
        <f t="shared" si="0"/>
        <v>2276.1760242792102</v>
      </c>
    </row>
    <row r="19" spans="12:14" x14ac:dyDescent="0.3">
      <c r="L19">
        <v>14</v>
      </c>
      <c r="M19">
        <v>698</v>
      </c>
      <c r="N19">
        <f t="shared" si="0"/>
        <v>2148.9971346704901</v>
      </c>
    </row>
    <row r="20" spans="12:14" x14ac:dyDescent="0.3">
      <c r="L20">
        <v>15</v>
      </c>
      <c r="M20">
        <v>783</v>
      </c>
      <c r="N20">
        <f t="shared" si="0"/>
        <v>1915.7088122605401</v>
      </c>
    </row>
    <row r="21" spans="12:14" x14ac:dyDescent="0.3">
      <c r="L21">
        <v>16</v>
      </c>
      <c r="M21">
        <v>880</v>
      </c>
      <c r="N21">
        <f t="shared" si="0"/>
        <v>1704.54545454545</v>
      </c>
    </row>
    <row r="22" spans="12:14" x14ac:dyDescent="0.3">
      <c r="L22">
        <v>17</v>
      </c>
      <c r="M22">
        <v>988</v>
      </c>
      <c r="N22">
        <f t="shared" si="0"/>
        <v>1518.21862348178</v>
      </c>
    </row>
    <row r="23" spans="12:14" x14ac:dyDescent="0.3">
      <c r="L23" s="1" t="s">
        <v>9</v>
      </c>
    </row>
  </sheetData>
  <phoneticPr fontId="2" type="noConversion"/>
  <hyperlinks>
    <hyperlink ref="L2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Purdue Robomaster Club</dc:creator>
  <cp:lastModifiedBy>铷 氢</cp:lastModifiedBy>
  <dcterms:created xsi:type="dcterms:W3CDTF">2024-06-04T21:39:00Z</dcterms:created>
  <dcterms:modified xsi:type="dcterms:W3CDTF">2025-03-30T03:40:21Z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8EEF92D826B841A792EF0CD95118E50F_12</vt:lpwstr>
  </property>
  <property fmtid="{D5CDD505-2E9C-101B-9397-08002B2CF9AE}" pid="3" name="KSOProductBuildVer">
    <vt:lpwstr>1033-12.2.0.17119</vt:lpwstr>
  </property>
</Properties>
</file>