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my\Documents\GitHub\FEWnopoly\Excel_Calc\"/>
    </mc:Choice>
  </mc:AlternateContent>
  <xr:revisionPtr revIDLastSave="0" documentId="13_ncr:1_{E3392E31-E7EC-4D20-B0FB-2E4665B40C9A}" xr6:coauthVersionLast="36" xr6:coauthVersionMax="36" xr10:uidLastSave="{00000000-0000-0000-0000-000000000000}"/>
  <bookViews>
    <workbookView xWindow="0" yWindow="456" windowWidth="28800" windowHeight="16644" activeTab="1" xr2:uid="{00000000-000D-0000-FFFF-FFFF00000000}"/>
  </bookViews>
  <sheets>
    <sheet name="Sheet1" sheetId="1" r:id="rId1"/>
    <sheet name="Sheet2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9" i="1" l="1"/>
  <c r="D39" i="1"/>
  <c r="C31" i="1"/>
  <c r="C41" i="1"/>
  <c r="C51" i="1"/>
  <c r="D29" i="1"/>
  <c r="G8" i="1"/>
  <c r="C20" i="1"/>
  <c r="C15" i="1"/>
  <c r="E31" i="1"/>
  <c r="E41" i="1"/>
  <c r="E51" i="1"/>
  <c r="I10" i="1"/>
  <c r="G9" i="1"/>
  <c r="E9" i="1"/>
  <c r="I8" i="1"/>
</calcChain>
</file>

<file path=xl/sharedStrings.xml><?xml version="1.0" encoding="utf-8"?>
<sst xmlns="http://schemas.openxmlformats.org/spreadsheetml/2006/main" count="107" uniqueCount="69">
  <si>
    <t>Color Key</t>
  </si>
  <si>
    <t>Limits</t>
  </si>
  <si>
    <t>Right Click &gt; Conditional Formatting &gt; Green for acceptable, red for all players loose</t>
  </si>
  <si>
    <t>Input Parameters(dice roll)</t>
  </si>
  <si>
    <t>Player inputs(strategy choice)</t>
  </si>
  <si>
    <t xml:space="preserve">Acceptable </t>
  </si>
  <si>
    <t>All Players Loose</t>
  </si>
  <si>
    <t>SW Tracker</t>
  </si>
  <si>
    <t xml:space="preserve">GW Tracker = </t>
  </si>
  <si>
    <t>Env. Tracker</t>
  </si>
  <si>
    <t>Fish Tracker</t>
  </si>
  <si>
    <t>SW Limit</t>
  </si>
  <si>
    <t xml:space="preserve">GW limit </t>
  </si>
  <si>
    <t>Env. Limit</t>
  </si>
  <si>
    <t>Fish Limit</t>
  </si>
  <si>
    <t>GW Roll 1 die</t>
  </si>
  <si>
    <t>Env. Roll 1 Die</t>
  </si>
  <si>
    <t>Fish Roll 1 die</t>
  </si>
  <si>
    <t>Set</t>
  </si>
  <si>
    <t>Round 1</t>
  </si>
  <si>
    <t>GW Level =</t>
  </si>
  <si>
    <t>Set SW level :</t>
  </si>
  <si>
    <t>die 1 =</t>
  </si>
  <si>
    <t>die 2  =</t>
  </si>
  <si>
    <t>die 3 =</t>
  </si>
  <si>
    <t>Level =</t>
  </si>
  <si>
    <t>Energy Portfolio</t>
  </si>
  <si>
    <t>Hydro units used =</t>
  </si>
  <si>
    <t>Coal Units Used =</t>
  </si>
  <si>
    <t xml:space="preserve">Renewable Units used = </t>
  </si>
  <si>
    <t>/24</t>
  </si>
  <si>
    <t>/45</t>
  </si>
  <si>
    <t>/36</t>
  </si>
  <si>
    <t>Environmental Condition =</t>
  </si>
  <si>
    <t>Farmer 1 Crops Grown:</t>
  </si>
  <si>
    <t>Surface W available =</t>
  </si>
  <si>
    <t>Gw Available =</t>
  </si>
  <si>
    <t>Alfalfa =</t>
  </si>
  <si>
    <t># of crops</t>
  </si>
  <si>
    <t>Potato =</t>
  </si>
  <si>
    <t>Melons =</t>
  </si>
  <si>
    <t>Wheat =</t>
  </si>
  <si>
    <t>Total Water Needs =</t>
  </si>
  <si>
    <t>GW Used (player input) =</t>
  </si>
  <si>
    <t>SW Used (player input) =</t>
  </si>
  <si>
    <t>GW remaining =</t>
  </si>
  <si>
    <t>SW Remaining =</t>
  </si>
  <si>
    <t>Farmer 2 Crops Grown:</t>
  </si>
  <si>
    <t>Farmer 3 Crops Grown:</t>
  </si>
  <si>
    <t>Initial Setup</t>
  </si>
  <si>
    <t>Fish population</t>
  </si>
  <si>
    <t>49-45</t>
  </si>
  <si>
    <t>44-40</t>
  </si>
  <si>
    <t>39-35</t>
  </si>
  <si>
    <t>34-30</t>
  </si>
  <si>
    <t>29-25</t>
  </si>
  <si>
    <t>24-20</t>
  </si>
  <si>
    <t>19-15</t>
  </si>
  <si>
    <t>14-10</t>
  </si>
  <si>
    <t>Surface water level</t>
  </si>
  <si>
    <t>20+</t>
  </si>
  <si>
    <t>19-16</t>
  </si>
  <si>
    <t>15-12</t>
  </si>
  <si>
    <t>E</t>
  </si>
  <si>
    <t>9-5</t>
  </si>
  <si>
    <t>4-1</t>
  </si>
  <si>
    <t>11-8</t>
  </si>
  <si>
    <t>7-5</t>
  </si>
  <si>
    <t>3-1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</si>
</sst>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00FF"/>
        <bgColor rgb="FFFF00FF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434343"/>
        <bgColor rgb="FF434343"/>
      </patternFill>
    </fill>
    <fill>
      <patternFill patternType="solid">
        <fgColor rgb="FF00CECE"/>
        <bgColor rgb="FF00CECE"/>
      </patternFill>
    </fill>
    <fill>
      <patternFill patternType="solid">
        <fgColor rgb="FFFFFFFF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rgb="FFBDD6EE"/>
        <bgColor indexed="64"/>
      </patternFill>
    </fill>
  </fills>
  <borders count="21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thick">
        <color rgb="FF00FFFF"/>
      </top>
      <bottom style="thick">
        <color rgb="FF00FFFF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1" xfId="0" applyFont="1" applyBorder="1" applyAlignment="1"/>
    <xf numFmtId="0" fontId="2" fillId="2" borderId="2" xfId="0" applyFont="1" applyFill="1" applyBorder="1" applyAlignment="1"/>
    <xf numFmtId="0" fontId="2" fillId="0" borderId="0" xfId="0" applyFont="1" applyAlignment="1"/>
    <xf numFmtId="0" fontId="2" fillId="3" borderId="2" xfId="0" applyFont="1" applyFill="1" applyBorder="1" applyAlignment="1"/>
    <xf numFmtId="0" fontId="2" fillId="4" borderId="3" xfId="0" applyFont="1" applyFill="1" applyBorder="1" applyAlignment="1"/>
    <xf numFmtId="0" fontId="2" fillId="5" borderId="2" xfId="0" applyFont="1" applyFill="1" applyBorder="1" applyAlignment="1"/>
    <xf numFmtId="0" fontId="2" fillId="6" borderId="4" xfId="0" applyFont="1" applyFill="1" applyBorder="1" applyAlignment="1"/>
    <xf numFmtId="0" fontId="1" fillId="0" borderId="0" xfId="0" applyFont="1" applyAlignment="1"/>
    <xf numFmtId="0" fontId="2" fillId="0" borderId="5" xfId="0" applyFont="1" applyBorder="1" applyAlignment="1"/>
    <xf numFmtId="0" fontId="2" fillId="0" borderId="6" xfId="0" applyFont="1" applyBorder="1" applyAlignment="1"/>
    <xf numFmtId="0" fontId="2" fillId="0" borderId="6" xfId="0" applyFont="1" applyBorder="1"/>
    <xf numFmtId="0" fontId="2" fillId="2" borderId="7" xfId="0" applyFont="1" applyFill="1" applyBorder="1" applyAlignment="1"/>
    <xf numFmtId="0" fontId="2" fillId="2" borderId="8" xfId="0" applyFont="1" applyFill="1" applyBorder="1" applyAlignment="1"/>
    <xf numFmtId="0" fontId="2" fillId="2" borderId="8" xfId="0" applyFont="1" applyFill="1" applyBorder="1"/>
    <xf numFmtId="0" fontId="2" fillId="0" borderId="9" xfId="0" applyFont="1" applyBorder="1"/>
    <xf numFmtId="0" fontId="2" fillId="0" borderId="10" xfId="0" applyFont="1" applyBorder="1"/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0" fontId="2" fillId="3" borderId="10" xfId="0" applyFont="1" applyFill="1" applyBorder="1"/>
    <xf numFmtId="0" fontId="2" fillId="2" borderId="0" xfId="0" applyFont="1" applyFill="1" applyAlignment="1"/>
    <xf numFmtId="0" fontId="2" fillId="3" borderId="0" xfId="0" applyFont="1" applyFill="1" applyAlignment="1">
      <alignment horizontal="left"/>
    </xf>
    <xf numFmtId="0" fontId="2" fillId="7" borderId="0" xfId="0" applyFont="1" applyFill="1" applyAlignment="1">
      <alignment horizontal="left"/>
    </xf>
    <xf numFmtId="0" fontId="2" fillId="4" borderId="0" xfId="0" applyFont="1" applyFill="1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8" borderId="0" xfId="0" applyFont="1" applyFill="1"/>
    <xf numFmtId="0" fontId="2" fillId="0" borderId="0" xfId="0" applyFont="1"/>
    <xf numFmtId="0" fontId="3" fillId="9" borderId="11" xfId="0" applyFont="1" applyFill="1" applyBorder="1" applyAlignment="1">
      <alignment wrapText="1"/>
    </xf>
    <xf numFmtId="0" fontId="3" fillId="9" borderId="12" xfId="0" applyFont="1" applyFill="1" applyBorder="1" applyAlignment="1">
      <alignment wrapText="1"/>
    </xf>
    <xf numFmtId="0" fontId="3" fillId="9" borderId="15" xfId="0" applyFont="1" applyFill="1" applyBorder="1" applyAlignment="1">
      <alignment wrapText="1"/>
    </xf>
    <xf numFmtId="0" fontId="3" fillId="9" borderId="16" xfId="0" applyFont="1" applyFill="1" applyBorder="1" applyAlignment="1">
      <alignment vertical="center" wrapText="1"/>
    </xf>
    <xf numFmtId="0" fontId="5" fillId="10" borderId="16" xfId="0" applyFont="1" applyFill="1" applyBorder="1" applyAlignment="1">
      <alignment horizontal="center" vertical="center" wrapText="1"/>
    </xf>
    <xf numFmtId="0" fontId="5" fillId="11" borderId="16" xfId="0" applyFont="1" applyFill="1" applyBorder="1" applyAlignment="1">
      <alignment horizontal="center" vertical="center" wrapText="1"/>
    </xf>
    <xf numFmtId="0" fontId="4" fillId="10" borderId="19" xfId="0" applyFont="1" applyFill="1" applyBorder="1" applyAlignment="1">
      <alignment horizontal="center" wrapText="1"/>
    </xf>
    <xf numFmtId="0" fontId="4" fillId="10" borderId="13" xfId="0" applyFont="1" applyFill="1" applyBorder="1" applyAlignment="1">
      <alignment horizontal="center" wrapText="1"/>
    </xf>
    <xf numFmtId="0" fontId="4" fillId="10" borderId="14" xfId="0" applyFont="1" applyFill="1" applyBorder="1" applyAlignment="1">
      <alignment horizontal="center" wrapText="1"/>
    </xf>
    <xf numFmtId="0" fontId="4" fillId="11" borderId="20" xfId="0" applyFont="1" applyFill="1" applyBorder="1" applyAlignment="1">
      <alignment horizontal="center" vertical="center" wrapText="1"/>
    </xf>
    <xf numFmtId="0" fontId="4" fillId="11" borderId="17" xfId="0" applyFont="1" applyFill="1" applyBorder="1" applyAlignment="1">
      <alignment horizontal="center" vertical="center" wrapText="1"/>
    </xf>
    <xf numFmtId="0" fontId="4" fillId="11" borderId="18" xfId="0" applyFont="1" applyFill="1" applyBorder="1" applyAlignment="1">
      <alignment horizontal="center" vertical="center" wrapText="1"/>
    </xf>
    <xf numFmtId="49" fontId="5" fillId="10" borderId="16" xfId="0" applyNumberFormat="1" applyFont="1" applyFill="1" applyBorder="1" applyAlignment="1">
      <alignment horizontal="center" vertical="center" wrapText="1"/>
    </xf>
    <xf numFmtId="49" fontId="5" fillId="11" borderId="1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54"/>
  <sheetViews>
    <sheetView zoomScale="59" zoomScaleNormal="59" workbookViewId="0">
      <selection activeCell="B8" sqref="B8"/>
    </sheetView>
  </sheetViews>
  <sheetFormatPr defaultColWidth="14.44140625" defaultRowHeight="15.75" customHeight="1" x14ac:dyDescent="0.25"/>
  <cols>
    <col min="1" max="1" width="25" customWidth="1"/>
    <col min="2" max="2" width="23.109375" customWidth="1"/>
    <col min="3" max="3" width="22.77734375" customWidth="1"/>
    <col min="4" max="4" width="22.109375" customWidth="1"/>
    <col min="5" max="5" width="22.44140625" customWidth="1"/>
    <col min="6" max="6" width="21.44140625" customWidth="1"/>
  </cols>
  <sheetData>
    <row r="1" spans="1:9" ht="15.75" customHeight="1" x14ac:dyDescent="0.25">
      <c r="A1" s="1" t="s">
        <v>0</v>
      </c>
    </row>
    <row r="2" spans="1:9" ht="15.75" customHeight="1" x14ac:dyDescent="0.25">
      <c r="A2" s="2" t="s">
        <v>1</v>
      </c>
      <c r="C2" s="3" t="s">
        <v>2</v>
      </c>
    </row>
    <row r="3" spans="1:9" ht="15.75" customHeight="1" x14ac:dyDescent="0.25">
      <c r="A3" s="4" t="s">
        <v>3</v>
      </c>
    </row>
    <row r="4" spans="1:9" ht="15.75" customHeight="1" x14ac:dyDescent="0.25">
      <c r="A4" s="5" t="s">
        <v>4</v>
      </c>
    </row>
    <row r="5" spans="1:9" ht="15.75" customHeight="1" x14ac:dyDescent="0.25">
      <c r="A5" s="6" t="s">
        <v>5</v>
      </c>
    </row>
    <row r="6" spans="1:9" ht="15.75" customHeight="1" x14ac:dyDescent="0.25">
      <c r="A6" s="7" t="s">
        <v>6</v>
      </c>
    </row>
    <row r="7" spans="1:9" ht="15.75" customHeight="1" x14ac:dyDescent="0.25">
      <c r="B7" s="8" t="s">
        <v>49</v>
      </c>
      <c r="D7" s="8"/>
    </row>
    <row r="8" spans="1:9" ht="15.75" customHeight="1" x14ac:dyDescent="0.25">
      <c r="B8" s="9" t="s">
        <v>7</v>
      </c>
      <c r="C8" s="10">
        <v>0</v>
      </c>
      <c r="D8" s="9" t="s">
        <v>8</v>
      </c>
      <c r="E8" s="10">
        <v>100</v>
      </c>
      <c r="F8" s="9" t="s">
        <v>9</v>
      </c>
      <c r="G8" s="11">
        <f>G10</f>
        <v>6</v>
      </c>
      <c r="H8" s="9" t="s">
        <v>10</v>
      </c>
      <c r="I8" s="11">
        <f>15+I10</f>
        <v>18</v>
      </c>
    </row>
    <row r="9" spans="1:9" ht="15.75" customHeight="1" x14ac:dyDescent="0.25">
      <c r="B9" s="12" t="s">
        <v>11</v>
      </c>
      <c r="C9" s="13">
        <v>20</v>
      </c>
      <c r="D9" s="12" t="s">
        <v>12</v>
      </c>
      <c r="E9" s="14">
        <f>E10+30</f>
        <v>34</v>
      </c>
      <c r="F9" s="12" t="s">
        <v>13</v>
      </c>
      <c r="G9" s="14">
        <f>30+G10</f>
        <v>36</v>
      </c>
      <c r="H9" s="12" t="s">
        <v>14</v>
      </c>
      <c r="I9" s="13">
        <v>15</v>
      </c>
    </row>
    <row r="10" spans="1:9" ht="15.75" customHeight="1" x14ac:dyDescent="0.25">
      <c r="B10" s="15"/>
      <c r="C10" s="16"/>
      <c r="D10" s="17" t="s">
        <v>15</v>
      </c>
      <c r="E10" s="18">
        <v>4</v>
      </c>
      <c r="F10" s="17" t="s">
        <v>16</v>
      </c>
      <c r="G10" s="18">
        <v>6</v>
      </c>
      <c r="H10" s="17" t="s">
        <v>17</v>
      </c>
      <c r="I10" s="19">
        <f>3</f>
        <v>3</v>
      </c>
    </row>
    <row r="12" spans="1:9" ht="15.75" customHeight="1" x14ac:dyDescent="0.25">
      <c r="B12" s="3" t="s">
        <v>18</v>
      </c>
    </row>
    <row r="13" spans="1:9" ht="15.75" customHeight="1" x14ac:dyDescent="0.25">
      <c r="A13" s="8" t="s">
        <v>19</v>
      </c>
      <c r="B13" s="20" t="s">
        <v>20</v>
      </c>
      <c r="C13" s="20">
        <v>100</v>
      </c>
    </row>
    <row r="14" spans="1:9" ht="15.75" customHeight="1" x14ac:dyDescent="0.25">
      <c r="B14" s="3" t="s">
        <v>21</v>
      </c>
      <c r="C14" s="3" t="s">
        <v>22</v>
      </c>
      <c r="D14" s="21">
        <v>1</v>
      </c>
      <c r="E14" s="3" t="s">
        <v>23</v>
      </c>
      <c r="F14" s="21">
        <v>6</v>
      </c>
      <c r="G14" s="3" t="s">
        <v>24</v>
      </c>
      <c r="H14" s="21">
        <v>2</v>
      </c>
    </row>
    <row r="15" spans="1:9" ht="15.75" customHeight="1" x14ac:dyDescent="0.25">
      <c r="B15" s="3" t="s">
        <v>25</v>
      </c>
      <c r="C15" s="22">
        <f>D14+F14+H14+18</f>
        <v>27</v>
      </c>
    </row>
    <row r="17" spans="2:7" ht="15.75" customHeight="1" x14ac:dyDescent="0.25">
      <c r="B17" s="8" t="s">
        <v>26</v>
      </c>
    </row>
    <row r="18" spans="2:7" ht="15.75" customHeight="1" x14ac:dyDescent="0.25">
      <c r="B18" s="3" t="s">
        <v>27</v>
      </c>
      <c r="C18" s="23">
        <v>6</v>
      </c>
      <c r="D18" s="3" t="s">
        <v>28</v>
      </c>
      <c r="E18" s="23">
        <v>2</v>
      </c>
      <c r="F18" s="3" t="s">
        <v>29</v>
      </c>
      <c r="G18" s="23">
        <v>0</v>
      </c>
    </row>
    <row r="19" spans="2:7" ht="15.75" customHeight="1" x14ac:dyDescent="0.25">
      <c r="C19" s="24" t="s">
        <v>30</v>
      </c>
      <c r="D19" s="25"/>
      <c r="E19" s="24" t="s">
        <v>31</v>
      </c>
      <c r="F19" s="25"/>
      <c r="G19" s="24" t="s">
        <v>32</v>
      </c>
    </row>
    <row r="20" spans="2:7" ht="15.75" customHeight="1" x14ac:dyDescent="0.25">
      <c r="B20" s="3" t="s">
        <v>33</v>
      </c>
      <c r="C20">
        <f>G8+(C18/6)+(E18/3)+(G18/9)</f>
        <v>7.666666666666667</v>
      </c>
    </row>
    <row r="23" spans="2:7" ht="15.75" customHeight="1" x14ac:dyDescent="0.25">
      <c r="B23" s="8" t="s">
        <v>34</v>
      </c>
    </row>
    <row r="24" spans="2:7" ht="15.75" customHeight="1" x14ac:dyDescent="0.25">
      <c r="B24" s="3" t="s">
        <v>35</v>
      </c>
      <c r="D24" s="3" t="s">
        <v>36</v>
      </c>
    </row>
    <row r="25" spans="2:7" ht="15.75" customHeight="1" x14ac:dyDescent="0.25">
      <c r="B25" s="3" t="s">
        <v>37</v>
      </c>
      <c r="C25" s="3" t="s">
        <v>38</v>
      </c>
      <c r="D25" s="23">
        <v>0</v>
      </c>
    </row>
    <row r="26" spans="2:7" ht="15.75" customHeight="1" x14ac:dyDescent="0.25">
      <c r="B26" s="3" t="s">
        <v>39</v>
      </c>
      <c r="C26" s="3" t="s">
        <v>38</v>
      </c>
      <c r="D26" s="23">
        <v>2</v>
      </c>
    </row>
    <row r="27" spans="2:7" ht="15.75" customHeight="1" x14ac:dyDescent="0.25">
      <c r="B27" s="3" t="s">
        <v>40</v>
      </c>
      <c r="C27" s="3" t="s">
        <v>38</v>
      </c>
      <c r="D27" s="23">
        <v>2</v>
      </c>
    </row>
    <row r="28" spans="2:7" ht="15.75" customHeight="1" x14ac:dyDescent="0.25">
      <c r="B28" s="3" t="s">
        <v>41</v>
      </c>
      <c r="C28" s="3" t="s">
        <v>38</v>
      </c>
      <c r="D28" s="23">
        <v>0</v>
      </c>
    </row>
    <row r="29" spans="2:7" ht="15.75" customHeight="1" x14ac:dyDescent="0.25">
      <c r="C29" s="3" t="s">
        <v>42</v>
      </c>
      <c r="D29" s="26">
        <f>D25*2+D26+D27</f>
        <v>4</v>
      </c>
    </row>
    <row r="30" spans="2:7" ht="15.75" customHeight="1" x14ac:dyDescent="0.25">
      <c r="B30" s="3" t="s">
        <v>43</v>
      </c>
      <c r="C30" s="23">
        <v>2</v>
      </c>
      <c r="D30" s="3" t="s">
        <v>44</v>
      </c>
      <c r="E30" s="23">
        <v>2</v>
      </c>
    </row>
    <row r="31" spans="2:7" ht="15.75" customHeight="1" x14ac:dyDescent="0.25">
      <c r="B31" s="3" t="s">
        <v>45</v>
      </c>
      <c r="C31">
        <f>100-(C30/3)</f>
        <v>99.333333333333329</v>
      </c>
      <c r="D31" s="3" t="s">
        <v>46</v>
      </c>
      <c r="E31">
        <f>C15-E30/3</f>
        <v>26.333333333333332</v>
      </c>
    </row>
    <row r="33" spans="2:5" ht="15.75" customHeight="1" x14ac:dyDescent="0.25">
      <c r="B33" s="8" t="s">
        <v>47</v>
      </c>
    </row>
    <row r="34" spans="2:5" ht="15.75" customHeight="1" x14ac:dyDescent="0.25">
      <c r="B34" s="3" t="s">
        <v>35</v>
      </c>
      <c r="D34" s="3" t="s">
        <v>36</v>
      </c>
    </row>
    <row r="35" spans="2:5" ht="15.75" customHeight="1" x14ac:dyDescent="0.25">
      <c r="B35" s="3" t="s">
        <v>37</v>
      </c>
      <c r="C35" s="3" t="s">
        <v>38</v>
      </c>
      <c r="D35" s="23">
        <v>0</v>
      </c>
    </row>
    <row r="36" spans="2:5" ht="15.75" customHeight="1" x14ac:dyDescent="0.25">
      <c r="B36" s="3" t="s">
        <v>39</v>
      </c>
      <c r="C36" s="3" t="s">
        <v>38</v>
      </c>
      <c r="D36" s="23">
        <v>2</v>
      </c>
    </row>
    <row r="37" spans="2:5" ht="15.75" customHeight="1" x14ac:dyDescent="0.25">
      <c r="B37" s="3" t="s">
        <v>40</v>
      </c>
      <c r="C37" s="3" t="s">
        <v>38</v>
      </c>
      <c r="D37" s="23">
        <v>2</v>
      </c>
    </row>
    <row r="38" spans="2:5" ht="15.75" customHeight="1" x14ac:dyDescent="0.25">
      <c r="B38" s="3" t="s">
        <v>41</v>
      </c>
      <c r="C38" s="3" t="s">
        <v>38</v>
      </c>
      <c r="D38" s="23">
        <v>0</v>
      </c>
    </row>
    <row r="39" spans="2:5" ht="15.75" customHeight="1" x14ac:dyDescent="0.25">
      <c r="C39" s="3" t="s">
        <v>42</v>
      </c>
      <c r="D39" s="26">
        <f>D35*2+D36+D37</f>
        <v>4</v>
      </c>
    </row>
    <row r="40" spans="2:5" ht="15.75" customHeight="1" x14ac:dyDescent="0.25">
      <c r="B40" s="3" t="s">
        <v>43</v>
      </c>
      <c r="C40" s="23">
        <v>4</v>
      </c>
      <c r="D40" s="3" t="s">
        <v>44</v>
      </c>
      <c r="E40" s="23">
        <v>1</v>
      </c>
    </row>
    <row r="41" spans="2:5" ht="15.75" customHeight="1" x14ac:dyDescent="0.25">
      <c r="B41" s="3" t="s">
        <v>45</v>
      </c>
      <c r="C41">
        <f>C31-(C40/3)</f>
        <v>98</v>
      </c>
      <c r="D41" s="3" t="s">
        <v>46</v>
      </c>
      <c r="E41">
        <f>E31-E40/3</f>
        <v>26</v>
      </c>
    </row>
    <row r="42" spans="2:5" ht="15.75" customHeight="1" x14ac:dyDescent="0.25">
      <c r="C42" s="27"/>
      <c r="E42" s="27"/>
    </row>
    <row r="43" spans="2:5" ht="15.75" customHeight="1" x14ac:dyDescent="0.25">
      <c r="B43" s="8" t="s">
        <v>48</v>
      </c>
    </row>
    <row r="44" spans="2:5" ht="15.75" customHeight="1" x14ac:dyDescent="0.25">
      <c r="B44" s="3" t="s">
        <v>35</v>
      </c>
      <c r="D44" s="3" t="s">
        <v>36</v>
      </c>
    </row>
    <row r="45" spans="2:5" ht="15.75" customHeight="1" x14ac:dyDescent="0.25">
      <c r="B45" s="3" t="s">
        <v>37</v>
      </c>
      <c r="C45" s="3" t="s">
        <v>38</v>
      </c>
      <c r="D45" s="23">
        <v>0</v>
      </c>
    </row>
    <row r="46" spans="2:5" ht="15.75" customHeight="1" x14ac:dyDescent="0.25">
      <c r="B46" s="3" t="s">
        <v>39</v>
      </c>
      <c r="C46" s="3" t="s">
        <v>38</v>
      </c>
      <c r="D46" s="23">
        <v>0</v>
      </c>
    </row>
    <row r="47" spans="2:5" ht="15.75" customHeight="1" x14ac:dyDescent="0.25">
      <c r="B47" s="3" t="s">
        <v>40</v>
      </c>
      <c r="C47" s="3" t="s">
        <v>38</v>
      </c>
      <c r="D47" s="23">
        <v>0</v>
      </c>
    </row>
    <row r="48" spans="2:5" ht="15.75" customHeight="1" x14ac:dyDescent="0.25">
      <c r="B48" s="3" t="s">
        <v>41</v>
      </c>
      <c r="C48" s="3" t="s">
        <v>38</v>
      </c>
      <c r="D48" s="23">
        <v>0</v>
      </c>
    </row>
    <row r="49" spans="2:5" ht="13.2" x14ac:dyDescent="0.25">
      <c r="C49" s="3" t="s">
        <v>42</v>
      </c>
      <c r="D49" s="26">
        <f>D45*2+D46+D47</f>
        <v>0</v>
      </c>
    </row>
    <row r="50" spans="2:5" ht="13.2" x14ac:dyDescent="0.25">
      <c r="B50" s="3" t="s">
        <v>43</v>
      </c>
      <c r="C50" s="23">
        <v>0</v>
      </c>
      <c r="D50" s="3" t="s">
        <v>44</v>
      </c>
      <c r="E50" s="23">
        <v>0</v>
      </c>
    </row>
    <row r="51" spans="2:5" ht="13.2" x14ac:dyDescent="0.25">
      <c r="B51" s="3" t="s">
        <v>45</v>
      </c>
      <c r="C51">
        <f>C41-(C50/3)</f>
        <v>98</v>
      </c>
      <c r="D51" s="3" t="s">
        <v>46</v>
      </c>
      <c r="E51">
        <f>E41-E50/3</f>
        <v>26</v>
      </c>
    </row>
    <row r="52" spans="2:5" ht="13.2" x14ac:dyDescent="0.25">
      <c r="D52" s="27"/>
    </row>
    <row r="54" spans="2:5" ht="13.2" x14ac:dyDescent="0.25">
      <c r="C54" s="27"/>
      <c r="E54" s="27"/>
    </row>
  </sheetData>
  <conditionalFormatting sqref="E31">
    <cfRule type="colorScale" priority="1">
      <colorScale>
        <cfvo type="formula" val="C9"/>
        <cfvo type="formula" val="C15"/>
        <color rgb="FFFF0000"/>
        <color rgb="FF00FF00"/>
      </colorScale>
    </cfRule>
  </conditionalFormatting>
  <conditionalFormatting sqref="C20">
    <cfRule type="colorScale" priority="2">
      <colorScale>
        <cfvo type="formula" val="0"/>
        <cfvo type="formula" val="G9"/>
        <color rgb="FF00FF00"/>
        <color rgb="FFFF0000"/>
      </colorScale>
    </cfRule>
  </conditionalFormatting>
  <conditionalFormatting sqref="C41 C31 C51">
    <cfRule type="colorScale" priority="3">
      <colorScale>
        <cfvo type="formula" val="E9"/>
        <cfvo type="formula" val="40"/>
        <color rgb="FFFF0000"/>
        <color rgb="FF00FF00"/>
      </colorScale>
    </cfRule>
  </conditionalFormatting>
  <conditionalFormatting sqref="C15">
    <cfRule type="colorScale" priority="4">
      <colorScale>
        <cfvo type="formula" val="C9"/>
        <cfvo type="formula" val="30"/>
        <color rgb="FFFF0000"/>
        <color rgb="FF00FF00"/>
      </colorScale>
    </cfRule>
  </conditionalFormatting>
  <conditionalFormatting sqref="E41">
    <cfRule type="colorScale" priority="5">
      <colorScale>
        <cfvo type="formula" val="C9"/>
        <cfvo type="formula" val="40"/>
        <color rgb="FFFF0000"/>
        <color rgb="FF00FF00"/>
      </colorScale>
    </cfRule>
  </conditionalFormatting>
  <conditionalFormatting sqref="C51 C41">
    <cfRule type="colorScale" priority="6">
      <colorScale>
        <cfvo type="formula" val="E9"/>
        <cfvo type="formula" val="100"/>
        <color rgb="FFFF0000"/>
        <color rgb="FF00FF00"/>
      </colorScale>
    </cfRule>
  </conditionalFormatting>
  <conditionalFormatting sqref="C51">
    <cfRule type="colorScale" priority="7">
      <colorScale>
        <cfvo type="formula" val="E9"/>
        <cfvo type="formula" val="100"/>
        <color rgb="FFFF0000"/>
        <color rgb="FF00FF00"/>
      </colorScale>
    </cfRule>
  </conditionalFormatting>
  <conditionalFormatting sqref="E51">
    <cfRule type="colorScale" priority="8">
      <colorScale>
        <cfvo type="formula" val="E9"/>
        <cfvo type="formula" val="40"/>
        <color rgb="FFFF0000"/>
        <color rgb="FF00FF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29A73-2493-4C59-A4AD-4E670054F4FB}">
  <dimension ref="A1:L8"/>
  <sheetViews>
    <sheetView tabSelected="1" workbookViewId="0">
      <selection activeCell="C14" sqref="C14"/>
    </sheetView>
  </sheetViews>
  <sheetFormatPr defaultRowHeight="13.2" x14ac:dyDescent="0.25"/>
  <sheetData>
    <row r="1" spans="1:12" ht="18" customHeight="1" thickBot="1" x14ac:dyDescent="0.35">
      <c r="A1" s="28"/>
      <c r="B1" s="29"/>
      <c r="C1" s="34" t="s">
        <v>50</v>
      </c>
      <c r="D1" s="35"/>
      <c r="E1" s="35"/>
      <c r="F1" s="35"/>
      <c r="G1" s="35"/>
      <c r="H1" s="35"/>
      <c r="I1" s="35"/>
      <c r="J1" s="35"/>
      <c r="K1" s="35"/>
      <c r="L1" s="36"/>
    </row>
    <row r="2" spans="1:12" ht="18" thickBot="1" x14ac:dyDescent="0.35">
      <c r="A2" s="30"/>
      <c r="B2" s="31"/>
      <c r="C2" s="32" t="s">
        <v>51</v>
      </c>
      <c r="D2" s="32" t="s">
        <v>52</v>
      </c>
      <c r="E2" s="32" t="s">
        <v>53</v>
      </c>
      <c r="F2" s="32" t="s">
        <v>54</v>
      </c>
      <c r="G2" s="32" t="s">
        <v>55</v>
      </c>
      <c r="H2" s="32" t="s">
        <v>56</v>
      </c>
      <c r="I2" s="32" t="s">
        <v>57</v>
      </c>
      <c r="J2" s="32" t="s">
        <v>58</v>
      </c>
      <c r="K2" s="40" t="s">
        <v>64</v>
      </c>
      <c r="L2" s="40" t="s">
        <v>65</v>
      </c>
    </row>
    <row r="3" spans="1:12" ht="18" customHeight="1" thickBot="1" x14ac:dyDescent="0.3">
      <c r="A3" s="37" t="s">
        <v>59</v>
      </c>
      <c r="B3" s="33" t="s">
        <v>60</v>
      </c>
      <c r="C3" s="31">
        <v>5</v>
      </c>
      <c r="D3" s="31">
        <v>5</v>
      </c>
      <c r="E3" s="31">
        <v>5</v>
      </c>
      <c r="F3" s="31">
        <v>4</v>
      </c>
      <c r="G3" s="31">
        <v>4</v>
      </c>
      <c r="H3" s="31">
        <v>3</v>
      </c>
      <c r="I3" s="31">
        <v>2</v>
      </c>
      <c r="J3" s="31">
        <v>2</v>
      </c>
      <c r="K3" s="31">
        <v>1</v>
      </c>
      <c r="L3" s="31">
        <v>1</v>
      </c>
    </row>
    <row r="4" spans="1:12" ht="18" thickBot="1" x14ac:dyDescent="0.3">
      <c r="A4" s="38"/>
      <c r="B4" s="33" t="s">
        <v>61</v>
      </c>
      <c r="C4" s="31">
        <v>3</v>
      </c>
      <c r="D4" s="31">
        <v>2</v>
      </c>
      <c r="E4" s="31">
        <v>2</v>
      </c>
      <c r="F4" s="31">
        <v>2</v>
      </c>
      <c r="G4" s="31">
        <v>1</v>
      </c>
      <c r="H4" s="31">
        <v>1</v>
      </c>
      <c r="I4" s="31">
        <v>0</v>
      </c>
      <c r="J4" s="31">
        <v>0</v>
      </c>
      <c r="K4" s="31">
        <v>0</v>
      </c>
      <c r="L4" s="31">
        <v>-1</v>
      </c>
    </row>
    <row r="5" spans="1:12" ht="18" thickBot="1" x14ac:dyDescent="0.3">
      <c r="A5" s="38"/>
      <c r="B5" s="33" t="s">
        <v>62</v>
      </c>
      <c r="C5" s="31">
        <v>-6</v>
      </c>
      <c r="D5" s="31">
        <v>-6</v>
      </c>
      <c r="E5" s="31">
        <v>-6</v>
      </c>
      <c r="F5" s="31">
        <v>-5</v>
      </c>
      <c r="G5" s="31">
        <v>-5</v>
      </c>
      <c r="H5" s="31">
        <v>-4</v>
      </c>
      <c r="I5" s="31">
        <v>-3</v>
      </c>
      <c r="J5" s="31">
        <v>-3</v>
      </c>
      <c r="K5" s="31">
        <v>-3</v>
      </c>
      <c r="L5" s="31" t="s">
        <v>63</v>
      </c>
    </row>
    <row r="6" spans="1:12" ht="18" thickBot="1" x14ac:dyDescent="0.3">
      <c r="A6" s="38"/>
      <c r="B6" s="41" t="s">
        <v>66</v>
      </c>
      <c r="C6" s="31">
        <v>-12</v>
      </c>
      <c r="D6" s="31">
        <v>-10</v>
      </c>
      <c r="E6" s="31">
        <v>-8</v>
      </c>
      <c r="F6" s="31">
        <v>-7</v>
      </c>
      <c r="G6" s="31">
        <v>-6</v>
      </c>
      <c r="H6" s="31">
        <v>-6</v>
      </c>
      <c r="I6" s="31">
        <v>-6</v>
      </c>
      <c r="J6" s="31">
        <v>-6</v>
      </c>
      <c r="K6" s="31">
        <v>-6</v>
      </c>
      <c r="L6" s="31" t="s">
        <v>63</v>
      </c>
    </row>
    <row r="7" spans="1:12" ht="18" thickBot="1" x14ac:dyDescent="0.3">
      <c r="A7" s="38"/>
      <c r="B7" s="41" t="s">
        <v>67</v>
      </c>
      <c r="C7" s="31">
        <v>-20</v>
      </c>
      <c r="D7" s="31">
        <v>-16</v>
      </c>
      <c r="E7" s="31">
        <v>-14</v>
      </c>
      <c r="F7" s="31">
        <v>-12</v>
      </c>
      <c r="G7" s="31">
        <v>-10</v>
      </c>
      <c r="H7" s="31">
        <v>-9</v>
      </c>
      <c r="I7" s="31">
        <v>-9</v>
      </c>
      <c r="J7" s="31">
        <v>-8</v>
      </c>
      <c r="K7" s="31" t="s">
        <v>63</v>
      </c>
      <c r="L7" s="31" t="s">
        <v>63</v>
      </c>
    </row>
    <row r="8" spans="1:12" ht="18" thickBot="1" x14ac:dyDescent="0.3">
      <c r="A8" s="39"/>
      <c r="B8" s="41" t="s">
        <v>68</v>
      </c>
      <c r="C8" s="31">
        <v>-44</v>
      </c>
      <c r="D8" s="31">
        <v>-39</v>
      </c>
      <c r="E8" s="31">
        <v>-34</v>
      </c>
      <c r="F8" s="31">
        <v>-29</v>
      </c>
      <c r="G8" s="31">
        <v>-24</v>
      </c>
      <c r="H8" s="31">
        <v>-19</v>
      </c>
      <c r="I8" s="31">
        <v>-14</v>
      </c>
      <c r="J8" s="31">
        <v>-9</v>
      </c>
      <c r="K8" s="31" t="s">
        <v>63</v>
      </c>
      <c r="L8" s="31" t="s">
        <v>63</v>
      </c>
    </row>
  </sheetData>
  <mergeCells count="2">
    <mergeCell ref="C1:L1"/>
    <mergeCell ref="A3:A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Samuel Rivera</cp:lastModifiedBy>
  <dcterms:modified xsi:type="dcterms:W3CDTF">2019-05-24T20:29:02Z</dcterms:modified>
</cp:coreProperties>
</file>