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NCXMR9\Documents\Documents By Project\MMC\National Structure Inventory\"/>
    </mc:Choice>
  </mc:AlternateContent>
  <xr:revisionPtr revIDLastSave="0" documentId="13_ncr:1_{C970A128-C7E1-44F2-9394-45949A81AB31}" xr6:coauthVersionLast="47" xr6:coauthVersionMax="47" xr10:uidLastSave="{00000000-0000-0000-0000-000000000000}"/>
  <bookViews>
    <workbookView xWindow="-108" yWindow="-108" windowWidth="23256" windowHeight="12576" xr2:uid="{AF131164-8AD5-4631-891B-EB4CE1E68B47}"/>
  </bookViews>
  <sheets>
    <sheet name="Current Version" sheetId="3" r:id="rId1"/>
    <sheet name="Categorical Values" sheetId="4" r:id="rId2"/>
    <sheet name="To Do" sheetId="2" r:id="rId3"/>
    <sheet name="Field Order" sheetId="5" r:id="rId4"/>
    <sheet name="Sheet1" sheetId="1" r:id="rId5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8</definedName>
    <definedName name="_AtRisk_SimSetting_MultipleCPUManualCount" hidden="1">8</definedName>
    <definedName name="_AtRisk_SimSetting_MultipleCPUMode" hidden="1">0</definedName>
    <definedName name="_AtRisk_SimSetting_MultipleCPUModeV8" hidden="1">0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3" hidden="1">'Field Order'!$A$1:$B$1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50000</definedName>
    <definedName name="RiskNumSimulations" hidden="1">1</definedName>
    <definedName name="RiskPauseOnError" hidden="1">TRUE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1" l="1"/>
  <c r="Q18" i="1" s="1"/>
  <c r="S11" i="1" l="1"/>
  <c r="S10" i="1"/>
  <c r="S9" i="1"/>
  <c r="S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DoD_Admin</author>
  </authors>
  <commentList>
    <comment ref="A3" authorId="0" shapeId="0" xr:uid="{EB89C8E4-8017-44EA-BE17-22E85E675D77}">
      <text>
        <r>
          <rPr>
            <b/>
            <sz val="9"/>
            <color indexed="81"/>
            <rFont val="Tahoma"/>
            <family val="2"/>
          </rPr>
          <t>DoD_Admin:</t>
        </r>
        <r>
          <rPr>
            <sz val="9"/>
            <color indexed="81"/>
            <rFont val="Tahoma"/>
            <family val="2"/>
          </rPr>
          <t xml:space="preserve">
Probably Delete</t>
        </r>
      </text>
    </comment>
    <comment ref="A29" authorId="0" shapeId="0" xr:uid="{F0C6FF95-1FC6-4B5F-9C43-AF341D5339FD}">
      <text>
        <r>
          <rPr>
            <b/>
            <sz val="9"/>
            <color indexed="81"/>
            <rFont val="Tahoma"/>
            <family val="2"/>
          </rPr>
          <t>DoD_Admin:</t>
        </r>
        <r>
          <rPr>
            <sz val="9"/>
            <color indexed="81"/>
            <rFont val="Tahoma"/>
            <family val="2"/>
          </rPr>
          <t xml:space="preserve">
Rename to Height?</t>
        </r>
      </text>
    </comment>
  </commentList>
</comments>
</file>

<file path=xl/sharedStrings.xml><?xml version="1.0" encoding="utf-8"?>
<sst xmlns="http://schemas.openxmlformats.org/spreadsheetml/2006/main" count="856" uniqueCount="323">
  <si>
    <t>'Struc ID</t>
  </si>
  <si>
    <t xml:space="preserve">        _shape._attTable.AddField(_strucIdFldName, ArcShapeFile.eFieldType.shpText, 14, 0)</t>
  </si>
  <si>
    <t xml:space="preserve">        'ubid</t>
  </si>
  <si>
    <t xml:space="preserve">        _shape._attTable.AddField(_ubidFldName, ArcShapeFile.eFieldType.shpText, 40, 0)</t>
  </si>
  <si>
    <t xml:space="preserve">        'Occ Type</t>
  </si>
  <si>
    <t xml:space="preserve">        _shape._attTable.AddField(_occTypeFldName, ArcShapeFile.eFieldType.shpText, 9, 0)</t>
  </si>
  <si>
    <t xml:space="preserve">        'Dam Cat</t>
  </si>
  <si>
    <t xml:space="preserve">        _shape._attTable.AddField(_damCatFldName, ArcShapeFile.eFieldType.shpText, 4, 0)</t>
  </si>
  <si>
    <t xml:space="preserve">        'rsmeans</t>
  </si>
  <si>
    <t xml:space="preserve">        _shape._attTable.AddField(_rsMeansFldName, ArcShapeFile.eFieldType.shpText, 12, 0)</t>
  </si>
  <si>
    <t xml:space="preserve">        'NAICS</t>
  </si>
  <si>
    <t xml:space="preserve">        _shape._attTable.AddField(_NAICSFldName, ArcShapeFile.eFieldType.shpText, 6, 0)</t>
  </si>
  <si>
    <t xml:space="preserve">        'EmpNum</t>
  </si>
  <si>
    <t xml:space="preserve">        _shape._attTable.AddField(_empNumFldName, ArcShapeFile.eFieldType.shpInteger, 6, 0)</t>
  </si>
  <si>
    <t xml:space="preserve">        'Street Name</t>
  </si>
  <si>
    <t xml:space="preserve">        _shape._attTable.AddField(_streetFldName, ArcShapeFile.eFieldType.shpText, 50, 0)</t>
  </si>
  <si>
    <t xml:space="preserve">        'All mapped fields pulled from parcel data directly</t>
  </si>
  <si>
    <t xml:space="preserve">        For Each fieldval In _fieldMap</t>
  </si>
  <si>
    <t xml:space="preserve">            Dim parcelFld As AttColumn = parcels._shape._attTable._columns(fieldval.Key)</t>
  </si>
  <si>
    <t xml:space="preserve">            _shape._attTable.AddField(fieldval.Value, parcelFld._efldType, parcelFld._length, parcelFld._decimal)</t>
  </si>
  <si>
    <t xml:space="preserve">        Next</t>
  </si>
  <si>
    <t xml:space="preserve">        'pop Fields</t>
  </si>
  <si>
    <t xml:space="preserve">        _shape._attTable.AddField(_pop2amU65FldName, ArcShapeFile.eFieldType.shpInteger, 6, 0)</t>
  </si>
  <si>
    <t xml:space="preserve">        _shape._attTable.AddField(_pop2amO65FldName, ArcShapeFile.eFieldType.shpInteger, 6, 0)</t>
  </si>
  <si>
    <t xml:space="preserve">        _shape._attTable.AddField(_pop2pmU65FldName, ArcShapeFile.eFieldType.shpInteger, 6, 0)</t>
  </si>
  <si>
    <t xml:space="preserve">        _shape._attTable.AddField(_pop2pmO65FldName, ArcShapeFile.eFieldType.shpInteger, 6, 0)</t>
  </si>
  <si>
    <t xml:space="preserve">        'sq ft</t>
  </si>
  <si>
    <t xml:space="preserve">        _shape._attTable.AddField(_sqFtFldName, ArcShapeFile.eFieldType.shpDouble, 10, 10)</t>
  </si>
  <si>
    <t xml:space="preserve">        'perimeter</t>
  </si>
  <si>
    <t xml:space="preserve">        _shape._attTable.AddField(_perimFldName, ArcShapeFile.eFieldType.shpDouble, 7, 7)</t>
  </si>
  <si>
    <t xml:space="preserve">        'num story</t>
  </si>
  <si>
    <t xml:space="preserve">        _shape._attTable.AddField(_numStryFldName, ArcShapeFile.eFieldType.shpDouble, 4, 4)</t>
  </si>
  <si>
    <t xml:space="preserve">        'elevation</t>
  </si>
  <si>
    <t xml:space="preserve">        _shape._attTable.AddField(_elevFldName, ArcShapeFile.eFieldType.shpDouble, 4, 4)</t>
  </si>
  <si>
    <t xml:space="preserve">        'ftPrint ID</t>
  </si>
  <si>
    <t xml:space="preserve">        _shape._attTable.AddField(_ftPrintID, ArcShapeFile.eFieldType.shpText, 50, 0)</t>
  </si>
  <si>
    <t xml:space="preserve">        'ftPrint Source</t>
  </si>
  <si>
    <t xml:space="preserve">        _shape._attTable.AddField(_ftPrintSrcFldName, ArcShapeFile.eFieldType.shpText, 1, 0)</t>
  </si>
  <si>
    <t xml:space="preserve">        'parking spaces</t>
  </si>
  <si>
    <t xml:space="preserve">        _shape._attTable.AddField(_parkingSpacesFldName, ArcShapeFile.eFieldType.shpInteger, 6, 0)</t>
  </si>
  <si>
    <t xml:space="preserve">        'students</t>
  </si>
  <si>
    <t xml:space="preserve">        _shape._attTable.AddField(_studentsFldName, ArcShapeFile.eFieldType.shpInteger, 6, 0)</t>
  </si>
  <si>
    <t xml:space="preserve">        'surplus pop</t>
  </si>
  <si>
    <t xml:space="preserve">        _shape._attTable.AddField(_surplusPopFldName, ArcShapeFile.eFieldType.shpInteger, 6, 0)</t>
  </si>
  <si>
    <t xml:space="preserve">        'Institutionalized pop</t>
  </si>
  <si>
    <t xml:space="preserve">        _shape._attTable.AddField(_InstitutionalizedPopFldName, ArcShapeFile.eFieldType.shpInteger, 6, 0)</t>
  </si>
  <si>
    <t xml:space="preserve">        'Nursing Home pop</t>
  </si>
  <si>
    <t xml:space="preserve">        _shape._attTable.AddField(_NursingHomePopFldName, ArcShapeFile.eFieldType.shpInteger, 6, 0)</t>
  </si>
  <si>
    <t xml:space="preserve">        'Ext Wall</t>
  </si>
  <si>
    <t xml:space="preserve">        _shape._attTable.AddField(_extWallFldNameNSI, ArcShapeFile.eFieldType.shpText, 1, 0)</t>
  </si>
  <si>
    <t xml:space="preserve">        'Fnd Type</t>
  </si>
  <si>
    <t xml:space="preserve">        _shape._attTable.AddField(_fndTypFldName, ArcShapeFile.eFieldType.shpText, 1, 0)</t>
  </si>
  <si>
    <t xml:space="preserve">        'Fnd ht</t>
  </si>
  <si>
    <t xml:space="preserve">        _shape._attTable.AddField(_fndHtFldName, ArcShapeFile.eFieldType.shpDouble, 4, 4)</t>
  </si>
  <si>
    <t xml:space="preserve">        'basement</t>
  </si>
  <si>
    <t xml:space="preserve">        _shape._attTable.AddField(_bsmtFldName, ArcShapeFile.eFieldType.shpText, 1, 0)</t>
  </si>
  <si>
    <t xml:space="preserve">        'vals</t>
  </si>
  <si>
    <t xml:space="preserve">        _shape._attTable.AddField(_strucValFldName, ArcShapeFile.eFieldType.shpDouble, 10, 10)</t>
  </si>
  <si>
    <t xml:space="preserve">        _shape._attTable.AddField(_contValFldName, ArcShapeFile.eFieldType.shpDouble, 10, 10)</t>
  </si>
  <si>
    <t xml:space="preserve">        _shape._attTable.AddField(_vehValFldName, ArcShapeFile.eFieldType.shpDouble, 10, 10)</t>
  </si>
  <si>
    <t xml:space="preserve">        'source</t>
  </si>
  <si>
    <t xml:space="preserve">        _shape._attTable.AddField(_srcFldName, ArcShapeFile.eFieldType.shpText, 1, 0)</t>
  </si>
  <si>
    <t xml:space="preserve">        'censusRegion</t>
  </si>
  <si>
    <t xml:space="preserve">        _shape._attTable.AddField(_censusRegionFldName, ArcShapeFile.eFieldType.shpText, 2, 0)</t>
  </si>
  <si>
    <t xml:space="preserve">        'medyrbuilt</t>
  </si>
  <si>
    <t xml:space="preserve">        _shape._attTable.AddField(_medYrBltFldName, ArcShapeFile.eFieldType.shpInteger, 4, 0)</t>
  </si>
  <si>
    <t xml:space="preserve">        'FirmZone</t>
  </si>
  <si>
    <t xml:space="preserve">        _shape._attTable.AddField(_firmFldName, ArcShapeFile.eFieldType.shpText, 4, 0)</t>
  </si>
  <si>
    <t>ELEVATION</t>
  </si>
  <si>
    <t>ST_DAMCAT</t>
  </si>
  <si>
    <t>Name</t>
  </si>
  <si>
    <t>Type</t>
  </si>
  <si>
    <t>Length</t>
  </si>
  <si>
    <t>Precision</t>
  </si>
  <si>
    <t>String</t>
  </si>
  <si>
    <t>STRUC_ID</t>
  </si>
  <si>
    <t>UBID</t>
  </si>
  <si>
    <t>OCCTYPE</t>
  </si>
  <si>
    <t>BLDCOSTCAT</t>
  </si>
  <si>
    <t>NAICS</t>
  </si>
  <si>
    <t>EMPNUM</t>
  </si>
  <si>
    <t>APN</t>
  </si>
  <si>
    <t>RESUNITS</t>
  </si>
  <si>
    <t>CBFIPS</t>
  </si>
  <si>
    <t>YRBUILT</t>
  </si>
  <si>
    <t>BASEMENT</t>
  </si>
  <si>
    <t>TOTAL_ROOM</t>
  </si>
  <si>
    <t>BEDROOMS</t>
  </si>
  <si>
    <t>TOTAL_BATH</t>
  </si>
  <si>
    <t>GARAGE_CAR</t>
  </si>
  <si>
    <t>EXTERIOR_W</t>
  </si>
  <si>
    <t>FOUND_TYPE</t>
  </si>
  <si>
    <t>PARKINGSP</t>
  </si>
  <si>
    <t>POP2AMU65</t>
  </si>
  <si>
    <t>POP2AMO65</t>
  </si>
  <si>
    <t>POP2PMU65</t>
  </si>
  <si>
    <t>POP2PMO65</t>
  </si>
  <si>
    <t>SQFT</t>
  </si>
  <si>
    <t>FTPRNTSQFT</t>
  </si>
  <si>
    <t>NUM_STORY</t>
  </si>
  <si>
    <t>FTPRNTID</t>
  </si>
  <si>
    <t>FTPRNTSRC</t>
  </si>
  <si>
    <t>STUDENTS</t>
  </si>
  <si>
    <t>SURPLUS</t>
  </si>
  <si>
    <t>OTHINSTPOP</t>
  </si>
  <si>
    <t>NURSGHMPOP</t>
  </si>
  <si>
    <t>FOUND_HT</t>
  </si>
  <si>
    <t>VAL_STRUCT</t>
  </si>
  <si>
    <t>VAL_CONT</t>
  </si>
  <si>
    <t>VAL_VEHIC</t>
  </si>
  <si>
    <t>SOURCE</t>
  </si>
  <si>
    <t>CENSREGION</t>
  </si>
  <si>
    <t>MED_YR_BLT</t>
  </si>
  <si>
    <t>FIRMZONE</t>
  </si>
  <si>
    <t>Description</t>
  </si>
  <si>
    <t>Not really used now (probably to be replaced by UBID)</t>
  </si>
  <si>
    <t>universal building id. Currently writes 0-0-0-0 for mbr size for structures without footprints</t>
  </si>
  <si>
    <t>rsmeans category</t>
  </si>
  <si>
    <t>6 digit NAICS code, mapped from parcel use code or imported from esri structure</t>
  </si>
  <si>
    <t>number of employees from esri</t>
  </si>
  <si>
    <t>parcel apn</t>
  </si>
  <si>
    <t>number of residential units</t>
  </si>
  <si>
    <t>census block fips</t>
  </si>
  <si>
    <t>estimated year built</t>
  </si>
  <si>
    <t>estimated number of rooms from parcel data</t>
  </si>
  <si>
    <t>estimated number of bedrooms from parcel data</t>
  </si>
  <si>
    <t>estimated number of bathrooms from parcel data</t>
  </si>
  <si>
    <t>exterior wall type (mapped)</t>
  </si>
  <si>
    <t>foundation type (mapped)</t>
  </si>
  <si>
    <t>number of parking spaces</t>
  </si>
  <si>
    <t>night population under 65</t>
  </si>
  <si>
    <t>day population under 65</t>
  </si>
  <si>
    <t>day population over 65</t>
  </si>
  <si>
    <t>night population over 65</t>
  </si>
  <si>
    <t>square feet (calculated)</t>
  </si>
  <si>
    <t>footprint square feet</t>
  </si>
  <si>
    <t>number of stories</t>
  </si>
  <si>
    <t>footprint ID (to identify multiple structures stacked on same footprint)</t>
  </si>
  <si>
    <t>ID of footprint source (first letter of source name)</t>
  </si>
  <si>
    <t>number of students for school</t>
  </si>
  <si>
    <t>other institutionalized population</t>
  </si>
  <si>
    <t>nursing home population</t>
  </si>
  <si>
    <t>foundation height</t>
  </si>
  <si>
    <t>structure value</t>
  </si>
  <si>
    <t>content value</t>
  </si>
  <si>
    <t>vehicle value</t>
  </si>
  <si>
    <t>Data source</t>
  </si>
  <si>
    <t>Census region</t>
  </si>
  <si>
    <t>Integer</t>
  </si>
  <si>
    <t>Double</t>
  </si>
  <si>
    <t>same as previous version</t>
  </si>
  <si>
    <t>Yes</t>
  </si>
  <si>
    <t>Retain for Version:</t>
  </si>
  <si>
    <t>Public</t>
  </si>
  <si>
    <t>Internal</t>
  </si>
  <si>
    <t>No</t>
  </si>
  <si>
    <t>building height (only used for structures associated with mbl or nga footprints)</t>
  </si>
  <si>
    <t>surplus population (not used yet)</t>
  </si>
  <si>
    <t>FIELDS TO ADD</t>
  </si>
  <si>
    <t>GROUND_ELV</t>
  </si>
  <si>
    <t>Ground elevation in feet</t>
  </si>
  <si>
    <t>O65DISABLE</t>
  </si>
  <si>
    <t>U65DISABLE</t>
  </si>
  <si>
    <t>Percent of those under 65 disabled</t>
  </si>
  <si>
    <t>Percent of those over 65 disabled</t>
  </si>
  <si>
    <t>Rename to:</t>
  </si>
  <si>
    <t>HEIGHT</t>
  </si>
  <si>
    <t>Questions</t>
  </si>
  <si>
    <t>basement code - review license to consider public</t>
  </si>
  <si>
    <t>Will appends foundation type</t>
  </si>
  <si>
    <t>Discuss licensing issues</t>
  </si>
  <si>
    <t>Specify that its 2010 census</t>
  </si>
  <si>
    <t>firm zone details?</t>
  </si>
  <si>
    <t>?</t>
  </si>
  <si>
    <t>firm zone date</t>
  </si>
  <si>
    <t>Vehicle counts</t>
  </si>
  <si>
    <t>X</t>
  </si>
  <si>
    <t>Y</t>
  </si>
  <si>
    <t>BID</t>
  </si>
  <si>
    <t>P_EXTWALL</t>
  </si>
  <si>
    <t>P_FNDTYPE</t>
  </si>
  <si>
    <t>P_BSMNT</t>
  </si>
  <si>
    <t>Double check if overwriting with med yr blt</t>
  </si>
  <si>
    <t xml:space="preserve">Purely Census or overwritten?  </t>
  </si>
  <si>
    <t xml:space="preserve">Check which year field based on </t>
  </si>
  <si>
    <t>CBFIPS2010</t>
  </si>
  <si>
    <t>Longitude</t>
  </si>
  <si>
    <t>Latitude</t>
  </si>
  <si>
    <t>Parcel based Foundation Type</t>
  </si>
  <si>
    <t>Parcel based Basement Code</t>
  </si>
  <si>
    <t>Parcel based Exterior Wall</t>
  </si>
  <si>
    <t>Field</t>
  </si>
  <si>
    <t>Values</t>
  </si>
  <si>
    <t>B</t>
  </si>
  <si>
    <t>U</t>
  </si>
  <si>
    <t>F</t>
  </si>
  <si>
    <t>N</t>
  </si>
  <si>
    <t>I</t>
  </si>
  <si>
    <t>P</t>
  </si>
  <si>
    <t>L</t>
  </si>
  <si>
    <t>D</t>
  </si>
  <si>
    <t>Basement</t>
  </si>
  <si>
    <t>Unfinished Basement</t>
  </si>
  <si>
    <t>Improved Basement (Finished)</t>
  </si>
  <si>
    <t>No Basement</t>
  </si>
  <si>
    <t>Full Basement</t>
  </si>
  <si>
    <t>Partial Basement</t>
  </si>
  <si>
    <t>Daylight; Partial</t>
  </si>
  <si>
    <t>Daylight; Full</t>
  </si>
  <si>
    <t>Basement (Unknown Details)</t>
  </si>
  <si>
    <t>Finished Basement</t>
  </si>
  <si>
    <t>None (No Basement)</t>
  </si>
  <si>
    <t>M</t>
  </si>
  <si>
    <t>W</t>
  </si>
  <si>
    <t>C</t>
  </si>
  <si>
    <t>S</t>
  </si>
  <si>
    <t>Masonry</t>
  </si>
  <si>
    <t>Wood</t>
  </si>
  <si>
    <t>Concrete</t>
  </si>
  <si>
    <t>Steel</t>
  </si>
  <si>
    <t>Q</t>
  </si>
  <si>
    <t>G</t>
  </si>
  <si>
    <t>J</t>
  </si>
  <si>
    <t>H</t>
  </si>
  <si>
    <t>A</t>
  </si>
  <si>
    <t>K</t>
  </si>
  <si>
    <t>E</t>
  </si>
  <si>
    <t>O</t>
  </si>
  <si>
    <t>R</t>
  </si>
  <si>
    <t>V</t>
  </si>
  <si>
    <t>T</t>
  </si>
  <si>
    <t>l</t>
  </si>
  <si>
    <t>Brick Veneer</t>
  </si>
  <si>
    <t>Block</t>
  </si>
  <si>
    <t>Brick</t>
  </si>
  <si>
    <t>Concrete Block</t>
  </si>
  <si>
    <t>Stucco</t>
  </si>
  <si>
    <t>Tilt-Up (Pre-Cast Concrete)</t>
  </si>
  <si>
    <t>Metal</t>
  </si>
  <si>
    <t>Tile</t>
  </si>
  <si>
    <t>Log</t>
  </si>
  <si>
    <t>Glass</t>
  </si>
  <si>
    <t>Siding (Alum/Vinyl)</t>
  </si>
  <si>
    <t>Wood Shingle</t>
  </si>
  <si>
    <t>Asbestos Shingle</t>
  </si>
  <si>
    <t>Rock; Stone</t>
  </si>
  <si>
    <t>Composition/Composite</t>
  </si>
  <si>
    <t>Other</t>
  </si>
  <si>
    <t>Wood Siding</t>
  </si>
  <si>
    <t>Shingle (Not Wood)</t>
  </si>
  <si>
    <t>Combination</t>
  </si>
  <si>
    <t>Composition</t>
  </si>
  <si>
    <t>Marble</t>
  </si>
  <si>
    <t>Adobe</t>
  </si>
  <si>
    <t>EXTWALL</t>
  </si>
  <si>
    <t>BSMNT</t>
  </si>
  <si>
    <t>FNDTYPE</t>
  </si>
  <si>
    <t>Pier</t>
  </si>
  <si>
    <t>SolidWall</t>
  </si>
  <si>
    <t>Fill</t>
  </si>
  <si>
    <t>Slab</t>
  </si>
  <si>
    <t>Crawl</t>
  </si>
  <si>
    <t>Pile</t>
  </si>
  <si>
    <t>Piers</t>
  </si>
  <si>
    <t>Crossed Walls</t>
  </si>
  <si>
    <t>Stone</t>
  </si>
  <si>
    <t>Piling</t>
  </si>
  <si>
    <t>Retaining Wall</t>
  </si>
  <si>
    <t>Footing</t>
  </si>
  <si>
    <t>Crawl/Raised</t>
  </si>
  <si>
    <t>Earth</t>
  </si>
  <si>
    <t>Z</t>
  </si>
  <si>
    <t>Placeholder</t>
  </si>
  <si>
    <t>Mud Sill</t>
  </si>
  <si>
    <t>MBL</t>
  </si>
  <si>
    <t>ORNL</t>
  </si>
  <si>
    <t>Bing</t>
  </si>
  <si>
    <t>NGA</t>
  </si>
  <si>
    <t>Map Building Layer</t>
  </si>
  <si>
    <t>US Cities</t>
  </si>
  <si>
    <t>Microsoft Footprints</t>
  </si>
  <si>
    <t>Oak Ridge Footprints</t>
  </si>
  <si>
    <t>ESRI Business Layer</t>
  </si>
  <si>
    <t>Parcel</t>
  </si>
  <si>
    <t>Old NSI1/Hazus</t>
  </si>
  <si>
    <t>Nursing Homes</t>
  </si>
  <si>
    <t>NCES Schools</t>
  </si>
  <si>
    <t>Hospitals Data</t>
  </si>
  <si>
    <t>DETACHED GARAGE</t>
  </si>
  <si>
    <t>MIXED</t>
  </si>
  <si>
    <t>CARPORT</t>
  </si>
  <si>
    <t>ATTACHED GARAGE</t>
  </si>
  <si>
    <t>UNDERGROUND/BASEMENT</t>
  </si>
  <si>
    <t>GARAGE</t>
  </si>
  <si>
    <t>BUILT-IN</t>
  </si>
  <si>
    <t>NONE</t>
  </si>
  <si>
    <t>PAVED/SURFACED</t>
  </si>
  <si>
    <t>PARKING LOT</t>
  </si>
  <si>
    <t>POLE</t>
  </si>
  <si>
    <t>OPEN</t>
  </si>
  <si>
    <t>TUCKUNDER</t>
  </si>
  <si>
    <t>PARKING STRUCTURE</t>
  </si>
  <si>
    <t>UNIMPROVED</t>
  </si>
  <si>
    <t>RAMP</t>
  </si>
  <si>
    <t>OFFSITE</t>
  </si>
  <si>
    <t>COVERED</t>
  </si>
  <si>
    <t>YES</t>
  </si>
  <si>
    <t>FINISHED</t>
  </si>
  <si>
    <t>FINISHED - DETACHED</t>
  </si>
  <si>
    <t>UNFINISHED - DETACHED</t>
  </si>
  <si>
    <t>FINISHED - ATTACHED</t>
  </si>
  <si>
    <t>UNFINISHED - ATTACHED</t>
  </si>
  <si>
    <t>P_GARAGE</t>
  </si>
  <si>
    <t>substrucs</t>
  </si>
  <si>
    <t>ftprnt</t>
  </si>
  <si>
    <t>num stories</t>
  </si>
  <si>
    <t>Order</t>
  </si>
  <si>
    <t>NUMVEHIC</t>
  </si>
  <si>
    <t>STREET</t>
  </si>
  <si>
    <t>FIRMDATE</t>
  </si>
  <si>
    <t>FDID</t>
  </si>
  <si>
    <t>Unique id for all structures (rows) for a given invetory vintage</t>
  </si>
  <si>
    <t>Ground elevation at structure in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</si>
</sst>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0" fillId="0" borderId="0" xfId="0" applyFill="1"/>
    <xf numFmtId="0" fontId="1" fillId="0" borderId="0" xfId="0" applyFont="1" applyFill="1"/>
    <xf numFmtId="0" fontId="6" fillId="0" borderId="0" xfId="0" applyFont="1" applyFill="1"/>
    <xf numFmtId="0" fontId="0" fillId="0" borderId="1" xfId="0" applyFill="1" applyBorder="1"/>
    <xf numFmtId="0" fontId="5" fillId="0" borderId="0" xfId="0" applyFont="1" applyFill="1"/>
    <xf numFmtId="0" fontId="2" fillId="0" borderId="2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5" xfId="0" applyFont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323850</xdr:colOff>
      <xdr:row>26</xdr:row>
      <xdr:rowOff>180975</xdr:rowOff>
    </xdr:from>
    <xdr:to>
      <xdr:col>27</xdr:col>
      <xdr:colOff>85725</xdr:colOff>
      <xdr:row>29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64195CB-E62B-476B-84F5-D59ABC0D8FA9}"/>
            </a:ext>
          </a:extLst>
        </xdr:cNvPr>
        <xdr:cNvSpPr/>
      </xdr:nvSpPr>
      <xdr:spPr>
        <a:xfrm>
          <a:off x="15116175" y="5133975"/>
          <a:ext cx="1590675" cy="5238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Is</a:t>
          </a:r>
          <a:r>
            <a:rPr lang="en-US" sz="1100" baseline="0"/>
            <a:t> Current Num Stories 0 or Blank?</a:t>
          </a:r>
          <a:endParaRPr lang="en-US" sz="1100"/>
        </a:p>
      </xdr:txBody>
    </xdr:sp>
    <xdr:clientData/>
  </xdr:twoCellAnchor>
  <xdr:twoCellAnchor>
    <xdr:from>
      <xdr:col>22</xdr:col>
      <xdr:colOff>504825</xdr:colOff>
      <xdr:row>32</xdr:row>
      <xdr:rowOff>9525</xdr:rowOff>
    </xdr:from>
    <xdr:to>
      <xdr:col>25</xdr:col>
      <xdr:colOff>266700</xdr:colOff>
      <xdr:row>34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E08501B-01D9-4011-B776-FE5DC4D63AC6}"/>
            </a:ext>
          </a:extLst>
        </xdr:cNvPr>
        <xdr:cNvSpPr/>
      </xdr:nvSpPr>
      <xdr:spPr>
        <a:xfrm>
          <a:off x="14077950" y="6105525"/>
          <a:ext cx="1590675" cy="5238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Is</a:t>
          </a:r>
          <a:r>
            <a:rPr lang="en-US" sz="1100" baseline="0"/>
            <a:t> Current Sq Ft 0 or Blank?</a:t>
          </a:r>
          <a:endParaRPr lang="en-US" sz="1100"/>
        </a:p>
      </xdr:txBody>
    </xdr:sp>
    <xdr:clientData/>
  </xdr:twoCellAnchor>
  <xdr:twoCellAnchor>
    <xdr:from>
      <xdr:col>15</xdr:col>
      <xdr:colOff>38100</xdr:colOff>
      <xdr:row>26</xdr:row>
      <xdr:rowOff>180975</xdr:rowOff>
    </xdr:from>
    <xdr:to>
      <xdr:col>17</xdr:col>
      <xdr:colOff>400050</xdr:colOff>
      <xdr:row>29</xdr:row>
      <xdr:rowOff>133350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18201AD-CD90-4C9D-96A1-9E749A00034D}"/>
            </a:ext>
          </a:extLst>
        </xdr:cNvPr>
        <xdr:cNvSpPr/>
      </xdr:nvSpPr>
      <xdr:spPr>
        <a:xfrm>
          <a:off x="9182100" y="5133975"/>
          <a:ext cx="1590675" cy="5238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Is</a:t>
          </a:r>
          <a:r>
            <a:rPr lang="en-US" sz="1100" baseline="0"/>
            <a:t> Current First Floor Area 0 or Blank?</a:t>
          </a:r>
          <a:endParaRPr lang="en-US" sz="1100"/>
        </a:p>
      </xdr:txBody>
    </xdr:sp>
    <xdr:clientData/>
  </xdr:twoCellAnchor>
  <xdr:twoCellAnchor>
    <xdr:from>
      <xdr:col>20</xdr:col>
      <xdr:colOff>485775</xdr:colOff>
      <xdr:row>37</xdr:row>
      <xdr:rowOff>85725</xdr:rowOff>
    </xdr:from>
    <xdr:to>
      <xdr:col>23</xdr:col>
      <xdr:colOff>390525</xdr:colOff>
      <xdr:row>40</xdr:row>
      <xdr:rowOff>85725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54D1A11-F6ED-4C8E-8775-7AC81FCC3804}"/>
            </a:ext>
          </a:extLst>
        </xdr:cNvPr>
        <xdr:cNvSpPr/>
      </xdr:nvSpPr>
      <xdr:spPr>
        <a:xfrm>
          <a:off x="12839700" y="7134225"/>
          <a:ext cx="1733550" cy="5715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Pull Num</a:t>
          </a:r>
          <a:r>
            <a:rPr lang="en-US" sz="1100" baseline="0"/>
            <a:t> Stories from Random Assignment</a:t>
          </a:r>
          <a:endParaRPr lang="en-US" sz="1100"/>
        </a:p>
      </xdr:txBody>
    </xdr:sp>
    <xdr:clientData/>
  </xdr:twoCellAnchor>
  <xdr:twoCellAnchor>
    <xdr:from>
      <xdr:col>13</xdr:col>
      <xdr:colOff>171450</xdr:colOff>
      <xdr:row>32</xdr:row>
      <xdr:rowOff>0</xdr:rowOff>
    </xdr:from>
    <xdr:to>
      <xdr:col>16</xdr:col>
      <xdr:colOff>76200</xdr:colOff>
      <xdr:row>35</xdr:row>
      <xdr:rowOff>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0A7B99E-9761-458E-97B5-8CD0EEE10919}"/>
            </a:ext>
          </a:extLst>
        </xdr:cNvPr>
        <xdr:cNvSpPr/>
      </xdr:nvSpPr>
      <xdr:spPr>
        <a:xfrm>
          <a:off x="8096250" y="6096000"/>
          <a:ext cx="1733550" cy="5715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Pull First Floor Area</a:t>
          </a:r>
          <a:r>
            <a:rPr lang="en-US" sz="1100" baseline="0"/>
            <a:t> from Random Assignment</a:t>
          </a:r>
          <a:endParaRPr lang="en-US" sz="1100"/>
        </a:p>
      </xdr:txBody>
    </xdr:sp>
    <xdr:clientData/>
  </xdr:twoCellAnchor>
  <xdr:twoCellAnchor>
    <xdr:from>
      <xdr:col>16</xdr:col>
      <xdr:colOff>476250</xdr:colOff>
      <xdr:row>32</xdr:row>
      <xdr:rowOff>0</xdr:rowOff>
    </xdr:from>
    <xdr:to>
      <xdr:col>19</xdr:col>
      <xdr:colOff>219075</xdr:colOff>
      <xdr:row>35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724AB18E-0D46-4035-B6A4-7F555790CFCE}"/>
            </a:ext>
          </a:extLst>
        </xdr:cNvPr>
        <xdr:cNvSpPr/>
      </xdr:nvSpPr>
      <xdr:spPr>
        <a:xfrm>
          <a:off x="10229850" y="6096000"/>
          <a:ext cx="1733550" cy="5715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 Current First</a:t>
          </a:r>
          <a:r>
            <a:rPr lang="en-US" sz="1100" baseline="0"/>
            <a:t> Floor Area (Footprint)</a:t>
          </a:r>
          <a:endParaRPr lang="en-US" sz="1100"/>
        </a:p>
      </xdr:txBody>
    </xdr:sp>
    <xdr:clientData/>
  </xdr:twoCellAnchor>
  <xdr:twoCellAnchor>
    <xdr:from>
      <xdr:col>25</xdr:col>
      <xdr:colOff>600075</xdr:colOff>
      <xdr:row>31</xdr:row>
      <xdr:rowOff>180975</xdr:rowOff>
    </xdr:from>
    <xdr:to>
      <xdr:col>28</xdr:col>
      <xdr:colOff>504825</xdr:colOff>
      <xdr:row>34</xdr:row>
      <xdr:rowOff>180975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9685084E-BA81-4C60-A6DA-778E3C88FC42}"/>
            </a:ext>
          </a:extLst>
        </xdr:cNvPr>
        <xdr:cNvSpPr/>
      </xdr:nvSpPr>
      <xdr:spPr>
        <a:xfrm>
          <a:off x="16002000" y="6086475"/>
          <a:ext cx="1733550" cy="5715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 Current Num Stories</a:t>
          </a:r>
          <a:r>
            <a:rPr lang="en-US" sz="1100" baseline="0"/>
            <a:t> (Parcel)</a:t>
          </a:r>
          <a:endParaRPr lang="en-US" sz="1100"/>
        </a:p>
      </xdr:txBody>
    </xdr:sp>
    <xdr:clientData/>
  </xdr:twoCellAnchor>
  <xdr:twoCellAnchor>
    <xdr:from>
      <xdr:col>24</xdr:col>
      <xdr:colOff>419100</xdr:colOff>
      <xdr:row>37</xdr:row>
      <xdr:rowOff>85725</xdr:rowOff>
    </xdr:from>
    <xdr:to>
      <xdr:col>27</xdr:col>
      <xdr:colOff>323850</xdr:colOff>
      <xdr:row>40</xdr:row>
      <xdr:rowOff>85725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245B88D7-A433-47DF-8CE0-1170E46CA7BF}"/>
            </a:ext>
          </a:extLst>
        </xdr:cNvPr>
        <xdr:cNvSpPr/>
      </xdr:nvSpPr>
      <xdr:spPr>
        <a:xfrm>
          <a:off x="15211425" y="7134225"/>
          <a:ext cx="1733550" cy="5715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 Current Sq Ft </a:t>
          </a:r>
          <a:r>
            <a:rPr lang="en-US" sz="1100" baseline="0"/>
            <a:t>(Parcel)</a:t>
          </a:r>
          <a:endParaRPr lang="en-US" sz="1100"/>
        </a:p>
      </xdr:txBody>
    </xdr:sp>
    <xdr:clientData/>
  </xdr:twoCellAnchor>
  <xdr:twoCellAnchor>
    <xdr:from>
      <xdr:col>14</xdr:col>
      <xdr:colOff>428625</xdr:colOff>
      <xdr:row>29</xdr:row>
      <xdr:rowOff>133350</xdr:rowOff>
    </xdr:from>
    <xdr:to>
      <xdr:col>16</xdr:col>
      <xdr:colOff>223838</xdr:colOff>
      <xdr:row>32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96D2AA3-749D-4E22-BC17-408573BEAF0E}"/>
            </a:ext>
          </a:extLst>
        </xdr:cNvPr>
        <xdr:cNvCxnSpPr>
          <a:stCxn id="4" idx="2"/>
          <a:endCxn id="6" idx="0"/>
        </xdr:cNvCxnSpPr>
      </xdr:nvCxnSpPr>
      <xdr:spPr>
        <a:xfrm flipH="1">
          <a:off x="8963025" y="5657850"/>
          <a:ext cx="1014413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223838</xdr:colOff>
      <xdr:row>29</xdr:row>
      <xdr:rowOff>133350</xdr:rowOff>
    </xdr:from>
    <xdr:to>
      <xdr:col>18</xdr:col>
      <xdr:colOff>114300</xdr:colOff>
      <xdr:row>32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43DE5EE-034C-48B9-ADCD-5AEF6617813E}"/>
            </a:ext>
          </a:extLst>
        </xdr:cNvPr>
        <xdr:cNvCxnSpPr>
          <a:stCxn id="4" idx="2"/>
          <a:endCxn id="8" idx="0"/>
        </xdr:cNvCxnSpPr>
      </xdr:nvCxnSpPr>
      <xdr:spPr>
        <a:xfrm>
          <a:off x="9977438" y="5657850"/>
          <a:ext cx="1119187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509588</xdr:colOff>
      <xdr:row>29</xdr:row>
      <xdr:rowOff>133350</xdr:rowOff>
    </xdr:from>
    <xdr:to>
      <xdr:col>27</xdr:col>
      <xdr:colOff>247650</xdr:colOff>
      <xdr:row>31</xdr:row>
      <xdr:rowOff>180975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66478B9-C0C8-48F0-B710-34F0F45291B7}"/>
            </a:ext>
          </a:extLst>
        </xdr:cNvPr>
        <xdr:cNvCxnSpPr>
          <a:stCxn id="2" idx="2"/>
          <a:endCxn id="9" idx="0"/>
        </xdr:cNvCxnSpPr>
      </xdr:nvCxnSpPr>
      <xdr:spPr>
        <a:xfrm>
          <a:off x="15911513" y="5657850"/>
          <a:ext cx="957262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80963</xdr:colOff>
      <xdr:row>29</xdr:row>
      <xdr:rowOff>133350</xdr:rowOff>
    </xdr:from>
    <xdr:to>
      <xdr:col>25</xdr:col>
      <xdr:colOff>509588</xdr:colOff>
      <xdr:row>32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5FEDE1-1F75-4ED1-9A09-104CC2F1986E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14873288" y="5657850"/>
          <a:ext cx="103822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80963</xdr:colOff>
      <xdr:row>34</xdr:row>
      <xdr:rowOff>152400</xdr:rowOff>
    </xdr:from>
    <xdr:to>
      <xdr:col>26</xdr:col>
      <xdr:colOff>66675</xdr:colOff>
      <xdr:row>37</xdr:row>
      <xdr:rowOff>85725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C0B6A58-0F85-4B7B-B0F9-F95BB35393C0}"/>
            </a:ext>
          </a:extLst>
        </xdr:cNvPr>
        <xdr:cNvCxnSpPr>
          <a:stCxn id="3" idx="2"/>
          <a:endCxn id="10" idx="0"/>
        </xdr:cNvCxnSpPr>
      </xdr:nvCxnSpPr>
      <xdr:spPr>
        <a:xfrm>
          <a:off x="14873288" y="6629400"/>
          <a:ext cx="120491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133350</xdr:colOff>
      <xdr:row>34</xdr:row>
      <xdr:rowOff>152400</xdr:rowOff>
    </xdr:from>
    <xdr:to>
      <xdr:col>24</xdr:col>
      <xdr:colOff>80963</xdr:colOff>
      <xdr:row>37</xdr:row>
      <xdr:rowOff>85725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C71A126D-5AF7-4673-BABE-928477ABC91E}"/>
            </a:ext>
          </a:extLst>
        </xdr:cNvPr>
        <xdr:cNvCxnSpPr>
          <a:stCxn id="3" idx="2"/>
          <a:endCxn id="5" idx="0"/>
        </xdr:cNvCxnSpPr>
      </xdr:nvCxnSpPr>
      <xdr:spPr>
        <a:xfrm flipH="1">
          <a:off x="13706475" y="6629400"/>
          <a:ext cx="1166813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714375</xdr:colOff>
      <xdr:row>47</xdr:row>
      <xdr:rowOff>152400</xdr:rowOff>
    </xdr:from>
    <xdr:to>
      <xdr:col>21</xdr:col>
      <xdr:colOff>466725</xdr:colOff>
      <xdr:row>50</xdr:row>
      <xdr:rowOff>152400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01AA8F1C-C3F1-4909-82BA-271D9E5414A8}"/>
            </a:ext>
          </a:extLst>
        </xdr:cNvPr>
        <xdr:cNvSpPr/>
      </xdr:nvSpPr>
      <xdr:spPr>
        <a:xfrm>
          <a:off x="11696700" y="9105900"/>
          <a:ext cx="1733550" cy="5715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Compute Sq Ft as Area x</a:t>
          </a:r>
          <a:r>
            <a:rPr lang="en-US" sz="1100" baseline="0"/>
            <a:t> Num Stories</a:t>
          </a:r>
          <a:endParaRPr lang="en-US" sz="1100"/>
        </a:p>
      </xdr:txBody>
    </xdr:sp>
    <xdr:clientData/>
  </xdr:twoCellAnchor>
  <xdr:twoCellAnchor>
    <xdr:from>
      <xdr:col>16</xdr:col>
      <xdr:colOff>561975</xdr:colOff>
      <xdr:row>29</xdr:row>
      <xdr:rowOff>180975</xdr:rowOff>
    </xdr:from>
    <xdr:to>
      <xdr:col>17</xdr:col>
      <xdr:colOff>292946</xdr:colOff>
      <xdr:row>31</xdr:row>
      <xdr:rowOff>64535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DC09DAF1-ABAB-482B-AE9E-F1C2557C4361}"/>
            </a:ext>
          </a:extLst>
        </xdr:cNvPr>
        <xdr:cNvSpPr txBox="1"/>
      </xdr:nvSpPr>
      <xdr:spPr>
        <a:xfrm>
          <a:off x="10315575" y="5705475"/>
          <a:ext cx="35009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15</xdr:col>
      <xdr:colOff>209550</xdr:colOff>
      <xdr:row>29</xdr:row>
      <xdr:rowOff>161925</xdr:rowOff>
    </xdr:from>
    <xdr:to>
      <xdr:col>15</xdr:col>
      <xdr:colOff>588308</xdr:colOff>
      <xdr:row>31</xdr:row>
      <xdr:rowOff>45485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838908-339F-4239-93A8-FE20153E6994}"/>
            </a:ext>
          </a:extLst>
        </xdr:cNvPr>
        <xdr:cNvSpPr txBox="1"/>
      </xdr:nvSpPr>
      <xdr:spPr>
        <a:xfrm>
          <a:off x="9353550" y="5686425"/>
          <a:ext cx="378758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26</xdr:col>
      <xdr:colOff>200025</xdr:colOff>
      <xdr:row>30</xdr:row>
      <xdr:rowOff>28575</xdr:rowOff>
    </xdr:from>
    <xdr:to>
      <xdr:col>26</xdr:col>
      <xdr:colOff>550121</xdr:colOff>
      <xdr:row>31</xdr:row>
      <xdr:rowOff>102635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410E80D-AEF7-4073-9CBD-8BA8BEF0532D}"/>
            </a:ext>
          </a:extLst>
        </xdr:cNvPr>
        <xdr:cNvSpPr txBox="1"/>
      </xdr:nvSpPr>
      <xdr:spPr>
        <a:xfrm>
          <a:off x="16211550" y="5743575"/>
          <a:ext cx="35009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24</xdr:col>
      <xdr:colOff>457200</xdr:colOff>
      <xdr:row>30</xdr:row>
      <xdr:rowOff>9525</xdr:rowOff>
    </xdr:from>
    <xdr:to>
      <xdr:col>25</xdr:col>
      <xdr:colOff>226358</xdr:colOff>
      <xdr:row>31</xdr:row>
      <xdr:rowOff>83585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F4AD46E0-FE25-4EA6-8B9E-D783E9A23DF3}"/>
            </a:ext>
          </a:extLst>
        </xdr:cNvPr>
        <xdr:cNvSpPr txBox="1"/>
      </xdr:nvSpPr>
      <xdr:spPr>
        <a:xfrm>
          <a:off x="15249525" y="5724525"/>
          <a:ext cx="378758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390525</xdr:colOff>
      <xdr:row>35</xdr:row>
      <xdr:rowOff>38100</xdr:rowOff>
    </xdr:from>
    <xdr:to>
      <xdr:col>25</xdr:col>
      <xdr:colOff>131021</xdr:colOff>
      <xdr:row>36</xdr:row>
      <xdr:rowOff>112160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12DE6C81-08C4-4336-9134-31A51997C634}"/>
            </a:ext>
          </a:extLst>
        </xdr:cNvPr>
        <xdr:cNvSpPr txBox="1"/>
      </xdr:nvSpPr>
      <xdr:spPr>
        <a:xfrm>
          <a:off x="15182850" y="6705600"/>
          <a:ext cx="35009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23</xdr:col>
      <xdr:colOff>38100</xdr:colOff>
      <xdr:row>35</xdr:row>
      <xdr:rowOff>19050</xdr:rowOff>
    </xdr:from>
    <xdr:to>
      <xdr:col>23</xdr:col>
      <xdr:colOff>416858</xdr:colOff>
      <xdr:row>36</xdr:row>
      <xdr:rowOff>93110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F840E69B-B693-4DE8-9B88-EF2E06EC9227}"/>
            </a:ext>
          </a:extLst>
        </xdr:cNvPr>
        <xdr:cNvSpPr txBox="1"/>
      </xdr:nvSpPr>
      <xdr:spPr>
        <a:xfrm>
          <a:off x="14220825" y="6686550"/>
          <a:ext cx="378758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14</xdr:col>
      <xdr:colOff>428624</xdr:colOff>
      <xdr:row>35</xdr:row>
      <xdr:rowOff>0</xdr:rowOff>
    </xdr:from>
    <xdr:to>
      <xdr:col>18</xdr:col>
      <xdr:colOff>714374</xdr:colOff>
      <xdr:row>49</xdr:row>
      <xdr:rowOff>57150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549FF962-061B-4C29-88FF-3015C5F9DF8B}"/>
            </a:ext>
          </a:extLst>
        </xdr:cNvPr>
        <xdr:cNvCxnSpPr>
          <a:stCxn id="6" idx="2"/>
          <a:endCxn id="23" idx="1"/>
        </xdr:cNvCxnSpPr>
      </xdr:nvCxnSpPr>
      <xdr:spPr>
        <a:xfrm rot="16200000" flipH="1">
          <a:off x="8967787" y="6662737"/>
          <a:ext cx="2724150" cy="273367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114299</xdr:colOff>
      <xdr:row>35</xdr:row>
      <xdr:rowOff>0</xdr:rowOff>
    </xdr:from>
    <xdr:to>
      <xdr:col>18</xdr:col>
      <xdr:colOff>714374</xdr:colOff>
      <xdr:row>49</xdr:row>
      <xdr:rowOff>57150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id="{976985EA-F6D1-4CD8-BFAE-2015731541D4}"/>
            </a:ext>
          </a:extLst>
        </xdr:cNvPr>
        <xdr:cNvCxnSpPr>
          <a:stCxn id="8" idx="2"/>
          <a:endCxn id="23" idx="1"/>
        </xdr:cNvCxnSpPr>
      </xdr:nvCxnSpPr>
      <xdr:spPr>
        <a:xfrm rot="16200000" flipH="1">
          <a:off x="10034587" y="7729537"/>
          <a:ext cx="2724150" cy="60007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209551</xdr:colOff>
      <xdr:row>40</xdr:row>
      <xdr:rowOff>85724</xdr:rowOff>
    </xdr:from>
    <xdr:to>
      <xdr:col>22</xdr:col>
      <xdr:colOff>133351</xdr:colOff>
      <xdr:row>47</xdr:row>
      <xdr:rowOff>152399</xdr:rowOff>
    </xdr:to>
    <xdr:cxnSp macro="">
      <xdr:nvCxnSpPr>
        <xdr:cNvPr id="67" name="Connector: Elbow 66">
          <a:extLst>
            <a:ext uri="{FF2B5EF4-FFF2-40B4-BE49-F238E27FC236}">
              <a16:creationId xmlns:a16="http://schemas.microsoft.com/office/drawing/2014/main" id="{70C64BC6-20F5-41C4-BA04-D80828DAA466}"/>
            </a:ext>
          </a:extLst>
        </xdr:cNvPr>
        <xdr:cNvCxnSpPr>
          <a:stCxn id="5" idx="2"/>
          <a:endCxn id="23" idx="0"/>
        </xdr:cNvCxnSpPr>
      </xdr:nvCxnSpPr>
      <xdr:spPr>
        <a:xfrm rot="5400000">
          <a:off x="12434888" y="7834312"/>
          <a:ext cx="1400175" cy="11430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419100</xdr:colOff>
      <xdr:row>44</xdr:row>
      <xdr:rowOff>104775</xdr:rowOff>
    </xdr:from>
    <xdr:to>
      <xdr:col>27</xdr:col>
      <xdr:colOff>323850</xdr:colOff>
      <xdr:row>48</xdr:row>
      <xdr:rowOff>66675</xdr:rowOff>
    </xdr:to>
    <xdr:sp macro="" textlink="">
      <xdr:nvSpPr>
        <xdr:cNvPr id="68" name="Rectangle: Rounded Corners 67">
          <a:extLst>
            <a:ext uri="{FF2B5EF4-FFF2-40B4-BE49-F238E27FC236}">
              <a16:creationId xmlns:a16="http://schemas.microsoft.com/office/drawing/2014/main" id="{212B1684-1E83-4FF0-8DB8-E808B0462151}"/>
            </a:ext>
          </a:extLst>
        </xdr:cNvPr>
        <xdr:cNvSpPr/>
      </xdr:nvSpPr>
      <xdr:spPr>
        <a:xfrm>
          <a:off x="15211425" y="8486775"/>
          <a:ext cx="1733550" cy="723900"/>
        </a:xfrm>
        <a:prstGeom prst="roundRect">
          <a:avLst/>
        </a:prstGeom>
        <a:solidFill>
          <a:srgbClr val="CC99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Compute Num Stories from Area and Sq Ft (like non-Res</a:t>
          </a:r>
          <a:r>
            <a:rPr lang="en-US" sz="1100" baseline="0"/>
            <a:t>)</a:t>
          </a:r>
          <a:endParaRPr lang="en-US" sz="1100"/>
        </a:p>
      </xdr:txBody>
    </xdr:sp>
    <xdr:clientData/>
  </xdr:twoCellAnchor>
  <xdr:twoCellAnchor>
    <xdr:from>
      <xdr:col>16</xdr:col>
      <xdr:colOff>76200</xdr:colOff>
      <xdr:row>33</xdr:row>
      <xdr:rowOff>95250</xdr:rowOff>
    </xdr:from>
    <xdr:to>
      <xdr:col>24</xdr:col>
      <xdr:colOff>419100</xdr:colOff>
      <xdr:row>46</xdr:row>
      <xdr:rowOff>85725</xdr:rowOff>
    </xdr:to>
    <xdr:cxnSp macro="">
      <xdr:nvCxnSpPr>
        <xdr:cNvPr id="70" name="Connector: Elbow 69">
          <a:extLst>
            <a:ext uri="{FF2B5EF4-FFF2-40B4-BE49-F238E27FC236}">
              <a16:creationId xmlns:a16="http://schemas.microsoft.com/office/drawing/2014/main" id="{D113BF12-50DD-4FE5-93C6-804C919D4496}"/>
            </a:ext>
          </a:extLst>
        </xdr:cNvPr>
        <xdr:cNvCxnSpPr>
          <a:stCxn id="6" idx="3"/>
          <a:endCxn id="68" idx="1"/>
        </xdr:cNvCxnSpPr>
      </xdr:nvCxnSpPr>
      <xdr:spPr>
        <a:xfrm>
          <a:off x="9829800" y="6381750"/>
          <a:ext cx="5381625" cy="2466975"/>
        </a:xfrm>
        <a:prstGeom prst="bentConnector3">
          <a:avLst>
            <a:gd name="adj1" fmla="val 4336"/>
          </a:avLst>
        </a:prstGeom>
        <a:ln>
          <a:solidFill>
            <a:srgbClr val="CC99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219075</xdr:colOff>
      <xdr:row>33</xdr:row>
      <xdr:rowOff>95250</xdr:rowOff>
    </xdr:from>
    <xdr:to>
      <xdr:col>24</xdr:col>
      <xdr:colOff>419100</xdr:colOff>
      <xdr:row>46</xdr:row>
      <xdr:rowOff>85725</xdr:rowOff>
    </xdr:to>
    <xdr:cxnSp macro="">
      <xdr:nvCxnSpPr>
        <xdr:cNvPr id="73" name="Connector: Elbow 72">
          <a:extLst>
            <a:ext uri="{FF2B5EF4-FFF2-40B4-BE49-F238E27FC236}">
              <a16:creationId xmlns:a16="http://schemas.microsoft.com/office/drawing/2014/main" id="{BA71CC8B-B2F2-4D5D-8515-CA373CDEAB07}"/>
            </a:ext>
          </a:extLst>
        </xdr:cNvPr>
        <xdr:cNvCxnSpPr>
          <a:stCxn id="8" idx="3"/>
          <a:endCxn id="68" idx="1"/>
        </xdr:cNvCxnSpPr>
      </xdr:nvCxnSpPr>
      <xdr:spPr>
        <a:xfrm>
          <a:off x="11963400" y="6381750"/>
          <a:ext cx="3248025" cy="2466975"/>
        </a:xfrm>
        <a:prstGeom prst="bentConnector3">
          <a:avLst>
            <a:gd name="adj1" fmla="val 6598"/>
          </a:avLst>
        </a:prstGeom>
        <a:ln>
          <a:solidFill>
            <a:srgbClr val="CC99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66675</xdr:colOff>
      <xdr:row>40</xdr:row>
      <xdr:rowOff>85725</xdr:rowOff>
    </xdr:from>
    <xdr:to>
      <xdr:col>26</xdr:col>
      <xdr:colOff>66675</xdr:colOff>
      <xdr:row>44</xdr:row>
      <xdr:rowOff>104775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DF51D2A6-2CB0-476F-B0FF-D9FBBECFF65D}"/>
            </a:ext>
          </a:extLst>
        </xdr:cNvPr>
        <xdr:cNvCxnSpPr>
          <a:stCxn id="10" idx="2"/>
          <a:endCxn id="68" idx="0"/>
        </xdr:cNvCxnSpPr>
      </xdr:nvCxnSpPr>
      <xdr:spPr>
        <a:xfrm>
          <a:off x="16078200" y="7705725"/>
          <a:ext cx="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581025</xdr:colOff>
      <xdr:row>37</xdr:row>
      <xdr:rowOff>104775</xdr:rowOff>
    </xdr:from>
    <xdr:to>
      <xdr:col>31</xdr:col>
      <xdr:colOff>342900</xdr:colOff>
      <xdr:row>40</xdr:row>
      <xdr:rowOff>57150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EB18551C-0240-4BAB-A52F-2B8B25DBAFB8}"/>
            </a:ext>
          </a:extLst>
        </xdr:cNvPr>
        <xdr:cNvSpPr/>
      </xdr:nvSpPr>
      <xdr:spPr>
        <a:xfrm>
          <a:off x="17811750" y="7153275"/>
          <a:ext cx="1590675" cy="5238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Is</a:t>
          </a:r>
          <a:r>
            <a:rPr lang="en-US" sz="1100" baseline="0"/>
            <a:t> Current Sq Ft 0 or Blank?</a:t>
          </a:r>
          <a:endParaRPr lang="en-US" sz="1100"/>
        </a:p>
      </xdr:txBody>
    </xdr:sp>
    <xdr:clientData/>
  </xdr:twoCellAnchor>
  <xdr:twoCellAnchor>
    <xdr:from>
      <xdr:col>27</xdr:col>
      <xdr:colOff>247650</xdr:colOff>
      <xdr:row>34</xdr:row>
      <xdr:rowOff>180975</xdr:rowOff>
    </xdr:from>
    <xdr:to>
      <xdr:col>30</xdr:col>
      <xdr:colOff>157163</xdr:colOff>
      <xdr:row>37</xdr:row>
      <xdr:rowOff>104775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27A7E545-9CB0-4187-BDA4-923996310222}"/>
            </a:ext>
          </a:extLst>
        </xdr:cNvPr>
        <xdr:cNvCxnSpPr>
          <a:stCxn id="9" idx="2"/>
          <a:endCxn id="109" idx="0"/>
        </xdr:cNvCxnSpPr>
      </xdr:nvCxnSpPr>
      <xdr:spPr>
        <a:xfrm>
          <a:off x="16868775" y="6657975"/>
          <a:ext cx="1738313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466725</xdr:colOff>
      <xdr:row>38</xdr:row>
      <xdr:rowOff>176212</xdr:rowOff>
    </xdr:from>
    <xdr:to>
      <xdr:col>28</xdr:col>
      <xdr:colOff>581025</xdr:colOff>
      <xdr:row>49</xdr:row>
      <xdr:rowOff>57149</xdr:rowOff>
    </xdr:to>
    <xdr:cxnSp macro="">
      <xdr:nvCxnSpPr>
        <xdr:cNvPr id="113" name="Connector: Elbow 112">
          <a:extLst>
            <a:ext uri="{FF2B5EF4-FFF2-40B4-BE49-F238E27FC236}">
              <a16:creationId xmlns:a16="http://schemas.microsoft.com/office/drawing/2014/main" id="{26FBB4A1-302D-40D2-BCB8-6C79C97633F2}"/>
            </a:ext>
          </a:extLst>
        </xdr:cNvPr>
        <xdr:cNvCxnSpPr>
          <a:stCxn id="109" idx="1"/>
          <a:endCxn id="23" idx="3"/>
        </xdr:cNvCxnSpPr>
      </xdr:nvCxnSpPr>
      <xdr:spPr>
        <a:xfrm rot="10800000" flipV="1">
          <a:off x="13430250" y="7415212"/>
          <a:ext cx="4381500" cy="1976437"/>
        </a:xfrm>
        <a:prstGeom prst="bentConnector3">
          <a:avLst>
            <a:gd name="adj1" fmla="val 565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142875</xdr:colOff>
      <xdr:row>42</xdr:row>
      <xdr:rowOff>180975</xdr:rowOff>
    </xdr:from>
    <xdr:to>
      <xdr:col>28</xdr:col>
      <xdr:colOff>521633</xdr:colOff>
      <xdr:row>44</xdr:row>
      <xdr:rowOff>64535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2B0857AA-CE9D-4B98-B87F-52F96881EB72}"/>
            </a:ext>
          </a:extLst>
        </xdr:cNvPr>
        <xdr:cNvSpPr txBox="1"/>
      </xdr:nvSpPr>
      <xdr:spPr>
        <a:xfrm>
          <a:off x="17373600" y="8181975"/>
          <a:ext cx="378758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29</xdr:col>
      <xdr:colOff>276225</xdr:colOff>
      <xdr:row>47</xdr:row>
      <xdr:rowOff>161925</xdr:rowOff>
    </xdr:from>
    <xdr:to>
      <xdr:col>32</xdr:col>
      <xdr:colOff>180975</xdr:colOff>
      <xdr:row>50</xdr:row>
      <xdr:rowOff>161925</xdr:rowOff>
    </xdr:to>
    <xdr:sp macro="" textlink="">
      <xdr:nvSpPr>
        <xdr:cNvPr id="118" name="Rectangle: Rounded Corners 117">
          <a:extLst>
            <a:ext uri="{FF2B5EF4-FFF2-40B4-BE49-F238E27FC236}">
              <a16:creationId xmlns:a16="http://schemas.microsoft.com/office/drawing/2014/main" id="{476DBF65-9F59-41D1-B259-27A30C2CFF4A}"/>
            </a:ext>
          </a:extLst>
        </xdr:cNvPr>
        <xdr:cNvSpPr/>
      </xdr:nvSpPr>
      <xdr:spPr>
        <a:xfrm>
          <a:off x="18116550" y="9115425"/>
          <a:ext cx="1733550" cy="5715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 Current</a:t>
          </a:r>
          <a:r>
            <a:rPr lang="en-US" sz="1100" baseline="0"/>
            <a:t> Num Stories, Sq Ft, and Area</a:t>
          </a:r>
          <a:endParaRPr lang="en-US" sz="1100"/>
        </a:p>
      </xdr:txBody>
    </xdr:sp>
    <xdr:clientData/>
  </xdr:twoCellAnchor>
  <xdr:twoCellAnchor>
    <xdr:from>
      <xdr:col>30</xdr:col>
      <xdr:colOff>157163</xdr:colOff>
      <xdr:row>40</xdr:row>
      <xdr:rowOff>57149</xdr:rowOff>
    </xdr:from>
    <xdr:to>
      <xdr:col>30</xdr:col>
      <xdr:colOff>533400</xdr:colOff>
      <xdr:row>47</xdr:row>
      <xdr:rowOff>161924</xdr:rowOff>
    </xdr:to>
    <xdr:cxnSp macro="">
      <xdr:nvCxnSpPr>
        <xdr:cNvPr id="122" name="Connector: Elbow 121">
          <a:extLst>
            <a:ext uri="{FF2B5EF4-FFF2-40B4-BE49-F238E27FC236}">
              <a16:creationId xmlns:a16="http://schemas.microsoft.com/office/drawing/2014/main" id="{6451EC96-92D4-40BF-A72C-4B2374251CEB}"/>
            </a:ext>
          </a:extLst>
        </xdr:cNvPr>
        <xdr:cNvCxnSpPr>
          <a:stCxn id="109" idx="2"/>
          <a:endCxn id="118" idx="0"/>
        </xdr:cNvCxnSpPr>
      </xdr:nvCxnSpPr>
      <xdr:spPr>
        <a:xfrm rot="16200000" flipH="1">
          <a:off x="18076069" y="8208168"/>
          <a:ext cx="1438275" cy="376237"/>
        </a:xfrm>
        <a:prstGeom prst="bentConnector3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590550</xdr:colOff>
      <xdr:row>41</xdr:row>
      <xdr:rowOff>76200</xdr:rowOff>
    </xdr:from>
    <xdr:to>
      <xdr:col>30</xdr:col>
      <xdr:colOff>331046</xdr:colOff>
      <xdr:row>42</xdr:row>
      <xdr:rowOff>150260</xdr:rowOff>
    </xdr:to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5BC64A8D-5E16-4CE7-83E7-04F1306CA805}"/>
            </a:ext>
          </a:extLst>
        </xdr:cNvPr>
        <xdr:cNvSpPr txBox="1"/>
      </xdr:nvSpPr>
      <xdr:spPr>
        <a:xfrm>
          <a:off x="18430875" y="7886700"/>
          <a:ext cx="35009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No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6F58-0B68-4B61-8F28-06701F2A320B}">
  <dimension ref="A1:G51"/>
  <sheetViews>
    <sheetView showGridLines="0" tabSelected="1" zoomScale="90" zoomScaleNormal="90" workbookViewId="0">
      <pane xSplit="1" ySplit="2" topLeftCell="B21" activePane="bottomRight" state="frozen"/>
      <selection pane="topRight" activeCell="B1" sqref="B1"/>
      <selection pane="bottomLeft" activeCell="A2" sqref="A2"/>
      <selection pane="bottomRight" activeCell="L30" sqref="L30"/>
    </sheetView>
  </sheetViews>
  <sheetFormatPr defaultRowHeight="14.4" x14ac:dyDescent="0.3"/>
  <cols>
    <col min="1" max="1" width="14" bestFit="1" customWidth="1"/>
    <col min="2" max="2" width="7.44140625" bestFit="1" customWidth="1"/>
    <col min="3" max="3" width="7" style="23" bestFit="1" customWidth="1"/>
    <col min="4" max="4" width="8.88671875" style="23"/>
    <col min="5" max="6" width="9.109375" style="1"/>
    <col min="7" max="7" width="89.44140625" customWidth="1"/>
  </cols>
  <sheetData>
    <row r="1" spans="1:7" x14ac:dyDescent="0.3">
      <c r="A1" s="16" t="s">
        <v>70</v>
      </c>
      <c r="B1" s="16" t="s">
        <v>71</v>
      </c>
      <c r="C1" s="21" t="s">
        <v>72</v>
      </c>
      <c r="D1" s="21" t="s">
        <v>73</v>
      </c>
      <c r="E1" s="18" t="s">
        <v>152</v>
      </c>
      <c r="F1" s="18"/>
      <c r="G1" s="16" t="s">
        <v>114</v>
      </c>
    </row>
    <row r="2" spans="1:7" x14ac:dyDescent="0.3">
      <c r="A2" s="17"/>
      <c r="B2" s="17"/>
      <c r="C2" s="22"/>
      <c r="D2" s="22"/>
      <c r="E2" s="12" t="s">
        <v>153</v>
      </c>
      <c r="F2" s="12" t="s">
        <v>154</v>
      </c>
      <c r="G2" s="17"/>
    </row>
    <row r="3" spans="1:7" x14ac:dyDescent="0.3">
      <c r="A3" s="7" t="s">
        <v>320</v>
      </c>
      <c r="B3" t="s">
        <v>148</v>
      </c>
      <c r="E3" s="1" t="s">
        <v>151</v>
      </c>
      <c r="F3" s="1" t="s">
        <v>151</v>
      </c>
      <c r="G3" t="s">
        <v>321</v>
      </c>
    </row>
    <row r="4" spans="1:7" x14ac:dyDescent="0.3">
      <c r="A4" s="7" t="s">
        <v>178</v>
      </c>
      <c r="B4" t="s">
        <v>74</v>
      </c>
      <c r="C4" s="23">
        <v>40</v>
      </c>
      <c r="D4" s="23">
        <v>0</v>
      </c>
      <c r="E4" s="1" t="s">
        <v>151</v>
      </c>
      <c r="F4" s="1" t="s">
        <v>151</v>
      </c>
      <c r="G4" t="s">
        <v>116</v>
      </c>
    </row>
    <row r="5" spans="1:7" x14ac:dyDescent="0.3">
      <c r="A5" t="s">
        <v>77</v>
      </c>
      <c r="B5" t="s">
        <v>74</v>
      </c>
      <c r="C5" s="23">
        <v>9</v>
      </c>
      <c r="D5" s="23">
        <v>0</v>
      </c>
      <c r="E5" s="1" t="s">
        <v>151</v>
      </c>
      <c r="F5" s="1" t="s">
        <v>151</v>
      </c>
      <c r="G5" t="s">
        <v>150</v>
      </c>
    </row>
    <row r="6" spans="1:7" x14ac:dyDescent="0.3">
      <c r="A6" t="s">
        <v>69</v>
      </c>
      <c r="B6" t="s">
        <v>74</v>
      </c>
      <c r="C6" s="23">
        <v>4</v>
      </c>
      <c r="D6" s="23">
        <v>0</v>
      </c>
      <c r="E6" s="1" t="s">
        <v>151</v>
      </c>
      <c r="F6" s="1" t="s">
        <v>151</v>
      </c>
      <c r="G6" t="s">
        <v>150</v>
      </c>
    </row>
    <row r="7" spans="1:7" x14ac:dyDescent="0.3">
      <c r="A7" t="s">
        <v>78</v>
      </c>
      <c r="B7" t="s">
        <v>74</v>
      </c>
      <c r="C7" s="23">
        <v>12</v>
      </c>
      <c r="D7" s="23">
        <v>0</v>
      </c>
      <c r="E7" s="1" t="s">
        <v>155</v>
      </c>
      <c r="F7" s="1" t="s">
        <v>151</v>
      </c>
      <c r="G7" t="s">
        <v>117</v>
      </c>
    </row>
    <row r="8" spans="1:7" x14ac:dyDescent="0.3">
      <c r="A8" t="s">
        <v>79</v>
      </c>
      <c r="B8" t="s">
        <v>74</v>
      </c>
      <c r="C8" s="23">
        <v>6</v>
      </c>
      <c r="D8" s="23">
        <v>0</v>
      </c>
      <c r="E8" s="1" t="s">
        <v>155</v>
      </c>
      <c r="F8" s="1" t="s">
        <v>151</v>
      </c>
      <c r="G8" t="s">
        <v>118</v>
      </c>
    </row>
    <row r="9" spans="1:7" x14ac:dyDescent="0.3">
      <c r="A9" t="s">
        <v>80</v>
      </c>
      <c r="B9" t="s">
        <v>148</v>
      </c>
      <c r="C9" s="23">
        <v>6</v>
      </c>
      <c r="D9" s="23">
        <v>0</v>
      </c>
      <c r="E9" s="1" t="s">
        <v>155</v>
      </c>
      <c r="F9" s="1" t="s">
        <v>151</v>
      </c>
      <c r="G9" t="s">
        <v>119</v>
      </c>
    </row>
    <row r="10" spans="1:7" x14ac:dyDescent="0.3">
      <c r="A10" t="s">
        <v>81</v>
      </c>
      <c r="B10" t="s">
        <v>74</v>
      </c>
      <c r="C10" s="23">
        <v>50</v>
      </c>
      <c r="D10" s="23">
        <v>0</v>
      </c>
      <c r="E10" s="1" t="s">
        <v>155</v>
      </c>
      <c r="F10" s="1" t="s">
        <v>151</v>
      </c>
      <c r="G10" t="s">
        <v>120</v>
      </c>
    </row>
    <row r="11" spans="1:7" x14ac:dyDescent="0.3">
      <c r="A11" t="s">
        <v>82</v>
      </c>
      <c r="B11" t="s">
        <v>148</v>
      </c>
      <c r="C11" s="23">
        <v>9</v>
      </c>
      <c r="D11" s="23">
        <v>0</v>
      </c>
      <c r="E11" s="1" t="s">
        <v>155</v>
      </c>
      <c r="F11" s="1" t="s">
        <v>151</v>
      </c>
      <c r="G11" t="s">
        <v>121</v>
      </c>
    </row>
    <row r="12" spans="1:7" x14ac:dyDescent="0.3">
      <c r="A12" s="7" t="s">
        <v>185</v>
      </c>
      <c r="B12" t="s">
        <v>74</v>
      </c>
      <c r="C12" s="23">
        <v>15</v>
      </c>
      <c r="D12" s="23">
        <v>0</v>
      </c>
      <c r="E12" s="1" t="s">
        <v>151</v>
      </c>
      <c r="F12" s="1" t="s">
        <v>151</v>
      </c>
      <c r="G12" t="s">
        <v>122</v>
      </c>
    </row>
    <row r="13" spans="1:7" x14ac:dyDescent="0.3">
      <c r="A13" t="s">
        <v>84</v>
      </c>
      <c r="B13" t="s">
        <v>148</v>
      </c>
      <c r="C13" s="23">
        <v>9</v>
      </c>
      <c r="D13" s="23">
        <v>0</v>
      </c>
      <c r="E13" s="1" t="s">
        <v>155</v>
      </c>
      <c r="F13" s="1" t="s">
        <v>151</v>
      </c>
      <c r="G13" t="s">
        <v>123</v>
      </c>
    </row>
    <row r="14" spans="1:7" x14ac:dyDescent="0.3">
      <c r="A14" s="2" t="s">
        <v>255</v>
      </c>
      <c r="B14" t="s">
        <v>74</v>
      </c>
      <c r="C14" s="23">
        <v>2</v>
      </c>
      <c r="D14" s="23">
        <v>0</v>
      </c>
      <c r="E14" s="1" t="s">
        <v>155</v>
      </c>
      <c r="F14" s="1" t="s">
        <v>151</v>
      </c>
      <c r="G14" t="s">
        <v>168</v>
      </c>
    </row>
    <row r="15" spans="1:7" x14ac:dyDescent="0.3">
      <c r="A15" t="s">
        <v>86</v>
      </c>
      <c r="B15" t="s">
        <v>149</v>
      </c>
      <c r="C15" s="23">
        <v>23</v>
      </c>
      <c r="D15" s="23">
        <v>15</v>
      </c>
      <c r="E15" s="1" t="s">
        <v>155</v>
      </c>
      <c r="F15" s="1" t="s">
        <v>155</v>
      </c>
      <c r="G15" t="s">
        <v>124</v>
      </c>
    </row>
    <row r="16" spans="1:7" x14ac:dyDescent="0.3">
      <c r="A16" t="s">
        <v>87</v>
      </c>
      <c r="B16" t="s">
        <v>148</v>
      </c>
      <c r="C16" s="23">
        <v>9</v>
      </c>
      <c r="D16" s="23">
        <v>0</v>
      </c>
      <c r="E16" s="1" t="s">
        <v>155</v>
      </c>
      <c r="F16" s="1" t="s">
        <v>155</v>
      </c>
      <c r="G16" t="s">
        <v>125</v>
      </c>
    </row>
    <row r="17" spans="1:7" x14ac:dyDescent="0.3">
      <c r="A17" t="s">
        <v>88</v>
      </c>
      <c r="B17" t="s">
        <v>149</v>
      </c>
      <c r="C17" s="23">
        <v>23</v>
      </c>
      <c r="D17" s="23">
        <v>15</v>
      </c>
      <c r="E17" s="1" t="s">
        <v>155</v>
      </c>
      <c r="F17" s="1" t="s">
        <v>155</v>
      </c>
      <c r="G17" t="s">
        <v>126</v>
      </c>
    </row>
    <row r="18" spans="1:7" x14ac:dyDescent="0.3">
      <c r="A18" s="2" t="s">
        <v>312</v>
      </c>
      <c r="B18" t="s">
        <v>74</v>
      </c>
      <c r="C18" s="23">
        <v>3</v>
      </c>
      <c r="D18" s="23">
        <v>0</v>
      </c>
      <c r="E18" s="1" t="s">
        <v>155</v>
      </c>
      <c r="F18" s="1" t="s">
        <v>151</v>
      </c>
    </row>
    <row r="19" spans="1:7" x14ac:dyDescent="0.3">
      <c r="A19" s="2" t="s">
        <v>254</v>
      </c>
      <c r="B19" t="s">
        <v>74</v>
      </c>
      <c r="C19" s="23">
        <v>3</v>
      </c>
      <c r="D19" s="23">
        <v>0</v>
      </c>
      <c r="E19" s="1" t="s">
        <v>155</v>
      </c>
      <c r="F19" s="1" t="s">
        <v>151</v>
      </c>
      <c r="G19" t="s">
        <v>127</v>
      </c>
    </row>
    <row r="20" spans="1:7" x14ac:dyDescent="0.3">
      <c r="A20" s="2" t="s">
        <v>256</v>
      </c>
      <c r="B20" t="s">
        <v>74</v>
      </c>
      <c r="C20" s="23">
        <v>3</v>
      </c>
      <c r="D20" s="23">
        <v>0</v>
      </c>
      <c r="E20" s="1" t="s">
        <v>155</v>
      </c>
      <c r="F20" s="1" t="s">
        <v>151</v>
      </c>
      <c r="G20" t="s">
        <v>128</v>
      </c>
    </row>
    <row r="21" spans="1:7" x14ac:dyDescent="0.3">
      <c r="A21" t="s">
        <v>92</v>
      </c>
      <c r="B21" t="s">
        <v>148</v>
      </c>
      <c r="C21" s="23">
        <v>9</v>
      </c>
      <c r="D21" s="23">
        <v>0</v>
      </c>
      <c r="E21" s="1" t="s">
        <v>155</v>
      </c>
      <c r="F21" s="1" t="s">
        <v>151</v>
      </c>
      <c r="G21" t="s">
        <v>129</v>
      </c>
    </row>
    <row r="22" spans="1:7" x14ac:dyDescent="0.3">
      <c r="A22" t="s">
        <v>93</v>
      </c>
      <c r="B22" t="s">
        <v>148</v>
      </c>
      <c r="C22" s="23">
        <v>6</v>
      </c>
      <c r="D22" s="23">
        <v>0</v>
      </c>
      <c r="E22" s="1" t="s">
        <v>151</v>
      </c>
      <c r="F22" s="1" t="s">
        <v>151</v>
      </c>
      <c r="G22" t="s">
        <v>130</v>
      </c>
    </row>
    <row r="23" spans="1:7" x14ac:dyDescent="0.3">
      <c r="A23" t="s">
        <v>94</v>
      </c>
      <c r="B23" t="s">
        <v>148</v>
      </c>
      <c r="C23" s="23">
        <v>6</v>
      </c>
      <c r="D23" s="23">
        <v>0</v>
      </c>
      <c r="E23" s="1" t="s">
        <v>151</v>
      </c>
      <c r="F23" s="1" t="s">
        <v>151</v>
      </c>
      <c r="G23" t="s">
        <v>133</v>
      </c>
    </row>
    <row r="24" spans="1:7" x14ac:dyDescent="0.3">
      <c r="A24" t="s">
        <v>95</v>
      </c>
      <c r="B24" t="s">
        <v>148</v>
      </c>
      <c r="C24" s="23">
        <v>6</v>
      </c>
      <c r="D24" s="23">
        <v>0</v>
      </c>
      <c r="E24" s="1" t="s">
        <v>151</v>
      </c>
      <c r="F24" s="1" t="s">
        <v>151</v>
      </c>
      <c r="G24" t="s">
        <v>131</v>
      </c>
    </row>
    <row r="25" spans="1:7" x14ac:dyDescent="0.3">
      <c r="A25" t="s">
        <v>96</v>
      </c>
      <c r="B25" t="s">
        <v>148</v>
      </c>
      <c r="C25" s="23">
        <v>6</v>
      </c>
      <c r="D25" s="23">
        <v>0</v>
      </c>
      <c r="E25" s="1" t="s">
        <v>151</v>
      </c>
      <c r="F25" s="1" t="s">
        <v>151</v>
      </c>
      <c r="G25" t="s">
        <v>132</v>
      </c>
    </row>
    <row r="26" spans="1:7" x14ac:dyDescent="0.3">
      <c r="A26" t="s">
        <v>97</v>
      </c>
      <c r="B26" t="s">
        <v>149</v>
      </c>
      <c r="C26" s="23">
        <v>9</v>
      </c>
      <c r="D26" s="23">
        <v>10</v>
      </c>
      <c r="E26" s="1" t="s">
        <v>151</v>
      </c>
      <c r="F26" s="1" t="s">
        <v>151</v>
      </c>
      <c r="G26" t="s">
        <v>134</v>
      </c>
    </row>
    <row r="27" spans="1:7" x14ac:dyDescent="0.3">
      <c r="A27" t="s">
        <v>98</v>
      </c>
      <c r="B27" t="s">
        <v>149</v>
      </c>
      <c r="C27" s="23">
        <v>6</v>
      </c>
      <c r="D27" s="23">
        <v>7</v>
      </c>
      <c r="E27" s="1" t="s">
        <v>155</v>
      </c>
      <c r="F27" s="1" t="s">
        <v>151</v>
      </c>
      <c r="G27" t="s">
        <v>135</v>
      </c>
    </row>
    <row r="28" spans="1:7" x14ac:dyDescent="0.3">
      <c r="A28" t="s">
        <v>99</v>
      </c>
      <c r="B28" t="s">
        <v>149</v>
      </c>
      <c r="C28" s="23">
        <v>3</v>
      </c>
      <c r="D28" s="23">
        <v>4</v>
      </c>
      <c r="E28" s="1" t="s">
        <v>151</v>
      </c>
      <c r="F28" s="1" t="s">
        <v>151</v>
      </c>
      <c r="G28" t="s">
        <v>136</v>
      </c>
    </row>
    <row r="29" spans="1:7" x14ac:dyDescent="0.3">
      <c r="A29" s="9" t="s">
        <v>166</v>
      </c>
      <c r="B29" t="s">
        <v>149</v>
      </c>
      <c r="C29" s="23">
        <v>3</v>
      </c>
      <c r="D29" s="23">
        <v>4</v>
      </c>
      <c r="E29" s="1" t="s">
        <v>155</v>
      </c>
      <c r="F29" s="1" t="s">
        <v>155</v>
      </c>
      <c r="G29" t="s">
        <v>156</v>
      </c>
    </row>
    <row r="30" spans="1:7" x14ac:dyDescent="0.3">
      <c r="A30" t="s">
        <v>100</v>
      </c>
      <c r="B30" t="s">
        <v>149</v>
      </c>
      <c r="C30" s="23">
        <v>50</v>
      </c>
      <c r="D30" s="23">
        <v>0</v>
      </c>
      <c r="E30" s="1" t="s">
        <v>151</v>
      </c>
      <c r="F30" s="1" t="s">
        <v>151</v>
      </c>
      <c r="G30" t="s">
        <v>137</v>
      </c>
    </row>
    <row r="31" spans="1:7" x14ac:dyDescent="0.3">
      <c r="A31" s="2" t="s">
        <v>101</v>
      </c>
      <c r="B31" t="s">
        <v>74</v>
      </c>
      <c r="C31" s="23">
        <v>1</v>
      </c>
      <c r="D31" s="23">
        <v>0</v>
      </c>
      <c r="E31" s="1" t="s">
        <v>151</v>
      </c>
      <c r="F31" s="1" t="s">
        <v>151</v>
      </c>
      <c r="G31" t="s">
        <v>138</v>
      </c>
    </row>
    <row r="32" spans="1:7" x14ac:dyDescent="0.3">
      <c r="A32" t="s">
        <v>102</v>
      </c>
      <c r="B32" t="s">
        <v>148</v>
      </c>
      <c r="C32" s="23">
        <v>6</v>
      </c>
      <c r="D32" s="23">
        <v>0</v>
      </c>
      <c r="E32" s="1" t="s">
        <v>151</v>
      </c>
      <c r="F32" s="1" t="s">
        <v>151</v>
      </c>
      <c r="G32" t="s">
        <v>139</v>
      </c>
    </row>
    <row r="33" spans="1:7" x14ac:dyDescent="0.3">
      <c r="A33" t="s">
        <v>103</v>
      </c>
      <c r="B33" t="s">
        <v>148</v>
      </c>
      <c r="C33" s="23">
        <v>6</v>
      </c>
      <c r="D33" s="23">
        <v>0</v>
      </c>
      <c r="E33" s="1" t="s">
        <v>155</v>
      </c>
      <c r="F33" s="1" t="s">
        <v>151</v>
      </c>
      <c r="G33" t="s">
        <v>157</v>
      </c>
    </row>
    <row r="34" spans="1:7" x14ac:dyDescent="0.3">
      <c r="A34" t="s">
        <v>104</v>
      </c>
      <c r="B34" t="s">
        <v>148</v>
      </c>
      <c r="C34" s="23">
        <v>6</v>
      </c>
      <c r="D34" s="23">
        <v>0</v>
      </c>
      <c r="E34" s="1" t="s">
        <v>155</v>
      </c>
      <c r="F34" s="1" t="s">
        <v>151</v>
      </c>
      <c r="G34" t="s">
        <v>140</v>
      </c>
    </row>
    <row r="35" spans="1:7" x14ac:dyDescent="0.3">
      <c r="A35" t="s">
        <v>105</v>
      </c>
      <c r="B35" t="s">
        <v>148</v>
      </c>
      <c r="C35" s="23">
        <v>6</v>
      </c>
      <c r="D35" s="23">
        <v>0</v>
      </c>
      <c r="E35" s="1" t="s">
        <v>155</v>
      </c>
      <c r="F35" s="1" t="s">
        <v>151</v>
      </c>
      <c r="G35" t="s">
        <v>141</v>
      </c>
    </row>
    <row r="36" spans="1:7" x14ac:dyDescent="0.3">
      <c r="A36" t="s">
        <v>106</v>
      </c>
      <c r="B36" t="s">
        <v>149</v>
      </c>
      <c r="C36" s="23">
        <v>3</v>
      </c>
      <c r="D36" s="23">
        <v>4</v>
      </c>
      <c r="E36" s="1" t="s">
        <v>151</v>
      </c>
      <c r="F36" s="1" t="s">
        <v>151</v>
      </c>
      <c r="G36" t="s">
        <v>142</v>
      </c>
    </row>
    <row r="37" spans="1:7" x14ac:dyDescent="0.3">
      <c r="A37" t="s">
        <v>107</v>
      </c>
      <c r="B37" t="s">
        <v>149</v>
      </c>
      <c r="C37" s="23">
        <v>9</v>
      </c>
      <c r="D37" s="23">
        <v>10</v>
      </c>
      <c r="E37" s="1" t="s">
        <v>151</v>
      </c>
      <c r="F37" s="1" t="s">
        <v>151</v>
      </c>
      <c r="G37" t="s">
        <v>143</v>
      </c>
    </row>
    <row r="38" spans="1:7" x14ac:dyDescent="0.3">
      <c r="A38" t="s">
        <v>108</v>
      </c>
      <c r="B38" t="s">
        <v>149</v>
      </c>
      <c r="C38" s="23">
        <v>9</v>
      </c>
      <c r="D38" s="23">
        <v>10</v>
      </c>
      <c r="E38" s="1" t="s">
        <v>151</v>
      </c>
      <c r="F38" s="1" t="s">
        <v>151</v>
      </c>
      <c r="G38" t="s">
        <v>144</v>
      </c>
    </row>
    <row r="39" spans="1:7" x14ac:dyDescent="0.3">
      <c r="A39" t="s">
        <v>109</v>
      </c>
      <c r="B39" t="s">
        <v>149</v>
      </c>
      <c r="C39" s="23">
        <v>9</v>
      </c>
      <c r="D39" s="23">
        <v>10</v>
      </c>
      <c r="E39" s="1" t="s">
        <v>151</v>
      </c>
      <c r="F39" s="1" t="s">
        <v>151</v>
      </c>
      <c r="G39" t="s">
        <v>145</v>
      </c>
    </row>
    <row r="40" spans="1:7" x14ac:dyDescent="0.3">
      <c r="A40" s="2" t="s">
        <v>110</v>
      </c>
      <c r="B40" t="s">
        <v>74</v>
      </c>
      <c r="C40" s="23">
        <v>1</v>
      </c>
      <c r="D40" s="23">
        <v>0</v>
      </c>
      <c r="E40" s="1" t="s">
        <v>151</v>
      </c>
      <c r="F40" s="1" t="s">
        <v>151</v>
      </c>
      <c r="G40" t="s">
        <v>146</v>
      </c>
    </row>
    <row r="41" spans="1:7" x14ac:dyDescent="0.3">
      <c r="A41" t="s">
        <v>111</v>
      </c>
      <c r="B41" t="s">
        <v>74</v>
      </c>
      <c r="C41" s="23">
        <v>2</v>
      </c>
      <c r="D41" s="23">
        <v>0</v>
      </c>
      <c r="E41" s="1" t="s">
        <v>155</v>
      </c>
      <c r="F41" s="1" t="s">
        <v>155</v>
      </c>
      <c r="G41" t="s">
        <v>147</v>
      </c>
    </row>
    <row r="42" spans="1:7" x14ac:dyDescent="0.3">
      <c r="A42" t="s">
        <v>112</v>
      </c>
      <c r="B42" t="s">
        <v>148</v>
      </c>
      <c r="C42" s="23">
        <v>4</v>
      </c>
      <c r="D42" s="23">
        <v>0</v>
      </c>
      <c r="E42" s="1" t="s">
        <v>151</v>
      </c>
      <c r="F42" s="1" t="s">
        <v>151</v>
      </c>
    </row>
    <row r="43" spans="1:7" x14ac:dyDescent="0.3">
      <c r="A43" t="s">
        <v>113</v>
      </c>
      <c r="B43" t="s">
        <v>74</v>
      </c>
      <c r="C43" s="23">
        <v>4</v>
      </c>
      <c r="D43" s="23">
        <v>0</v>
      </c>
      <c r="E43" s="1" t="s">
        <v>151</v>
      </c>
      <c r="F43" s="1" t="s">
        <v>151</v>
      </c>
    </row>
    <row r="44" spans="1:7" x14ac:dyDescent="0.3">
      <c r="A44" t="s">
        <v>161</v>
      </c>
      <c r="B44" t="s">
        <v>149</v>
      </c>
      <c r="C44" s="23">
        <v>4</v>
      </c>
      <c r="D44" s="23">
        <v>4</v>
      </c>
      <c r="E44" s="1" t="s">
        <v>151</v>
      </c>
      <c r="F44" s="1" t="s">
        <v>151</v>
      </c>
      <c r="G44" t="s">
        <v>164</v>
      </c>
    </row>
    <row r="45" spans="1:7" x14ac:dyDescent="0.3">
      <c r="A45" t="s">
        <v>162</v>
      </c>
      <c r="B45" t="s">
        <v>149</v>
      </c>
      <c r="C45" s="23">
        <v>4</v>
      </c>
      <c r="D45" s="23">
        <v>4</v>
      </c>
      <c r="E45" s="1" t="s">
        <v>151</v>
      </c>
      <c r="F45" s="1" t="s">
        <v>151</v>
      </c>
      <c r="G45" t="s">
        <v>163</v>
      </c>
    </row>
    <row r="46" spans="1:7" x14ac:dyDescent="0.3">
      <c r="A46" t="s">
        <v>176</v>
      </c>
      <c r="B46" t="s">
        <v>149</v>
      </c>
      <c r="C46" s="23">
        <v>12</v>
      </c>
      <c r="D46" s="23">
        <v>12</v>
      </c>
      <c r="E46" s="1" t="s">
        <v>151</v>
      </c>
      <c r="F46" s="1" t="s">
        <v>151</v>
      </c>
      <c r="G46" t="s">
        <v>186</v>
      </c>
    </row>
    <row r="47" spans="1:7" x14ac:dyDescent="0.3">
      <c r="A47" t="s">
        <v>177</v>
      </c>
      <c r="B47" t="s">
        <v>149</v>
      </c>
      <c r="C47" s="23">
        <v>12</v>
      </c>
      <c r="D47" s="23">
        <v>12</v>
      </c>
      <c r="E47" s="1" t="s">
        <v>151</v>
      </c>
      <c r="F47" s="1" t="s">
        <v>151</v>
      </c>
      <c r="G47" t="s">
        <v>187</v>
      </c>
    </row>
    <row r="48" spans="1:7" x14ac:dyDescent="0.3">
      <c r="A48" s="2" t="s">
        <v>179</v>
      </c>
      <c r="B48" t="s">
        <v>74</v>
      </c>
      <c r="C48" s="23">
        <v>3</v>
      </c>
      <c r="D48" s="23">
        <v>0</v>
      </c>
      <c r="E48" s="1" t="s">
        <v>155</v>
      </c>
      <c r="F48" s="1" t="s">
        <v>151</v>
      </c>
      <c r="G48" t="s">
        <v>190</v>
      </c>
    </row>
    <row r="49" spans="1:7" x14ac:dyDescent="0.3">
      <c r="A49" s="2" t="s">
        <v>180</v>
      </c>
      <c r="B49" t="s">
        <v>74</v>
      </c>
      <c r="C49" s="23">
        <v>3</v>
      </c>
      <c r="D49" s="23">
        <v>0</v>
      </c>
      <c r="E49" s="1" t="s">
        <v>155</v>
      </c>
      <c r="F49" s="1" t="s">
        <v>151</v>
      </c>
      <c r="G49" t="s">
        <v>188</v>
      </c>
    </row>
    <row r="50" spans="1:7" x14ac:dyDescent="0.3">
      <c r="A50" s="2" t="s">
        <v>181</v>
      </c>
      <c r="B50" t="s">
        <v>74</v>
      </c>
      <c r="C50" s="23">
        <v>3</v>
      </c>
      <c r="D50" s="23">
        <v>0</v>
      </c>
      <c r="E50" s="1" t="s">
        <v>155</v>
      </c>
      <c r="F50" s="1" t="s">
        <v>151</v>
      </c>
      <c r="G50" t="s">
        <v>189</v>
      </c>
    </row>
    <row r="51" spans="1:7" x14ac:dyDescent="0.3">
      <c r="A51" s="24" t="s">
        <v>159</v>
      </c>
      <c r="B51" t="s">
        <v>149</v>
      </c>
      <c r="C51" s="23" t="s">
        <v>173</v>
      </c>
      <c r="D51" s="23" t="s">
        <v>173</v>
      </c>
      <c r="E51" s="1" t="s">
        <v>151</v>
      </c>
      <c r="F51" s="1" t="s">
        <v>151</v>
      </c>
      <c r="G51" t="s">
        <v>322</v>
      </c>
    </row>
  </sheetData>
  <mergeCells count="6">
    <mergeCell ref="G1:G2"/>
    <mergeCell ref="A1:A2"/>
    <mergeCell ref="B1:B2"/>
    <mergeCell ref="C1:C2"/>
    <mergeCell ref="D1:D2"/>
    <mergeCell ref="E1:F1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1768-C7F3-4E6B-B83F-DBB48D3105B6}">
  <dimension ref="B6:R41"/>
  <sheetViews>
    <sheetView showGridLines="0" topLeftCell="D1" workbookViewId="0">
      <selection activeCell="P15" sqref="P15"/>
    </sheetView>
  </sheetViews>
  <sheetFormatPr defaultRowHeight="14.4" x14ac:dyDescent="0.3"/>
  <cols>
    <col min="1" max="1" width="9.88671875" customWidth="1"/>
    <col min="2" max="2" width="13.5546875" customWidth="1"/>
    <col min="3" max="3" width="26.6640625" customWidth="1"/>
    <col min="5" max="5" width="13.5546875" customWidth="1"/>
    <col min="6" max="6" width="26.6640625" customWidth="1"/>
    <col min="8" max="8" width="13.5546875" customWidth="1"/>
    <col min="9" max="9" width="26.6640625" customWidth="1"/>
    <col min="11" max="11" width="13.5546875" customWidth="1"/>
    <col min="12" max="12" width="26.6640625" customWidth="1"/>
    <col min="14" max="14" width="13.5546875" customWidth="1"/>
    <col min="15" max="15" width="26.6640625" customWidth="1"/>
    <col min="17" max="17" width="13.5546875" customWidth="1"/>
    <col min="18" max="18" width="26.6640625" customWidth="1"/>
    <col min="20" max="20" width="13.5546875" customWidth="1"/>
    <col min="21" max="21" width="26.6640625" customWidth="1"/>
    <col min="23" max="23" width="13.5546875" customWidth="1"/>
    <col min="24" max="24" width="26.6640625" customWidth="1"/>
    <col min="26" max="26" width="13.5546875" customWidth="1"/>
    <col min="27" max="27" width="26.6640625" customWidth="1"/>
  </cols>
  <sheetData>
    <row r="6" spans="2:18" x14ac:dyDescent="0.3">
      <c r="B6" s="14"/>
    </row>
    <row r="7" spans="2:18" x14ac:dyDescent="0.3">
      <c r="B7" s="2" t="s">
        <v>255</v>
      </c>
      <c r="C7" s="2"/>
      <c r="E7" s="2" t="s">
        <v>312</v>
      </c>
      <c r="F7" s="2"/>
      <c r="H7" s="2" t="s">
        <v>254</v>
      </c>
      <c r="I7" s="2"/>
      <c r="K7" s="2" t="s">
        <v>256</v>
      </c>
      <c r="L7" s="2"/>
      <c r="N7" s="2" t="s">
        <v>101</v>
      </c>
      <c r="O7" s="2"/>
      <c r="Q7" s="2" t="s">
        <v>110</v>
      </c>
      <c r="R7" s="2"/>
    </row>
    <row r="8" spans="2:18" x14ac:dyDescent="0.3">
      <c r="B8" s="15" t="s">
        <v>192</v>
      </c>
      <c r="C8" s="15" t="s">
        <v>114</v>
      </c>
      <c r="E8" s="15" t="s">
        <v>192</v>
      </c>
      <c r="F8" s="15" t="s">
        <v>114</v>
      </c>
      <c r="H8" s="15" t="s">
        <v>192</v>
      </c>
      <c r="I8" s="15" t="s">
        <v>114</v>
      </c>
      <c r="K8" s="15" t="s">
        <v>192</v>
      </c>
      <c r="L8" s="15" t="s">
        <v>114</v>
      </c>
      <c r="N8" s="15" t="s">
        <v>192</v>
      </c>
      <c r="O8" s="15" t="s">
        <v>114</v>
      </c>
      <c r="Q8" s="15" t="s">
        <v>192</v>
      </c>
      <c r="R8" s="15" t="s">
        <v>114</v>
      </c>
    </row>
    <row r="9" spans="2:18" x14ac:dyDescent="0.3">
      <c r="B9" t="s">
        <v>193</v>
      </c>
      <c r="C9" t="s">
        <v>209</v>
      </c>
      <c r="E9" t="s">
        <v>200</v>
      </c>
      <c r="F9" t="s">
        <v>288</v>
      </c>
      <c r="H9" t="s">
        <v>212</v>
      </c>
      <c r="I9" t="s">
        <v>216</v>
      </c>
      <c r="K9" t="s">
        <v>198</v>
      </c>
      <c r="L9" t="s">
        <v>257</v>
      </c>
      <c r="N9" t="s">
        <v>274</v>
      </c>
      <c r="O9" t="s">
        <v>278</v>
      </c>
      <c r="Q9" t="s">
        <v>198</v>
      </c>
      <c r="R9" t="s">
        <v>283</v>
      </c>
    </row>
    <row r="10" spans="2:18" x14ac:dyDescent="0.3">
      <c r="B10" t="s">
        <v>194</v>
      </c>
      <c r="C10" t="s">
        <v>202</v>
      </c>
      <c r="E10" t="s">
        <v>212</v>
      </c>
      <c r="F10" t="s">
        <v>289</v>
      </c>
      <c r="H10" t="s">
        <v>213</v>
      </c>
      <c r="I10" t="s">
        <v>217</v>
      </c>
      <c r="K10" t="s">
        <v>213</v>
      </c>
      <c r="L10" t="s">
        <v>258</v>
      </c>
      <c r="N10" t="s">
        <v>277</v>
      </c>
      <c r="O10" t="s">
        <v>279</v>
      </c>
      <c r="Q10" t="s">
        <v>176</v>
      </c>
      <c r="R10" t="s">
        <v>284</v>
      </c>
    </row>
    <row r="11" spans="2:18" x14ac:dyDescent="0.3">
      <c r="B11" t="s">
        <v>195</v>
      </c>
      <c r="C11" t="s">
        <v>210</v>
      </c>
      <c r="E11" t="s">
        <v>214</v>
      </c>
      <c r="F11" t="s">
        <v>290</v>
      </c>
      <c r="H11" t="s">
        <v>214</v>
      </c>
      <c r="I11" t="s">
        <v>218</v>
      </c>
      <c r="K11" t="s">
        <v>195</v>
      </c>
      <c r="L11" t="s">
        <v>259</v>
      </c>
      <c r="N11" t="s">
        <v>276</v>
      </c>
      <c r="O11" t="s">
        <v>280</v>
      </c>
      <c r="Q11" t="s">
        <v>226</v>
      </c>
      <c r="R11" t="s">
        <v>282</v>
      </c>
    </row>
    <row r="12" spans="2:18" x14ac:dyDescent="0.3">
      <c r="B12" t="s">
        <v>196</v>
      </c>
      <c r="C12" t="s">
        <v>211</v>
      </c>
      <c r="E12" t="s">
        <v>224</v>
      </c>
      <c r="F12" t="s">
        <v>291</v>
      </c>
      <c r="H12" t="s">
        <v>215</v>
      </c>
      <c r="I12" t="s">
        <v>219</v>
      </c>
      <c r="K12" t="s">
        <v>215</v>
      </c>
      <c r="L12" t="s">
        <v>260</v>
      </c>
      <c r="N12" t="s">
        <v>275</v>
      </c>
      <c r="O12" t="s">
        <v>281</v>
      </c>
      <c r="Q12" t="s">
        <v>196</v>
      </c>
      <c r="R12" t="s">
        <v>285</v>
      </c>
    </row>
    <row r="13" spans="2:18" x14ac:dyDescent="0.3">
      <c r="E13" t="s">
        <v>194</v>
      </c>
      <c r="F13" t="s">
        <v>292</v>
      </c>
      <c r="K13" t="s">
        <v>214</v>
      </c>
      <c r="L13" t="s">
        <v>261</v>
      </c>
      <c r="Q13" t="s">
        <v>215</v>
      </c>
      <c r="R13" t="s">
        <v>286</v>
      </c>
    </row>
    <row r="14" spans="2:18" x14ac:dyDescent="0.3">
      <c r="E14" t="s">
        <v>221</v>
      </c>
      <c r="F14" t="s">
        <v>293</v>
      </c>
      <c r="K14" t="s">
        <v>197</v>
      </c>
      <c r="L14" t="s">
        <v>262</v>
      </c>
      <c r="Q14" t="s">
        <v>223</v>
      </c>
      <c r="R14" t="s">
        <v>287</v>
      </c>
    </row>
    <row r="15" spans="2:18" x14ac:dyDescent="0.3">
      <c r="B15" s="2" t="s">
        <v>181</v>
      </c>
      <c r="C15" s="2"/>
      <c r="E15" t="s">
        <v>193</v>
      </c>
      <c r="F15" t="s">
        <v>294</v>
      </c>
      <c r="H15" s="2" t="s">
        <v>179</v>
      </c>
      <c r="I15" s="2"/>
      <c r="K15" t="s">
        <v>193</v>
      </c>
      <c r="L15" t="s">
        <v>201</v>
      </c>
    </row>
    <row r="16" spans="2:18" x14ac:dyDescent="0.3">
      <c r="B16" s="15" t="s">
        <v>192</v>
      </c>
      <c r="C16" s="15" t="s">
        <v>114</v>
      </c>
      <c r="E16" t="s">
        <v>196</v>
      </c>
      <c r="F16" t="s">
        <v>295</v>
      </c>
      <c r="H16" s="15" t="s">
        <v>192</v>
      </c>
      <c r="I16" s="15" t="s">
        <v>114</v>
      </c>
    </row>
    <row r="17" spans="2:12" x14ac:dyDescent="0.3">
      <c r="B17" t="s">
        <v>193</v>
      </c>
      <c r="C17" t="s">
        <v>201</v>
      </c>
      <c r="E17" t="s">
        <v>198</v>
      </c>
      <c r="F17" t="s">
        <v>296</v>
      </c>
      <c r="H17" t="s">
        <v>214</v>
      </c>
      <c r="I17" t="s">
        <v>232</v>
      </c>
    </row>
    <row r="18" spans="2:12" x14ac:dyDescent="0.3">
      <c r="B18" t="s">
        <v>194</v>
      </c>
      <c r="C18" t="s">
        <v>202</v>
      </c>
      <c r="E18" t="s">
        <v>199</v>
      </c>
      <c r="F18" t="s">
        <v>297</v>
      </c>
      <c r="H18" t="s">
        <v>220</v>
      </c>
      <c r="I18" t="s">
        <v>217</v>
      </c>
      <c r="K18" s="2" t="s">
        <v>180</v>
      </c>
      <c r="L18" s="2"/>
    </row>
    <row r="19" spans="2:12" x14ac:dyDescent="0.3">
      <c r="B19" t="s">
        <v>197</v>
      </c>
      <c r="C19" t="s">
        <v>203</v>
      </c>
      <c r="E19" t="s">
        <v>226</v>
      </c>
      <c r="F19" t="s">
        <v>298</v>
      </c>
      <c r="H19" t="s">
        <v>200</v>
      </c>
      <c r="I19" t="s">
        <v>233</v>
      </c>
      <c r="K19" s="15" t="s">
        <v>192</v>
      </c>
      <c r="L19" s="15" t="s">
        <v>114</v>
      </c>
    </row>
    <row r="20" spans="2:12" x14ac:dyDescent="0.3">
      <c r="B20" t="s">
        <v>196</v>
      </c>
      <c r="C20" t="s">
        <v>204</v>
      </c>
      <c r="E20" t="s">
        <v>227</v>
      </c>
      <c r="F20" t="s">
        <v>299</v>
      </c>
      <c r="H20" t="s">
        <v>193</v>
      </c>
      <c r="I20" t="s">
        <v>234</v>
      </c>
      <c r="K20" t="s">
        <v>198</v>
      </c>
      <c r="L20" t="s">
        <v>263</v>
      </c>
    </row>
    <row r="21" spans="2:12" x14ac:dyDescent="0.3">
      <c r="B21" t="s">
        <v>195</v>
      </c>
      <c r="C21" t="s">
        <v>205</v>
      </c>
      <c r="E21" t="s">
        <v>230</v>
      </c>
      <c r="F21" t="s">
        <v>300</v>
      </c>
      <c r="H21" t="s">
        <v>221</v>
      </c>
      <c r="I21" t="s">
        <v>235</v>
      </c>
      <c r="K21" t="s">
        <v>224</v>
      </c>
      <c r="L21" t="s">
        <v>218</v>
      </c>
    </row>
    <row r="22" spans="2:12" x14ac:dyDescent="0.3">
      <c r="B22" t="s">
        <v>198</v>
      </c>
      <c r="C22" t="s">
        <v>206</v>
      </c>
      <c r="E22" t="s">
        <v>215</v>
      </c>
      <c r="F22" t="s">
        <v>301</v>
      </c>
      <c r="H22" t="s">
        <v>199</v>
      </c>
      <c r="I22" t="s">
        <v>236</v>
      </c>
      <c r="K22" t="s">
        <v>213</v>
      </c>
      <c r="L22" t="s">
        <v>217</v>
      </c>
    </row>
    <row r="23" spans="2:12" x14ac:dyDescent="0.3">
      <c r="B23" t="s">
        <v>199</v>
      </c>
      <c r="C23" t="s">
        <v>207</v>
      </c>
      <c r="E23" t="s">
        <v>225</v>
      </c>
      <c r="F23" t="s">
        <v>302</v>
      </c>
      <c r="H23" t="s">
        <v>196</v>
      </c>
      <c r="I23" t="s">
        <v>237</v>
      </c>
      <c r="K23" t="s">
        <v>214</v>
      </c>
      <c r="L23" t="s">
        <v>264</v>
      </c>
    </row>
    <row r="24" spans="2:12" x14ac:dyDescent="0.3">
      <c r="B24" t="s">
        <v>200</v>
      </c>
      <c r="C24" t="s">
        <v>208</v>
      </c>
      <c r="E24" t="s">
        <v>228</v>
      </c>
      <c r="F24" t="s">
        <v>303</v>
      </c>
      <c r="H24" t="s">
        <v>222</v>
      </c>
      <c r="I24" t="s">
        <v>238</v>
      </c>
      <c r="K24" t="s">
        <v>215</v>
      </c>
      <c r="L24" t="s">
        <v>260</v>
      </c>
    </row>
    <row r="25" spans="2:12" x14ac:dyDescent="0.3">
      <c r="B25" t="s">
        <v>177</v>
      </c>
      <c r="C25" t="s">
        <v>151</v>
      </c>
      <c r="E25" t="s">
        <v>195</v>
      </c>
      <c r="F25" t="s">
        <v>304</v>
      </c>
      <c r="H25" t="s">
        <v>212</v>
      </c>
      <c r="I25" t="s">
        <v>239</v>
      </c>
      <c r="K25" t="s">
        <v>225</v>
      </c>
      <c r="L25" t="s">
        <v>235</v>
      </c>
    </row>
    <row r="26" spans="2:12" x14ac:dyDescent="0.3">
      <c r="E26" t="s">
        <v>229</v>
      </c>
      <c r="F26" t="s">
        <v>305</v>
      </c>
      <c r="H26" t="s">
        <v>195</v>
      </c>
      <c r="I26" t="s">
        <v>218</v>
      </c>
      <c r="K26" t="s">
        <v>227</v>
      </c>
      <c r="L26" t="s">
        <v>247</v>
      </c>
    </row>
    <row r="27" spans="2:12" x14ac:dyDescent="0.3">
      <c r="E27" t="s">
        <v>177</v>
      </c>
      <c r="F27" t="s">
        <v>306</v>
      </c>
      <c r="H27" t="s">
        <v>197</v>
      </c>
      <c r="I27" t="s">
        <v>240</v>
      </c>
      <c r="K27" t="s">
        <v>221</v>
      </c>
      <c r="L27" t="s">
        <v>265</v>
      </c>
    </row>
    <row r="28" spans="2:12" x14ac:dyDescent="0.3">
      <c r="E28" t="s">
        <v>271</v>
      </c>
      <c r="F28" t="s">
        <v>307</v>
      </c>
      <c r="H28" t="s">
        <v>223</v>
      </c>
      <c r="I28" t="s">
        <v>241</v>
      </c>
      <c r="K28" t="s">
        <v>200</v>
      </c>
      <c r="L28" t="s">
        <v>216</v>
      </c>
    </row>
    <row r="29" spans="2:12" x14ac:dyDescent="0.3">
      <c r="E29" t="s">
        <v>176</v>
      </c>
      <c r="F29" t="s">
        <v>308</v>
      </c>
      <c r="H29" t="s">
        <v>215</v>
      </c>
      <c r="I29" t="s">
        <v>242</v>
      </c>
      <c r="K29" t="s">
        <v>199</v>
      </c>
      <c r="L29" t="s">
        <v>266</v>
      </c>
    </row>
    <row r="30" spans="2:12" x14ac:dyDescent="0.3">
      <c r="E30" t="s">
        <v>222</v>
      </c>
      <c r="F30" t="s">
        <v>309</v>
      </c>
      <c r="H30" t="s">
        <v>198</v>
      </c>
      <c r="I30" t="s">
        <v>243</v>
      </c>
      <c r="K30" t="s">
        <v>228</v>
      </c>
      <c r="L30" t="s">
        <v>267</v>
      </c>
    </row>
    <row r="31" spans="2:12" x14ac:dyDescent="0.3">
      <c r="E31" t="s">
        <v>213</v>
      </c>
      <c r="F31" t="s">
        <v>310</v>
      </c>
      <c r="H31" t="s">
        <v>224</v>
      </c>
      <c r="I31" t="s">
        <v>244</v>
      </c>
      <c r="K31" t="s">
        <v>230</v>
      </c>
      <c r="L31" t="s">
        <v>268</v>
      </c>
    </row>
    <row r="32" spans="2:12" x14ac:dyDescent="0.3">
      <c r="E32" t="s">
        <v>197</v>
      </c>
      <c r="F32" t="s">
        <v>311</v>
      </c>
      <c r="H32" t="s">
        <v>225</v>
      </c>
      <c r="I32" t="s">
        <v>245</v>
      </c>
      <c r="K32" t="s">
        <v>193</v>
      </c>
      <c r="L32" t="s">
        <v>269</v>
      </c>
    </row>
    <row r="33" spans="8:12" x14ac:dyDescent="0.3">
      <c r="H33" t="s">
        <v>177</v>
      </c>
      <c r="I33" t="s">
        <v>216</v>
      </c>
      <c r="K33" t="s">
        <v>195</v>
      </c>
      <c r="L33" t="s">
        <v>273</v>
      </c>
    </row>
    <row r="34" spans="8:12" x14ac:dyDescent="0.3">
      <c r="H34" t="s">
        <v>226</v>
      </c>
      <c r="I34" t="s">
        <v>246</v>
      </c>
      <c r="K34" t="s">
        <v>226</v>
      </c>
      <c r="L34" t="s">
        <v>270</v>
      </c>
    </row>
    <row r="35" spans="8:12" x14ac:dyDescent="0.3">
      <c r="H35" t="s">
        <v>227</v>
      </c>
      <c r="I35" t="s">
        <v>247</v>
      </c>
      <c r="K35" t="s">
        <v>271</v>
      </c>
      <c r="L35" t="s">
        <v>272</v>
      </c>
    </row>
    <row r="36" spans="8:12" x14ac:dyDescent="0.3">
      <c r="H36" t="s">
        <v>228</v>
      </c>
      <c r="I36" t="s">
        <v>248</v>
      </c>
    </row>
    <row r="37" spans="8:12" x14ac:dyDescent="0.3">
      <c r="H37" t="s">
        <v>229</v>
      </c>
      <c r="I37" t="s">
        <v>249</v>
      </c>
    </row>
    <row r="38" spans="8:12" x14ac:dyDescent="0.3">
      <c r="H38" t="s">
        <v>176</v>
      </c>
      <c r="I38" t="s">
        <v>250</v>
      </c>
    </row>
    <row r="39" spans="8:12" x14ac:dyDescent="0.3">
      <c r="H39" t="s">
        <v>213</v>
      </c>
      <c r="I39" t="s">
        <v>251</v>
      </c>
    </row>
    <row r="40" spans="8:12" x14ac:dyDescent="0.3">
      <c r="H40" t="s">
        <v>230</v>
      </c>
      <c r="I40" t="s">
        <v>252</v>
      </c>
    </row>
    <row r="41" spans="8:12" x14ac:dyDescent="0.3">
      <c r="H41" t="s">
        <v>231</v>
      </c>
      <c r="I41" t="s">
        <v>253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DABD-9B86-4385-A41E-A4268CDEEF64}">
  <dimension ref="A1:I58"/>
  <sheetViews>
    <sheetView showGridLines="0" zoomScale="115" zoomScaleNormal="11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4.4" x14ac:dyDescent="0.3"/>
  <cols>
    <col min="1" max="1" width="14" bestFit="1" customWidth="1"/>
    <col min="2" max="2" width="14" style="7" customWidth="1"/>
    <col min="3" max="3" width="7.44140625" bestFit="1" customWidth="1"/>
    <col min="4" max="4" width="7" bestFit="1" customWidth="1"/>
    <col min="6" max="7" width="9.109375" style="1"/>
    <col min="8" max="8" width="89.44140625" customWidth="1"/>
    <col min="9" max="9" width="20.33203125" customWidth="1"/>
  </cols>
  <sheetData>
    <row r="1" spans="1:9" x14ac:dyDescent="0.3">
      <c r="A1" s="16" t="s">
        <v>70</v>
      </c>
      <c r="B1" s="19" t="s">
        <v>165</v>
      </c>
      <c r="C1" s="16" t="s">
        <v>71</v>
      </c>
      <c r="D1" s="16" t="s">
        <v>72</v>
      </c>
      <c r="E1" s="16" t="s">
        <v>73</v>
      </c>
      <c r="F1" s="18" t="s">
        <v>152</v>
      </c>
      <c r="G1" s="18"/>
      <c r="H1" s="16" t="s">
        <v>114</v>
      </c>
      <c r="I1" s="18" t="s">
        <v>167</v>
      </c>
    </row>
    <row r="2" spans="1:9" x14ac:dyDescent="0.3">
      <c r="A2" s="17"/>
      <c r="B2" s="20"/>
      <c r="C2" s="17"/>
      <c r="D2" s="17"/>
      <c r="E2" s="17"/>
      <c r="F2" s="12" t="s">
        <v>153</v>
      </c>
      <c r="G2" s="12" t="s">
        <v>154</v>
      </c>
      <c r="H2" s="17"/>
      <c r="I2" s="18"/>
    </row>
    <row r="3" spans="1:9" x14ac:dyDescent="0.3">
      <c r="A3" s="3" t="s">
        <v>75</v>
      </c>
      <c r="B3" s="8"/>
      <c r="C3" t="s">
        <v>74</v>
      </c>
      <c r="D3">
        <v>14</v>
      </c>
      <c r="E3">
        <v>0</v>
      </c>
      <c r="F3" s="1" t="s">
        <v>155</v>
      </c>
      <c r="G3" s="1" t="s">
        <v>155</v>
      </c>
      <c r="H3" t="s">
        <v>115</v>
      </c>
    </row>
    <row r="4" spans="1:9" x14ac:dyDescent="0.3">
      <c r="A4" t="s">
        <v>76</v>
      </c>
      <c r="B4" s="7" t="s">
        <v>178</v>
      </c>
      <c r="C4" t="s">
        <v>74</v>
      </c>
      <c r="D4">
        <v>40</v>
      </c>
      <c r="E4">
        <v>0</v>
      </c>
      <c r="F4" s="1" t="s">
        <v>151</v>
      </c>
      <c r="G4" s="1" t="s">
        <v>151</v>
      </c>
      <c r="H4" t="s">
        <v>116</v>
      </c>
      <c r="I4" t="s">
        <v>178</v>
      </c>
    </row>
    <row r="5" spans="1:9" x14ac:dyDescent="0.3">
      <c r="A5" t="s">
        <v>77</v>
      </c>
      <c r="C5" t="s">
        <v>74</v>
      </c>
      <c r="D5">
        <v>9</v>
      </c>
      <c r="E5">
        <v>0</v>
      </c>
      <c r="F5" s="1" t="s">
        <v>151</v>
      </c>
      <c r="G5" s="1" t="s">
        <v>151</v>
      </c>
      <c r="H5" t="s">
        <v>150</v>
      </c>
      <c r="I5" t="s">
        <v>169</v>
      </c>
    </row>
    <row r="6" spans="1:9" x14ac:dyDescent="0.3">
      <c r="A6" t="s">
        <v>69</v>
      </c>
      <c r="C6" t="s">
        <v>74</v>
      </c>
      <c r="D6">
        <v>4</v>
      </c>
      <c r="E6">
        <v>0</v>
      </c>
      <c r="F6" s="1" t="s">
        <v>151</v>
      </c>
      <c r="G6" s="1" t="s">
        <v>151</v>
      </c>
      <c r="H6" t="s">
        <v>150</v>
      </c>
    </row>
    <row r="7" spans="1:9" x14ac:dyDescent="0.3">
      <c r="A7" t="s">
        <v>78</v>
      </c>
      <c r="C7" t="s">
        <v>74</v>
      </c>
      <c r="D7">
        <v>12</v>
      </c>
      <c r="E7">
        <v>0</v>
      </c>
      <c r="F7" s="1" t="s">
        <v>155</v>
      </c>
      <c r="G7" s="1" t="s">
        <v>151</v>
      </c>
      <c r="H7" t="s">
        <v>117</v>
      </c>
    </row>
    <row r="8" spans="1:9" x14ac:dyDescent="0.3">
      <c r="A8" t="s">
        <v>79</v>
      </c>
      <c r="C8" t="s">
        <v>74</v>
      </c>
      <c r="D8">
        <v>6</v>
      </c>
      <c r="E8">
        <v>0</v>
      </c>
      <c r="F8" s="1" t="s">
        <v>155</v>
      </c>
      <c r="G8" s="1" t="s">
        <v>151</v>
      </c>
      <c r="H8" t="s">
        <v>118</v>
      </c>
    </row>
    <row r="9" spans="1:9" x14ac:dyDescent="0.3">
      <c r="A9" t="s">
        <v>80</v>
      </c>
      <c r="C9" t="s">
        <v>148</v>
      </c>
      <c r="D9">
        <v>6</v>
      </c>
      <c r="E9">
        <v>0</v>
      </c>
      <c r="F9" s="1" t="s">
        <v>155</v>
      </c>
      <c r="G9" s="1" t="s">
        <v>151</v>
      </c>
      <c r="H9" t="s">
        <v>119</v>
      </c>
    </row>
    <row r="10" spans="1:9" x14ac:dyDescent="0.3">
      <c r="A10" t="s">
        <v>81</v>
      </c>
      <c r="C10" t="s">
        <v>74</v>
      </c>
      <c r="D10">
        <v>50</v>
      </c>
      <c r="E10">
        <v>0</v>
      </c>
      <c r="F10" s="1" t="s">
        <v>155</v>
      </c>
      <c r="G10" s="1" t="s">
        <v>151</v>
      </c>
      <c r="H10" t="s">
        <v>120</v>
      </c>
    </row>
    <row r="11" spans="1:9" x14ac:dyDescent="0.3">
      <c r="A11" t="s">
        <v>82</v>
      </c>
      <c r="C11" t="s">
        <v>148</v>
      </c>
      <c r="D11">
        <v>9</v>
      </c>
      <c r="E11">
        <v>0</v>
      </c>
      <c r="F11" s="1" t="s">
        <v>155</v>
      </c>
      <c r="G11" s="1" t="s">
        <v>151</v>
      </c>
      <c r="H11" t="s">
        <v>121</v>
      </c>
      <c r="I11" t="s">
        <v>170</v>
      </c>
    </row>
    <row r="12" spans="1:9" x14ac:dyDescent="0.3">
      <c r="A12" t="s">
        <v>83</v>
      </c>
      <c r="B12" s="7" t="s">
        <v>185</v>
      </c>
      <c r="C12" t="s">
        <v>74</v>
      </c>
      <c r="D12">
        <v>15</v>
      </c>
      <c r="E12">
        <v>0</v>
      </c>
      <c r="F12" s="1" t="s">
        <v>151</v>
      </c>
      <c r="G12" s="1" t="s">
        <v>151</v>
      </c>
      <c r="H12" t="s">
        <v>122</v>
      </c>
      <c r="I12" t="s">
        <v>171</v>
      </c>
    </row>
    <row r="13" spans="1:9" x14ac:dyDescent="0.3">
      <c r="A13" t="s">
        <v>84</v>
      </c>
      <c r="C13" t="s">
        <v>148</v>
      </c>
      <c r="D13">
        <v>9</v>
      </c>
      <c r="E13">
        <v>0</v>
      </c>
      <c r="F13" s="1" t="s">
        <v>155</v>
      </c>
      <c r="G13" s="1" t="s">
        <v>151</v>
      </c>
      <c r="H13" t="s">
        <v>123</v>
      </c>
      <c r="I13" t="s">
        <v>182</v>
      </c>
    </row>
    <row r="14" spans="1:9" x14ac:dyDescent="0.3">
      <c r="A14" s="2" t="s">
        <v>85</v>
      </c>
      <c r="C14" t="s">
        <v>74</v>
      </c>
      <c r="D14">
        <v>2</v>
      </c>
      <c r="E14">
        <v>0</v>
      </c>
      <c r="F14" s="1" t="s">
        <v>155</v>
      </c>
      <c r="G14" s="1" t="s">
        <v>151</v>
      </c>
      <c r="H14" t="s">
        <v>168</v>
      </c>
    </row>
    <row r="15" spans="1:9" x14ac:dyDescent="0.3">
      <c r="A15" t="s">
        <v>86</v>
      </c>
      <c r="C15" t="s">
        <v>149</v>
      </c>
      <c r="D15">
        <v>23</v>
      </c>
      <c r="E15">
        <v>15</v>
      </c>
      <c r="F15" s="1" t="s">
        <v>155</v>
      </c>
      <c r="G15" s="1" t="s">
        <v>155</v>
      </c>
      <c r="H15" t="s">
        <v>124</v>
      </c>
    </row>
    <row r="16" spans="1:9" x14ac:dyDescent="0.3">
      <c r="A16" t="s">
        <v>87</v>
      </c>
      <c r="C16" t="s">
        <v>148</v>
      </c>
      <c r="D16">
        <v>9</v>
      </c>
      <c r="E16">
        <v>0</v>
      </c>
      <c r="F16" s="1" t="s">
        <v>155</v>
      </c>
      <c r="G16" s="1" t="s">
        <v>155</v>
      </c>
      <c r="H16" t="s">
        <v>125</v>
      </c>
    </row>
    <row r="17" spans="1:9" x14ac:dyDescent="0.3">
      <c r="A17" t="s">
        <v>88</v>
      </c>
      <c r="C17" t="s">
        <v>149</v>
      </c>
      <c r="D17">
        <v>23</v>
      </c>
      <c r="E17">
        <v>15</v>
      </c>
      <c r="F17" s="1" t="s">
        <v>155</v>
      </c>
      <c r="G17" s="1" t="s">
        <v>155</v>
      </c>
      <c r="H17" t="s">
        <v>126</v>
      </c>
    </row>
    <row r="18" spans="1:9" x14ac:dyDescent="0.3">
      <c r="A18" s="2" t="s">
        <v>89</v>
      </c>
      <c r="C18" t="s">
        <v>74</v>
      </c>
      <c r="D18">
        <v>3</v>
      </c>
      <c r="E18">
        <v>0</v>
      </c>
      <c r="F18" s="1" t="s">
        <v>155</v>
      </c>
      <c r="G18" s="1" t="s">
        <v>151</v>
      </c>
    </row>
    <row r="19" spans="1:9" x14ac:dyDescent="0.3">
      <c r="A19" s="2" t="s">
        <v>90</v>
      </c>
      <c r="C19" t="s">
        <v>74</v>
      </c>
      <c r="D19">
        <v>3</v>
      </c>
      <c r="E19">
        <v>0</v>
      </c>
      <c r="F19" s="1" t="s">
        <v>155</v>
      </c>
      <c r="G19" s="1" t="s">
        <v>151</v>
      </c>
      <c r="H19" t="s">
        <v>127</v>
      </c>
    </row>
    <row r="20" spans="1:9" x14ac:dyDescent="0.3">
      <c r="A20" s="2" t="s">
        <v>91</v>
      </c>
      <c r="C20" t="s">
        <v>74</v>
      </c>
      <c r="D20">
        <v>3</v>
      </c>
      <c r="E20">
        <v>0</v>
      </c>
      <c r="F20" s="1" t="s">
        <v>155</v>
      </c>
      <c r="G20" s="1" t="s">
        <v>151</v>
      </c>
      <c r="H20" t="s">
        <v>128</v>
      </c>
      <c r="I20" t="s">
        <v>184</v>
      </c>
    </row>
    <row r="21" spans="1:9" x14ac:dyDescent="0.3">
      <c r="A21" t="s">
        <v>92</v>
      </c>
      <c r="C21" t="s">
        <v>148</v>
      </c>
      <c r="D21">
        <v>9</v>
      </c>
      <c r="E21">
        <v>0</v>
      </c>
      <c r="F21" s="1" t="s">
        <v>155</v>
      </c>
      <c r="G21" s="1" t="s">
        <v>151</v>
      </c>
      <c r="H21" t="s">
        <v>129</v>
      </c>
    </row>
    <row r="22" spans="1:9" x14ac:dyDescent="0.3">
      <c r="A22" t="s">
        <v>93</v>
      </c>
      <c r="C22" t="s">
        <v>148</v>
      </c>
      <c r="D22">
        <v>6</v>
      </c>
      <c r="E22">
        <v>0</v>
      </c>
      <c r="F22" s="1" t="s">
        <v>151</v>
      </c>
      <c r="G22" s="1" t="s">
        <v>151</v>
      </c>
      <c r="H22" t="s">
        <v>130</v>
      </c>
    </row>
    <row r="23" spans="1:9" x14ac:dyDescent="0.3">
      <c r="A23" t="s">
        <v>94</v>
      </c>
      <c r="C23" t="s">
        <v>148</v>
      </c>
      <c r="D23">
        <v>6</v>
      </c>
      <c r="E23">
        <v>0</v>
      </c>
      <c r="F23" s="1" t="s">
        <v>151</v>
      </c>
      <c r="G23" s="1" t="s">
        <v>151</v>
      </c>
      <c r="H23" t="s">
        <v>133</v>
      </c>
    </row>
    <row r="24" spans="1:9" x14ac:dyDescent="0.3">
      <c r="A24" t="s">
        <v>95</v>
      </c>
      <c r="C24" t="s">
        <v>148</v>
      </c>
      <c r="D24">
        <v>6</v>
      </c>
      <c r="E24">
        <v>0</v>
      </c>
      <c r="F24" s="1" t="s">
        <v>151</v>
      </c>
      <c r="G24" s="1" t="s">
        <v>151</v>
      </c>
      <c r="H24" t="s">
        <v>131</v>
      </c>
    </row>
    <row r="25" spans="1:9" x14ac:dyDescent="0.3">
      <c r="A25" t="s">
        <v>96</v>
      </c>
      <c r="C25" t="s">
        <v>148</v>
      </c>
      <c r="D25">
        <v>6</v>
      </c>
      <c r="E25">
        <v>0</v>
      </c>
      <c r="F25" s="1" t="s">
        <v>151</v>
      </c>
      <c r="G25" s="1" t="s">
        <v>151</v>
      </c>
      <c r="H25" t="s">
        <v>132</v>
      </c>
    </row>
    <row r="26" spans="1:9" x14ac:dyDescent="0.3">
      <c r="A26" t="s">
        <v>97</v>
      </c>
      <c r="C26" t="s">
        <v>149</v>
      </c>
      <c r="D26">
        <v>9</v>
      </c>
      <c r="E26">
        <v>10</v>
      </c>
      <c r="F26" s="1" t="s">
        <v>151</v>
      </c>
      <c r="G26" s="1" t="s">
        <v>151</v>
      </c>
      <c r="H26" t="s">
        <v>134</v>
      </c>
    </row>
    <row r="27" spans="1:9" x14ac:dyDescent="0.3">
      <c r="A27" t="s">
        <v>98</v>
      </c>
      <c r="C27" t="s">
        <v>149</v>
      </c>
      <c r="D27">
        <v>6</v>
      </c>
      <c r="E27">
        <v>7</v>
      </c>
      <c r="F27" s="1" t="s">
        <v>155</v>
      </c>
      <c r="G27" s="1" t="s">
        <v>151</v>
      </c>
      <c r="H27" t="s">
        <v>135</v>
      </c>
    </row>
    <row r="28" spans="1:9" x14ac:dyDescent="0.3">
      <c r="A28" t="s">
        <v>99</v>
      </c>
      <c r="C28" t="s">
        <v>149</v>
      </c>
      <c r="D28">
        <v>3</v>
      </c>
      <c r="E28">
        <v>4</v>
      </c>
      <c r="F28" s="1" t="s">
        <v>151</v>
      </c>
      <c r="G28" s="1" t="s">
        <v>151</v>
      </c>
      <c r="H28" t="s">
        <v>136</v>
      </c>
    </row>
    <row r="29" spans="1:9" x14ac:dyDescent="0.3">
      <c r="A29" s="3" t="s">
        <v>68</v>
      </c>
      <c r="B29" s="9" t="s">
        <v>166</v>
      </c>
      <c r="C29" t="s">
        <v>149</v>
      </c>
      <c r="D29">
        <v>3</v>
      </c>
      <c r="E29">
        <v>4</v>
      </c>
      <c r="F29" s="1" t="s">
        <v>155</v>
      </c>
      <c r="G29" s="1" t="s">
        <v>155</v>
      </c>
      <c r="H29" t="s">
        <v>156</v>
      </c>
    </row>
    <row r="30" spans="1:9" x14ac:dyDescent="0.3">
      <c r="A30" t="s">
        <v>100</v>
      </c>
      <c r="C30" t="s">
        <v>149</v>
      </c>
      <c r="D30">
        <v>50</v>
      </c>
      <c r="E30">
        <v>0</v>
      </c>
      <c r="F30" s="1" t="s">
        <v>151</v>
      </c>
      <c r="G30" s="1" t="s">
        <v>151</v>
      </c>
      <c r="H30" t="s">
        <v>137</v>
      </c>
    </row>
    <row r="31" spans="1:9" x14ac:dyDescent="0.3">
      <c r="A31" s="2" t="s">
        <v>101</v>
      </c>
      <c r="C31" t="s">
        <v>74</v>
      </c>
      <c r="D31">
        <v>1</v>
      </c>
      <c r="E31">
        <v>0</v>
      </c>
      <c r="F31" s="1" t="s">
        <v>151</v>
      </c>
      <c r="G31" s="1" t="s">
        <v>151</v>
      </c>
      <c r="H31" t="s">
        <v>138</v>
      </c>
    </row>
    <row r="32" spans="1:9" x14ac:dyDescent="0.3">
      <c r="A32" t="s">
        <v>102</v>
      </c>
      <c r="C32" t="s">
        <v>148</v>
      </c>
      <c r="D32">
        <v>6</v>
      </c>
      <c r="E32">
        <v>0</v>
      </c>
      <c r="F32" s="1" t="s">
        <v>151</v>
      </c>
      <c r="G32" s="1" t="s">
        <v>151</v>
      </c>
      <c r="H32" t="s">
        <v>139</v>
      </c>
    </row>
    <row r="33" spans="1:9" x14ac:dyDescent="0.3">
      <c r="A33" t="s">
        <v>103</v>
      </c>
      <c r="C33" t="s">
        <v>148</v>
      </c>
      <c r="D33">
        <v>6</v>
      </c>
      <c r="E33">
        <v>0</v>
      </c>
      <c r="F33" s="1" t="s">
        <v>155</v>
      </c>
      <c r="G33" s="1" t="s">
        <v>151</v>
      </c>
      <c r="H33" t="s">
        <v>157</v>
      </c>
    </row>
    <row r="34" spans="1:9" x14ac:dyDescent="0.3">
      <c r="A34" t="s">
        <v>104</v>
      </c>
      <c r="C34" t="s">
        <v>148</v>
      </c>
      <c r="D34">
        <v>6</v>
      </c>
      <c r="E34">
        <v>0</v>
      </c>
      <c r="F34" s="1" t="s">
        <v>155</v>
      </c>
      <c r="G34" s="1" t="s">
        <v>151</v>
      </c>
      <c r="H34" t="s">
        <v>140</v>
      </c>
    </row>
    <row r="35" spans="1:9" x14ac:dyDescent="0.3">
      <c r="A35" t="s">
        <v>105</v>
      </c>
      <c r="C35" t="s">
        <v>148</v>
      </c>
      <c r="D35">
        <v>6</v>
      </c>
      <c r="E35">
        <v>0</v>
      </c>
      <c r="F35" s="1" t="s">
        <v>155</v>
      </c>
      <c r="G35" s="1" t="s">
        <v>151</v>
      </c>
      <c r="H35" t="s">
        <v>141</v>
      </c>
    </row>
    <row r="36" spans="1:9" x14ac:dyDescent="0.3">
      <c r="A36" t="s">
        <v>106</v>
      </c>
      <c r="C36" t="s">
        <v>149</v>
      </c>
      <c r="D36">
        <v>3</v>
      </c>
      <c r="E36">
        <v>4</v>
      </c>
      <c r="F36" s="1" t="s">
        <v>151</v>
      </c>
      <c r="G36" s="1" t="s">
        <v>151</v>
      </c>
      <c r="H36" t="s">
        <v>142</v>
      </c>
    </row>
    <row r="37" spans="1:9" x14ac:dyDescent="0.3">
      <c r="A37" t="s">
        <v>107</v>
      </c>
      <c r="C37" t="s">
        <v>149</v>
      </c>
      <c r="D37">
        <v>9</v>
      </c>
      <c r="E37">
        <v>10</v>
      </c>
      <c r="F37" s="1" t="s">
        <v>151</v>
      </c>
      <c r="G37" s="1" t="s">
        <v>151</v>
      </c>
      <c r="H37" t="s">
        <v>143</v>
      </c>
    </row>
    <row r="38" spans="1:9" x14ac:dyDescent="0.3">
      <c r="A38" t="s">
        <v>108</v>
      </c>
      <c r="C38" t="s">
        <v>149</v>
      </c>
      <c r="D38">
        <v>9</v>
      </c>
      <c r="E38">
        <v>10</v>
      </c>
      <c r="F38" s="1" t="s">
        <v>151</v>
      </c>
      <c r="G38" s="1" t="s">
        <v>151</v>
      </c>
      <c r="H38" t="s">
        <v>144</v>
      </c>
    </row>
    <row r="39" spans="1:9" x14ac:dyDescent="0.3">
      <c r="A39" t="s">
        <v>109</v>
      </c>
      <c r="C39" t="s">
        <v>149</v>
      </c>
      <c r="D39">
        <v>9</v>
      </c>
      <c r="E39">
        <v>10</v>
      </c>
      <c r="F39" s="1" t="s">
        <v>151</v>
      </c>
      <c r="G39" s="1" t="s">
        <v>151</v>
      </c>
      <c r="H39" t="s">
        <v>145</v>
      </c>
    </row>
    <row r="40" spans="1:9" x14ac:dyDescent="0.3">
      <c r="A40" s="2" t="s">
        <v>110</v>
      </c>
      <c r="C40" t="s">
        <v>74</v>
      </c>
      <c r="D40">
        <v>1</v>
      </c>
      <c r="E40">
        <v>0</v>
      </c>
      <c r="F40" s="1" t="s">
        <v>151</v>
      </c>
      <c r="G40" s="1" t="s">
        <v>151</v>
      </c>
      <c r="H40" t="s">
        <v>146</v>
      </c>
    </row>
    <row r="41" spans="1:9" x14ac:dyDescent="0.3">
      <c r="A41" t="s">
        <v>111</v>
      </c>
      <c r="C41" t="s">
        <v>74</v>
      </c>
      <c r="D41">
        <v>2</v>
      </c>
      <c r="E41">
        <v>0</v>
      </c>
      <c r="F41" s="1" t="s">
        <v>155</v>
      </c>
      <c r="G41" s="1" t="s">
        <v>155</v>
      </c>
      <c r="H41" t="s">
        <v>147</v>
      </c>
    </row>
    <row r="42" spans="1:9" x14ac:dyDescent="0.3">
      <c r="A42" t="s">
        <v>112</v>
      </c>
      <c r="C42" t="s">
        <v>148</v>
      </c>
      <c r="D42">
        <v>4</v>
      </c>
      <c r="E42">
        <v>0</v>
      </c>
      <c r="F42" s="1" t="s">
        <v>151</v>
      </c>
      <c r="G42" s="1" t="s">
        <v>151</v>
      </c>
      <c r="I42" t="s">
        <v>183</v>
      </c>
    </row>
    <row r="43" spans="1:9" x14ac:dyDescent="0.3">
      <c r="A43" t="s">
        <v>113</v>
      </c>
      <c r="C43" t="s">
        <v>74</v>
      </c>
      <c r="D43">
        <v>4</v>
      </c>
      <c r="E43">
        <v>0</v>
      </c>
      <c r="F43" s="1" t="s">
        <v>151</v>
      </c>
      <c r="G43" s="1" t="s">
        <v>151</v>
      </c>
    </row>
    <row r="44" spans="1:9" s="4" customFormat="1" ht="15" thickBot="1" x14ac:dyDescent="0.35">
      <c r="B44" s="10"/>
      <c r="F44" s="5"/>
      <c r="G44" s="5"/>
    </row>
    <row r="45" spans="1:9" ht="15" thickTop="1" x14ac:dyDescent="0.3"/>
    <row r="46" spans="1:9" x14ac:dyDescent="0.3">
      <c r="A46" s="6" t="s">
        <v>158</v>
      </c>
      <c r="B46" s="11"/>
    </row>
    <row r="48" spans="1:9" x14ac:dyDescent="0.3">
      <c r="A48" t="s">
        <v>159</v>
      </c>
      <c r="C48" t="s">
        <v>149</v>
      </c>
      <c r="D48">
        <v>10</v>
      </c>
      <c r="E48">
        <v>2</v>
      </c>
      <c r="F48" s="1" t="s">
        <v>151</v>
      </c>
      <c r="G48" s="1" t="s">
        <v>151</v>
      </c>
      <c r="H48" t="s">
        <v>160</v>
      </c>
    </row>
    <row r="49" spans="1:8" x14ac:dyDescent="0.3">
      <c r="A49" t="s">
        <v>161</v>
      </c>
      <c r="C49" t="s">
        <v>149</v>
      </c>
      <c r="D49">
        <v>2</v>
      </c>
      <c r="E49">
        <v>2</v>
      </c>
      <c r="F49" s="1" t="s">
        <v>151</v>
      </c>
      <c r="G49" s="1" t="s">
        <v>151</v>
      </c>
      <c r="H49" t="s">
        <v>164</v>
      </c>
    </row>
    <row r="50" spans="1:8" x14ac:dyDescent="0.3">
      <c r="A50" t="s">
        <v>162</v>
      </c>
      <c r="C50" t="s">
        <v>149</v>
      </c>
      <c r="D50">
        <v>2</v>
      </c>
      <c r="E50">
        <v>2</v>
      </c>
      <c r="F50" s="1" t="s">
        <v>151</v>
      </c>
      <c r="G50" s="1" t="s">
        <v>151</v>
      </c>
      <c r="H50" t="s">
        <v>163</v>
      </c>
    </row>
    <row r="51" spans="1:8" x14ac:dyDescent="0.3">
      <c r="A51" t="s">
        <v>172</v>
      </c>
      <c r="C51" t="s">
        <v>74</v>
      </c>
      <c r="D51" t="s">
        <v>173</v>
      </c>
      <c r="E51" t="s">
        <v>173</v>
      </c>
      <c r="F51" s="1" t="s">
        <v>173</v>
      </c>
      <c r="G51" s="1" t="s">
        <v>173</v>
      </c>
    </row>
    <row r="52" spans="1:8" x14ac:dyDescent="0.3">
      <c r="A52" t="s">
        <v>174</v>
      </c>
      <c r="C52" t="s">
        <v>74</v>
      </c>
      <c r="D52" t="s">
        <v>173</v>
      </c>
      <c r="E52" t="s">
        <v>173</v>
      </c>
      <c r="F52" s="1" t="s">
        <v>173</v>
      </c>
      <c r="G52" s="1" t="s">
        <v>173</v>
      </c>
    </row>
    <row r="53" spans="1:8" x14ac:dyDescent="0.3">
      <c r="A53" t="s">
        <v>175</v>
      </c>
    </row>
    <row r="54" spans="1:8" x14ac:dyDescent="0.3">
      <c r="A54" t="s">
        <v>176</v>
      </c>
    </row>
    <row r="55" spans="1:8" x14ac:dyDescent="0.3">
      <c r="A55" t="s">
        <v>177</v>
      </c>
    </row>
    <row r="56" spans="1:8" x14ac:dyDescent="0.3">
      <c r="A56" t="s">
        <v>179</v>
      </c>
    </row>
    <row r="57" spans="1:8" x14ac:dyDescent="0.3">
      <c r="A57" t="s">
        <v>180</v>
      </c>
    </row>
    <row r="58" spans="1:8" x14ac:dyDescent="0.3">
      <c r="A58" t="s">
        <v>181</v>
      </c>
    </row>
  </sheetData>
  <mergeCells count="8">
    <mergeCell ref="C1:C2"/>
    <mergeCell ref="A1:A2"/>
    <mergeCell ref="B1:B2"/>
    <mergeCell ref="I1:I2"/>
    <mergeCell ref="F1:G1"/>
    <mergeCell ref="H1:H2"/>
    <mergeCell ref="E1:E2"/>
    <mergeCell ref="D1:D2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249C-6985-4A15-93AC-DA3CAD5E229E}">
  <dimension ref="A1:B51"/>
  <sheetViews>
    <sheetView showGridLines="0" topLeftCell="A10" workbookViewId="0">
      <selection activeCell="I18" sqref="I18"/>
    </sheetView>
  </sheetViews>
  <sheetFormatPr defaultRowHeight="14.4" x14ac:dyDescent="0.3"/>
  <cols>
    <col min="1" max="1" width="14" bestFit="1" customWidth="1"/>
  </cols>
  <sheetData>
    <row r="1" spans="1:2" x14ac:dyDescent="0.3">
      <c r="A1" s="13" t="s">
        <v>191</v>
      </c>
      <c r="B1" s="13" t="s">
        <v>316</v>
      </c>
    </row>
    <row r="2" spans="1:2" x14ac:dyDescent="0.3">
      <c r="A2" s="7" t="s">
        <v>178</v>
      </c>
      <c r="B2">
        <v>1</v>
      </c>
    </row>
    <row r="3" spans="1:2" x14ac:dyDescent="0.3">
      <c r="A3" s="7" t="s">
        <v>185</v>
      </c>
      <c r="B3">
        <v>2</v>
      </c>
    </row>
    <row r="4" spans="1:2" x14ac:dyDescent="0.3">
      <c r="A4" s="7" t="s">
        <v>69</v>
      </c>
      <c r="B4">
        <v>3</v>
      </c>
    </row>
    <row r="5" spans="1:2" x14ac:dyDescent="0.3">
      <c r="A5" s="7" t="s">
        <v>77</v>
      </c>
      <c r="B5">
        <v>4</v>
      </c>
    </row>
    <row r="6" spans="1:2" x14ac:dyDescent="0.3">
      <c r="A6" s="7" t="s">
        <v>99</v>
      </c>
      <c r="B6">
        <v>5</v>
      </c>
    </row>
    <row r="7" spans="1:2" x14ac:dyDescent="0.3">
      <c r="A7" s="9" t="s">
        <v>166</v>
      </c>
      <c r="B7">
        <v>6</v>
      </c>
    </row>
    <row r="8" spans="1:2" x14ac:dyDescent="0.3">
      <c r="A8" s="7" t="s">
        <v>97</v>
      </c>
      <c r="B8">
        <v>7</v>
      </c>
    </row>
    <row r="9" spans="1:2" x14ac:dyDescent="0.3">
      <c r="A9" s="7" t="s">
        <v>98</v>
      </c>
      <c r="B9">
        <v>8</v>
      </c>
    </row>
    <row r="10" spans="1:2" x14ac:dyDescent="0.3">
      <c r="A10" s="7" t="s">
        <v>106</v>
      </c>
      <c r="B10">
        <v>9</v>
      </c>
    </row>
    <row r="11" spans="1:2" x14ac:dyDescent="0.3">
      <c r="A11" s="7" t="s">
        <v>254</v>
      </c>
      <c r="B11">
        <v>10</v>
      </c>
    </row>
    <row r="12" spans="1:2" x14ac:dyDescent="0.3">
      <c r="A12" s="7" t="s">
        <v>256</v>
      </c>
      <c r="B12">
        <v>11</v>
      </c>
    </row>
    <row r="13" spans="1:2" x14ac:dyDescent="0.3">
      <c r="A13" s="7" t="s">
        <v>255</v>
      </c>
      <c r="B13">
        <v>12</v>
      </c>
    </row>
    <row r="14" spans="1:2" x14ac:dyDescent="0.3">
      <c r="A14" s="7" t="s">
        <v>179</v>
      </c>
      <c r="B14">
        <v>13</v>
      </c>
    </row>
    <row r="15" spans="1:2" x14ac:dyDescent="0.3">
      <c r="A15" s="7" t="s">
        <v>180</v>
      </c>
      <c r="B15">
        <v>14</v>
      </c>
    </row>
    <row r="16" spans="1:2" x14ac:dyDescent="0.3">
      <c r="A16" s="7" t="s">
        <v>181</v>
      </c>
      <c r="B16">
        <v>15</v>
      </c>
    </row>
    <row r="17" spans="1:2" x14ac:dyDescent="0.3">
      <c r="A17" s="7" t="s">
        <v>86</v>
      </c>
      <c r="B17">
        <v>16</v>
      </c>
    </row>
    <row r="18" spans="1:2" x14ac:dyDescent="0.3">
      <c r="A18" s="7" t="s">
        <v>87</v>
      </c>
      <c r="B18">
        <v>17</v>
      </c>
    </row>
    <row r="19" spans="1:2" x14ac:dyDescent="0.3">
      <c r="A19" s="7" t="s">
        <v>88</v>
      </c>
      <c r="B19">
        <v>18</v>
      </c>
    </row>
    <row r="20" spans="1:2" x14ac:dyDescent="0.3">
      <c r="A20" s="7" t="s">
        <v>312</v>
      </c>
      <c r="B20">
        <v>19</v>
      </c>
    </row>
    <row r="21" spans="1:2" x14ac:dyDescent="0.3">
      <c r="A21" s="7" t="s">
        <v>92</v>
      </c>
      <c r="B21">
        <v>20</v>
      </c>
    </row>
    <row r="22" spans="1:2" x14ac:dyDescent="0.3">
      <c r="A22" s="7" t="s">
        <v>84</v>
      </c>
      <c r="B22">
        <v>21</v>
      </c>
    </row>
    <row r="23" spans="1:2" x14ac:dyDescent="0.3">
      <c r="A23" s="7" t="s">
        <v>112</v>
      </c>
      <c r="B23">
        <v>22</v>
      </c>
    </row>
    <row r="24" spans="1:2" x14ac:dyDescent="0.3">
      <c r="A24" s="7" t="s">
        <v>79</v>
      </c>
      <c r="B24">
        <v>23</v>
      </c>
    </row>
    <row r="25" spans="1:2" x14ac:dyDescent="0.3">
      <c r="A25" s="7" t="s">
        <v>78</v>
      </c>
      <c r="B25">
        <v>24</v>
      </c>
    </row>
    <row r="26" spans="1:2" x14ac:dyDescent="0.3">
      <c r="A26" s="7" t="s">
        <v>107</v>
      </c>
      <c r="B26">
        <v>25</v>
      </c>
    </row>
    <row r="27" spans="1:2" x14ac:dyDescent="0.3">
      <c r="A27" s="7" t="s">
        <v>108</v>
      </c>
      <c r="B27">
        <v>26</v>
      </c>
    </row>
    <row r="28" spans="1:2" x14ac:dyDescent="0.3">
      <c r="A28" s="7" t="s">
        <v>109</v>
      </c>
      <c r="B28">
        <v>27</v>
      </c>
    </row>
    <row r="29" spans="1:2" x14ac:dyDescent="0.3">
      <c r="A29" s="7" t="s">
        <v>317</v>
      </c>
      <c r="B29">
        <v>28</v>
      </c>
    </row>
    <row r="30" spans="1:2" x14ac:dyDescent="0.3">
      <c r="A30" s="7" t="s">
        <v>100</v>
      </c>
      <c r="B30">
        <v>29</v>
      </c>
    </row>
    <row r="31" spans="1:2" x14ac:dyDescent="0.3">
      <c r="A31" s="7" t="s">
        <v>101</v>
      </c>
      <c r="B31">
        <v>30</v>
      </c>
    </row>
    <row r="32" spans="1:2" x14ac:dyDescent="0.3">
      <c r="A32" s="7" t="s">
        <v>110</v>
      </c>
      <c r="B32">
        <v>31</v>
      </c>
    </row>
    <row r="33" spans="1:2" x14ac:dyDescent="0.3">
      <c r="A33" s="7" t="s">
        <v>82</v>
      </c>
      <c r="B33">
        <v>32</v>
      </c>
    </row>
    <row r="34" spans="1:2" x14ac:dyDescent="0.3">
      <c r="A34" s="7" t="s">
        <v>80</v>
      </c>
      <c r="B34">
        <v>33</v>
      </c>
    </row>
    <row r="35" spans="1:2" x14ac:dyDescent="0.3">
      <c r="A35" s="7" t="s">
        <v>102</v>
      </c>
      <c r="B35">
        <v>34</v>
      </c>
    </row>
    <row r="36" spans="1:2" x14ac:dyDescent="0.3">
      <c r="A36" s="7" t="s">
        <v>103</v>
      </c>
      <c r="B36">
        <v>35</v>
      </c>
    </row>
    <row r="37" spans="1:2" x14ac:dyDescent="0.3">
      <c r="A37" s="7" t="s">
        <v>104</v>
      </c>
      <c r="B37">
        <v>36</v>
      </c>
    </row>
    <row r="38" spans="1:2" x14ac:dyDescent="0.3">
      <c r="A38" s="7" t="s">
        <v>105</v>
      </c>
      <c r="B38">
        <v>37</v>
      </c>
    </row>
    <row r="39" spans="1:2" x14ac:dyDescent="0.3">
      <c r="A39" s="7" t="s">
        <v>93</v>
      </c>
      <c r="B39">
        <v>38</v>
      </c>
    </row>
    <row r="40" spans="1:2" x14ac:dyDescent="0.3">
      <c r="A40" s="7" t="s">
        <v>94</v>
      </c>
      <c r="B40">
        <v>39</v>
      </c>
    </row>
    <row r="41" spans="1:2" x14ac:dyDescent="0.3">
      <c r="A41" s="7" t="s">
        <v>95</v>
      </c>
      <c r="B41">
        <v>40</v>
      </c>
    </row>
    <row r="42" spans="1:2" x14ac:dyDescent="0.3">
      <c r="A42" s="7" t="s">
        <v>96</v>
      </c>
      <c r="B42">
        <v>41</v>
      </c>
    </row>
    <row r="43" spans="1:2" x14ac:dyDescent="0.3">
      <c r="A43" s="7" t="s">
        <v>161</v>
      </c>
      <c r="B43">
        <v>42</v>
      </c>
    </row>
    <row r="44" spans="1:2" x14ac:dyDescent="0.3">
      <c r="A44" s="7" t="s">
        <v>162</v>
      </c>
      <c r="B44">
        <v>43</v>
      </c>
    </row>
    <row r="45" spans="1:2" x14ac:dyDescent="0.3">
      <c r="A45" s="7" t="s">
        <v>176</v>
      </c>
      <c r="B45">
        <v>44</v>
      </c>
    </row>
    <row r="46" spans="1:2" x14ac:dyDescent="0.3">
      <c r="A46" s="7" t="s">
        <v>177</v>
      </c>
      <c r="B46">
        <v>45</v>
      </c>
    </row>
    <row r="47" spans="1:2" x14ac:dyDescent="0.3">
      <c r="A47" s="7" t="s">
        <v>81</v>
      </c>
      <c r="B47">
        <v>46</v>
      </c>
    </row>
    <row r="48" spans="1:2" x14ac:dyDescent="0.3">
      <c r="A48" s="7" t="s">
        <v>111</v>
      </c>
      <c r="B48">
        <v>47</v>
      </c>
    </row>
    <row r="49" spans="1:2" x14ac:dyDescent="0.3">
      <c r="A49" t="s">
        <v>318</v>
      </c>
      <c r="B49">
        <v>48</v>
      </c>
    </row>
    <row r="50" spans="1:2" x14ac:dyDescent="0.3">
      <c r="A50" t="s">
        <v>113</v>
      </c>
      <c r="B50">
        <v>49</v>
      </c>
    </row>
    <row r="51" spans="1:2" x14ac:dyDescent="0.3">
      <c r="A51" t="s">
        <v>319</v>
      </c>
      <c r="B51">
        <v>50</v>
      </c>
    </row>
  </sheetData>
  <autoFilter ref="A1:B1" xr:uid="{01E8249C-6985-4A15-93AC-DA3CAD5E229E}">
    <sortState xmlns:xlrd2="http://schemas.microsoft.com/office/spreadsheetml/2017/richdata2" ref="A2:B48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9762F-868E-457C-98AB-BD885E1B0184}">
  <dimension ref="C3:T72"/>
  <sheetViews>
    <sheetView showGridLines="0" topLeftCell="I18" workbookViewId="0">
      <selection activeCell="AG35" sqref="AG35"/>
    </sheetView>
  </sheetViews>
  <sheetFormatPr defaultRowHeight="14.4" x14ac:dyDescent="0.3"/>
  <cols>
    <col min="15" max="16" width="9.109375" style="1"/>
    <col min="17" max="17" width="9.33203125" bestFit="1" customWidth="1"/>
    <col min="19" max="19" width="11.44140625" bestFit="1" customWidth="1"/>
    <col min="20" max="20" width="9.109375" style="1"/>
  </cols>
  <sheetData>
    <row r="3" spans="3:19" x14ac:dyDescent="0.3">
      <c r="Q3" t="s">
        <v>314</v>
      </c>
      <c r="S3" t="s">
        <v>315</v>
      </c>
    </row>
    <row r="4" spans="3:19" x14ac:dyDescent="0.3">
      <c r="C4" t="s">
        <v>0</v>
      </c>
      <c r="Q4">
        <v>1500</v>
      </c>
      <c r="S4">
        <v>2</v>
      </c>
    </row>
    <row r="5" spans="3:19" x14ac:dyDescent="0.3">
      <c r="C5" t="s">
        <v>1</v>
      </c>
    </row>
    <row r="6" spans="3:19" x14ac:dyDescent="0.3">
      <c r="C6" t="s">
        <v>2</v>
      </c>
    </row>
    <row r="7" spans="3:19" x14ac:dyDescent="0.3">
      <c r="C7" t="s">
        <v>3</v>
      </c>
    </row>
    <row r="8" spans="3:19" x14ac:dyDescent="0.3">
      <c r="C8" t="s">
        <v>4</v>
      </c>
      <c r="Q8" t="s">
        <v>313</v>
      </c>
    </row>
    <row r="9" spans="3:19" x14ac:dyDescent="0.3">
      <c r="C9" t="s">
        <v>5</v>
      </c>
      <c r="P9" s="1">
        <v>1</v>
      </c>
      <c r="Q9">
        <v>1200</v>
      </c>
      <c r="R9" s="1"/>
      <c r="S9" s="1">
        <f>Q9*$Q$18</f>
        <v>1500</v>
      </c>
    </row>
    <row r="10" spans="3:19" x14ac:dyDescent="0.3">
      <c r="C10" t="s">
        <v>6</v>
      </c>
      <c r="R10" s="1"/>
      <c r="S10" s="1">
        <f>Q10*$Q$18</f>
        <v>0</v>
      </c>
    </row>
    <row r="11" spans="3:19" x14ac:dyDescent="0.3">
      <c r="C11" t="s">
        <v>7</v>
      </c>
      <c r="R11" s="1"/>
      <c r="S11" s="1">
        <f>Q11*$Q$18</f>
        <v>0</v>
      </c>
    </row>
    <row r="12" spans="3:19" x14ac:dyDescent="0.3">
      <c r="C12" t="s">
        <v>8</v>
      </c>
      <c r="R12" s="1"/>
      <c r="S12" s="1"/>
    </row>
    <row r="13" spans="3:19" x14ac:dyDescent="0.3">
      <c r="C13" t="s">
        <v>9</v>
      </c>
    </row>
    <row r="14" spans="3:19" x14ac:dyDescent="0.3">
      <c r="C14" t="s">
        <v>10</v>
      </c>
    </row>
    <row r="15" spans="3:19" x14ac:dyDescent="0.3">
      <c r="C15" t="s">
        <v>11</v>
      </c>
    </row>
    <row r="16" spans="3:19" x14ac:dyDescent="0.3">
      <c r="C16" t="s">
        <v>12</v>
      </c>
      <c r="Q16">
        <f>SUM(Q9:Q11)</f>
        <v>1200</v>
      </c>
      <c r="S16">
        <f>SUM(S9:S11)</f>
        <v>1500</v>
      </c>
    </row>
    <row r="17" spans="3:17" x14ac:dyDescent="0.3">
      <c r="C17" t="s">
        <v>13</v>
      </c>
    </row>
    <row r="18" spans="3:17" x14ac:dyDescent="0.3">
      <c r="C18" t="s">
        <v>14</v>
      </c>
      <c r="Q18">
        <f>Q4/Q16</f>
        <v>1.25</v>
      </c>
    </row>
    <row r="19" spans="3:17" x14ac:dyDescent="0.3">
      <c r="C19" t="s">
        <v>15</v>
      </c>
    </row>
    <row r="21" spans="3:17" x14ac:dyDescent="0.3">
      <c r="C21" t="s">
        <v>16</v>
      </c>
    </row>
    <row r="22" spans="3:17" x14ac:dyDescent="0.3">
      <c r="C22" t="s">
        <v>17</v>
      </c>
    </row>
    <row r="23" spans="3:17" x14ac:dyDescent="0.3">
      <c r="C23" t="s">
        <v>18</v>
      </c>
    </row>
    <row r="24" spans="3:17" x14ac:dyDescent="0.3">
      <c r="C24" t="s">
        <v>19</v>
      </c>
    </row>
    <row r="25" spans="3:17" x14ac:dyDescent="0.3">
      <c r="C25" t="s">
        <v>20</v>
      </c>
    </row>
    <row r="26" spans="3:17" x14ac:dyDescent="0.3">
      <c r="C26" t="s">
        <v>21</v>
      </c>
    </row>
    <row r="27" spans="3:17" x14ac:dyDescent="0.3">
      <c r="C27" t="s">
        <v>22</v>
      </c>
    </row>
    <row r="28" spans="3:17" x14ac:dyDescent="0.3">
      <c r="C28" t="s">
        <v>23</v>
      </c>
    </row>
    <row r="29" spans="3:17" x14ac:dyDescent="0.3">
      <c r="C29" t="s">
        <v>24</v>
      </c>
    </row>
    <row r="30" spans="3:17" x14ac:dyDescent="0.3">
      <c r="C30" t="s">
        <v>25</v>
      </c>
    </row>
    <row r="31" spans="3:17" x14ac:dyDescent="0.3">
      <c r="C31" t="s">
        <v>26</v>
      </c>
    </row>
    <row r="32" spans="3:17" x14ac:dyDescent="0.3">
      <c r="C32" t="s">
        <v>27</v>
      </c>
    </row>
    <row r="33" spans="3:3" x14ac:dyDescent="0.3">
      <c r="C33" t="s">
        <v>28</v>
      </c>
    </row>
    <row r="34" spans="3:3" x14ac:dyDescent="0.3">
      <c r="C34" t="s">
        <v>29</v>
      </c>
    </row>
    <row r="35" spans="3:3" x14ac:dyDescent="0.3">
      <c r="C35" t="s">
        <v>30</v>
      </c>
    </row>
    <row r="36" spans="3:3" x14ac:dyDescent="0.3">
      <c r="C36" t="s">
        <v>31</v>
      </c>
    </row>
    <row r="37" spans="3:3" x14ac:dyDescent="0.3">
      <c r="C37" t="s">
        <v>32</v>
      </c>
    </row>
    <row r="38" spans="3:3" x14ac:dyDescent="0.3">
      <c r="C38" t="s">
        <v>33</v>
      </c>
    </row>
    <row r="39" spans="3:3" x14ac:dyDescent="0.3">
      <c r="C39" t="s">
        <v>34</v>
      </c>
    </row>
    <row r="40" spans="3:3" x14ac:dyDescent="0.3">
      <c r="C40" t="s">
        <v>35</v>
      </c>
    </row>
    <row r="41" spans="3:3" x14ac:dyDescent="0.3">
      <c r="C41" t="s">
        <v>36</v>
      </c>
    </row>
    <row r="42" spans="3:3" x14ac:dyDescent="0.3">
      <c r="C42" t="s">
        <v>37</v>
      </c>
    </row>
    <row r="43" spans="3:3" x14ac:dyDescent="0.3">
      <c r="C43" t="s">
        <v>38</v>
      </c>
    </row>
    <row r="44" spans="3:3" x14ac:dyDescent="0.3">
      <c r="C44" t="s">
        <v>39</v>
      </c>
    </row>
    <row r="45" spans="3:3" x14ac:dyDescent="0.3">
      <c r="C45" t="s">
        <v>40</v>
      </c>
    </row>
    <row r="46" spans="3:3" x14ac:dyDescent="0.3">
      <c r="C46" t="s">
        <v>41</v>
      </c>
    </row>
    <row r="47" spans="3:3" x14ac:dyDescent="0.3">
      <c r="C47" t="s">
        <v>42</v>
      </c>
    </row>
    <row r="48" spans="3:3" x14ac:dyDescent="0.3">
      <c r="C48" t="s">
        <v>43</v>
      </c>
    </row>
    <row r="49" spans="3:3" x14ac:dyDescent="0.3">
      <c r="C49" t="s">
        <v>44</v>
      </c>
    </row>
    <row r="50" spans="3:3" x14ac:dyDescent="0.3">
      <c r="C50" t="s">
        <v>45</v>
      </c>
    </row>
    <row r="51" spans="3:3" x14ac:dyDescent="0.3">
      <c r="C51" t="s">
        <v>46</v>
      </c>
    </row>
    <row r="52" spans="3:3" x14ac:dyDescent="0.3">
      <c r="C52" t="s">
        <v>47</v>
      </c>
    </row>
    <row r="53" spans="3:3" x14ac:dyDescent="0.3">
      <c r="C53" t="s">
        <v>48</v>
      </c>
    </row>
    <row r="54" spans="3:3" x14ac:dyDescent="0.3">
      <c r="C54" t="s">
        <v>49</v>
      </c>
    </row>
    <row r="55" spans="3:3" x14ac:dyDescent="0.3">
      <c r="C55" t="s">
        <v>50</v>
      </c>
    </row>
    <row r="56" spans="3:3" x14ac:dyDescent="0.3">
      <c r="C56" t="s">
        <v>51</v>
      </c>
    </row>
    <row r="57" spans="3:3" x14ac:dyDescent="0.3">
      <c r="C57" t="s">
        <v>52</v>
      </c>
    </row>
    <row r="58" spans="3:3" x14ac:dyDescent="0.3">
      <c r="C58" t="s">
        <v>53</v>
      </c>
    </row>
    <row r="59" spans="3:3" x14ac:dyDescent="0.3">
      <c r="C59" t="s">
        <v>54</v>
      </c>
    </row>
    <row r="60" spans="3:3" x14ac:dyDescent="0.3">
      <c r="C60" t="s">
        <v>55</v>
      </c>
    </row>
    <row r="61" spans="3:3" x14ac:dyDescent="0.3">
      <c r="C61" t="s">
        <v>56</v>
      </c>
    </row>
    <row r="62" spans="3:3" x14ac:dyDescent="0.3">
      <c r="C62" t="s">
        <v>57</v>
      </c>
    </row>
    <row r="63" spans="3:3" x14ac:dyDescent="0.3">
      <c r="C63" t="s">
        <v>58</v>
      </c>
    </row>
    <row r="64" spans="3:3" x14ac:dyDescent="0.3">
      <c r="C64" t="s">
        <v>59</v>
      </c>
    </row>
    <row r="65" spans="3:3" x14ac:dyDescent="0.3">
      <c r="C65" t="s">
        <v>60</v>
      </c>
    </row>
    <row r="66" spans="3:3" x14ac:dyDescent="0.3">
      <c r="C66" t="s">
        <v>61</v>
      </c>
    </row>
    <row r="67" spans="3:3" x14ac:dyDescent="0.3">
      <c r="C67" t="s">
        <v>62</v>
      </c>
    </row>
    <row r="68" spans="3:3" x14ac:dyDescent="0.3">
      <c r="C68" t="s">
        <v>63</v>
      </c>
    </row>
    <row r="69" spans="3:3" x14ac:dyDescent="0.3">
      <c r="C69" t="s">
        <v>64</v>
      </c>
    </row>
    <row r="70" spans="3:3" x14ac:dyDescent="0.3">
      <c r="C70" t="s">
        <v>65</v>
      </c>
    </row>
    <row r="71" spans="3:3" x14ac:dyDescent="0.3">
      <c r="C71" t="s">
        <v>66</v>
      </c>
    </row>
    <row r="72" spans="3:3" x14ac:dyDescent="0.3">
      <c r="C72" t="s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 Version</vt:lpstr>
      <vt:lpstr>Categorical Values</vt:lpstr>
      <vt:lpstr>To Do</vt:lpstr>
      <vt:lpstr>Field 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DoD_Admin</dc:creator>
  <cp:lastModifiedBy>DoD_Admin</cp:lastModifiedBy>
  <dcterms:created xsi:type="dcterms:W3CDTF">2022-01-20T20:36:51Z</dcterms:created>
  <dcterms:modified xsi:type="dcterms:W3CDTF">2022-04-06T13:33:13Z</dcterms:modified>
</cp:coreProperties>
</file>