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.User -2023IVVKP\Desktop\양현석\FED-RV-YHS\9998.팀프로젝트\00.프로젝트 관리\"/>
    </mc:Choice>
  </mc:AlternateContent>
  <bookViews>
    <workbookView xWindow="-105" yWindow="-105" windowWidth="22620" windowHeight="14220" activeTab="1"/>
  </bookViews>
  <sheets>
    <sheet name="프로젝트 전체일정" sheetId="1" r:id="rId1"/>
    <sheet name="상세 진행내용" sheetId="3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7" i="1" l="1"/>
  <c r="J5" i="1" l="1"/>
  <c r="K5" i="1" s="1"/>
  <c r="L5" i="1" s="1"/>
  <c r="M5" i="1" s="1"/>
  <c r="N5" i="1" s="1"/>
  <c r="O5" i="1" s="1"/>
  <c r="P5" i="1" s="1"/>
  <c r="Q5" i="1" s="1"/>
  <c r="R5" i="1" s="1"/>
  <c r="S5" i="1" s="1"/>
  <c r="T5" i="1" s="1"/>
  <c r="U5" i="1" s="1"/>
  <c r="V5" i="1" s="1"/>
  <c r="W5" i="1" s="1"/>
  <c r="X5" i="1" s="1"/>
  <c r="Y5" i="1" s="1"/>
  <c r="Z5" i="1" s="1"/>
  <c r="AA5" i="1" s="1"/>
  <c r="J6" i="1" l="1"/>
  <c r="K6" i="1" s="1"/>
  <c r="L6" i="1" s="1"/>
  <c r="M6" i="1" s="1"/>
  <c r="N6" i="1" s="1"/>
  <c r="O6" i="1" s="1"/>
  <c r="P6" i="1" s="1"/>
  <c r="Q6" i="1" s="1"/>
  <c r="R6" i="1" s="1"/>
  <c r="S6" i="1" s="1"/>
  <c r="T6" i="1" s="1"/>
  <c r="U6" i="1" s="1"/>
  <c r="V6" i="1" s="1"/>
  <c r="W6" i="1" s="1"/>
  <c r="X6" i="1" s="1"/>
  <c r="Y6" i="1" s="1"/>
  <c r="Z6" i="1" s="1"/>
  <c r="AA6" i="1" s="1"/>
  <c r="H15" i="1"/>
  <c r="H16" i="1"/>
  <c r="H17" i="1"/>
  <c r="H18" i="1"/>
  <c r="H19" i="1"/>
  <c r="H20" i="1"/>
  <c r="H21" i="1"/>
  <c r="H23" i="1"/>
  <c r="H24" i="1"/>
  <c r="H25" i="1"/>
  <c r="H26" i="1"/>
  <c r="H14" i="1"/>
  <c r="H32" i="1"/>
  <c r="H8" i="1"/>
  <c r="G3" i="3" l="1"/>
  <c r="H9" i="1" l="1"/>
  <c r="H10" i="1"/>
  <c r="H11" i="1"/>
  <c r="H12" i="1"/>
  <c r="H13" i="1"/>
  <c r="H28" i="1"/>
  <c r="H29" i="1"/>
  <c r="H30" i="1"/>
  <c r="H31" i="1"/>
  <c r="H33" i="1"/>
  <c r="H34" i="1"/>
  <c r="H35" i="1"/>
  <c r="H36" i="1"/>
  <c r="H37" i="1"/>
  <c r="H7" i="1" l="1"/>
  <c r="F3" i="1" l="1"/>
</calcChain>
</file>

<file path=xl/sharedStrings.xml><?xml version="1.0" encoding="utf-8"?>
<sst xmlns="http://schemas.openxmlformats.org/spreadsheetml/2006/main" count="265" uniqueCount="100">
  <si>
    <t>2차 팀프로젝트 일정표</t>
    <phoneticPr fontId="1" type="noConversion"/>
  </si>
  <si>
    <t>Team Cosmos</t>
    <phoneticPr fontId="1" type="noConversion"/>
  </si>
  <si>
    <t>금일 :</t>
    <phoneticPr fontId="1" type="noConversion"/>
  </si>
  <si>
    <t>프로젝트 발표일 :</t>
    <phoneticPr fontId="1" type="noConversion"/>
  </si>
  <si>
    <t>2025-2-10(월)</t>
    <phoneticPr fontId="1" type="noConversion"/>
  </si>
  <si>
    <t>프로젝트내용</t>
    <phoneticPr fontId="1" type="noConversion"/>
  </si>
  <si>
    <t>기능 및 요구사항</t>
    <phoneticPr fontId="1" type="noConversion"/>
  </si>
  <si>
    <t>시작일</t>
    <phoneticPr fontId="1" type="noConversion"/>
  </si>
  <si>
    <t>종료일</t>
    <phoneticPr fontId="1" type="noConversion"/>
  </si>
  <si>
    <t>진행기간(일)</t>
    <phoneticPr fontId="1" type="noConversion"/>
  </si>
  <si>
    <t>진행율(%)</t>
    <phoneticPr fontId="1" type="noConversion"/>
  </si>
  <si>
    <t>공통 상단영역</t>
    <phoneticPr fontId="1" type="noConversion"/>
  </si>
  <si>
    <t xml:space="preserve"> </t>
    <phoneticPr fontId="1" type="noConversion"/>
  </si>
  <si>
    <t>메인페이지</t>
    <phoneticPr fontId="1" type="noConversion"/>
  </si>
  <si>
    <t>공통 하단영역</t>
    <phoneticPr fontId="1" type="noConversion"/>
  </si>
  <si>
    <t>테스트 및 수정</t>
    <phoneticPr fontId="1" type="noConversion"/>
  </si>
  <si>
    <t>UI 추가 및 수정</t>
    <phoneticPr fontId="1" type="noConversion"/>
  </si>
  <si>
    <t>편리한 페이지 이동을 위한 
인디케이터 추가 예정</t>
    <phoneticPr fontId="1" type="noConversion"/>
  </si>
  <si>
    <t>Close : Close, Return 버튼 분할 예정</t>
    <phoneticPr fontId="1" type="noConversion"/>
  </si>
  <si>
    <t>상세 진행내용</t>
    <phoneticPr fontId="1" type="noConversion"/>
  </si>
  <si>
    <t>2024-12-26(목)</t>
    <phoneticPr fontId="1" type="noConversion"/>
  </si>
  <si>
    <t>발표당일</t>
    <phoneticPr fontId="1" type="noConversion"/>
  </si>
  <si>
    <t>내용</t>
    <phoneticPr fontId="1" type="noConversion"/>
  </si>
  <si>
    <t>ㅑ</t>
    <phoneticPr fontId="1" type="noConversion"/>
  </si>
  <si>
    <t>일자</t>
    <phoneticPr fontId="1" type="noConversion"/>
  </si>
  <si>
    <t>2025-01-09 (목)</t>
    <phoneticPr fontId="1" type="noConversion"/>
  </si>
  <si>
    <t>2025-01-10 (금)</t>
    <phoneticPr fontId="1" type="noConversion"/>
  </si>
  <si>
    <t>2025-01-13 (월)</t>
    <phoneticPr fontId="1" type="noConversion"/>
  </si>
  <si>
    <t>2025-01-14 (화)</t>
    <phoneticPr fontId="1" type="noConversion"/>
  </si>
  <si>
    <t>2025-01-15 (수)</t>
    <phoneticPr fontId="1" type="noConversion"/>
  </si>
  <si>
    <t>2025-01-16 (목)</t>
  </si>
  <si>
    <t>2025-01-17 (금)</t>
    <phoneticPr fontId="1" type="noConversion"/>
  </si>
  <si>
    <t>2025-01-20 (월)</t>
    <phoneticPr fontId="1" type="noConversion"/>
  </si>
  <si>
    <t>2025-01-21 (화)</t>
    <phoneticPr fontId="1" type="noConversion"/>
  </si>
  <si>
    <t>2025-01-22 (수)</t>
    <phoneticPr fontId="1" type="noConversion"/>
  </si>
  <si>
    <t>2025-01-23 (목)</t>
  </si>
  <si>
    <t>2025-01-24 (금)</t>
    <phoneticPr fontId="1" type="noConversion"/>
  </si>
  <si>
    <t>2025-01-27 (월)</t>
    <phoneticPr fontId="1" type="noConversion"/>
  </si>
  <si>
    <t>2025-01-31 (금)</t>
    <phoneticPr fontId="1" type="noConversion"/>
  </si>
  <si>
    <t>2025-02-03 (월)</t>
    <phoneticPr fontId="1" type="noConversion"/>
  </si>
  <si>
    <t>2025-02-04 (화)</t>
    <phoneticPr fontId="1" type="noConversion"/>
  </si>
  <si>
    <t>2025-02-05 (수)</t>
    <phoneticPr fontId="1" type="noConversion"/>
  </si>
  <si>
    <t>2025-02-06 (목)</t>
  </si>
  <si>
    <t>2025-02-07 (금)</t>
    <phoneticPr fontId="1" type="noConversion"/>
  </si>
  <si>
    <t>2025-02-10 (월)</t>
    <phoneticPr fontId="1" type="noConversion"/>
  </si>
  <si>
    <r>
      <t xml:space="preserve">처리업무
</t>
    </r>
    <r>
      <rPr>
        <sz val="18"/>
        <color theme="1"/>
        <rFont val="맑은 고딕"/>
        <family val="3"/>
        <charset val="129"/>
        <scheme val="minor"/>
      </rPr>
      <t>(양현석)</t>
    </r>
    <phoneticPr fontId="1" type="noConversion"/>
  </si>
  <si>
    <r>
      <t xml:space="preserve">처리업무
</t>
    </r>
    <r>
      <rPr>
        <sz val="18"/>
        <color theme="1"/>
        <rFont val="맑은 고딕"/>
        <family val="3"/>
        <charset val="129"/>
        <scheme val="minor"/>
      </rPr>
      <t>(전정훈)</t>
    </r>
    <phoneticPr fontId="1" type="noConversion"/>
  </si>
  <si>
    <r>
      <t xml:space="preserve">피드백,
</t>
    </r>
    <r>
      <rPr>
        <b/>
        <sz val="22"/>
        <color theme="1"/>
        <rFont val="맑은 고딕"/>
        <family val="3"/>
        <charset val="129"/>
        <scheme val="minor"/>
      </rPr>
      <t>질문&amp;답변</t>
    </r>
    <r>
      <rPr>
        <b/>
        <sz val="25"/>
        <color theme="1"/>
        <rFont val="맑은 고딕"/>
        <family val="3"/>
        <charset val="129"/>
        <scheme val="minor"/>
      </rPr>
      <t xml:space="preserve">
</t>
    </r>
    <phoneticPr fontId="1" type="noConversion"/>
  </si>
  <si>
    <r>
      <t xml:space="preserve">익일
To-do
</t>
    </r>
    <r>
      <rPr>
        <sz val="18"/>
        <color theme="1"/>
        <rFont val="맑은 고딕"/>
        <family val="3"/>
        <charset val="129"/>
        <scheme val="minor"/>
      </rPr>
      <t>(양현석)</t>
    </r>
    <phoneticPr fontId="1" type="noConversion"/>
  </si>
  <si>
    <r>
      <t xml:space="preserve">익일
To-do
</t>
    </r>
    <r>
      <rPr>
        <sz val="18"/>
        <color theme="1"/>
        <rFont val="맑은 고딕"/>
        <family val="3"/>
        <charset val="129"/>
        <scheme val="minor"/>
      </rPr>
      <t>(전정훈)</t>
    </r>
    <phoneticPr fontId="1" type="noConversion"/>
  </si>
  <si>
    <t>특이사항</t>
    <phoneticPr fontId="1" type="noConversion"/>
  </si>
  <si>
    <t>서브페이지 - Neptune</t>
    <phoneticPr fontId="1" type="noConversion"/>
  </si>
  <si>
    <t>서브페이지 - Saturn</t>
    <phoneticPr fontId="1" type="noConversion"/>
  </si>
  <si>
    <t>서브페이지 - Uranus</t>
    <phoneticPr fontId="1" type="noConversion"/>
  </si>
  <si>
    <t>서브페이지 - Jupiter</t>
    <phoneticPr fontId="1" type="noConversion"/>
  </si>
  <si>
    <t>서브페이지 - Mars</t>
    <phoneticPr fontId="1" type="noConversion"/>
  </si>
  <si>
    <t>서브페이지 - Venus</t>
    <phoneticPr fontId="1" type="noConversion"/>
  </si>
  <si>
    <t>서브페이지 - Mercury</t>
    <phoneticPr fontId="1" type="noConversion"/>
  </si>
  <si>
    <t>행성 회전 이미지</t>
    <phoneticPr fontId="1" type="noConversion"/>
  </si>
  <si>
    <t>텍스트</t>
    <phoneticPr fontId="1" type="noConversion"/>
  </si>
  <si>
    <t>행성명</t>
    <phoneticPr fontId="1" type="noConversion"/>
  </si>
  <si>
    <t>구조</t>
    <phoneticPr fontId="1" type="noConversion"/>
  </si>
  <si>
    <t>갤러리</t>
    <phoneticPr fontId="1" type="noConversion"/>
  </si>
  <si>
    <t>행성 3D 모델링 이미지</t>
    <phoneticPr fontId="1" type="noConversion"/>
  </si>
  <si>
    <t>배경음악 On/Off 버튼</t>
    <phoneticPr fontId="1" type="noConversion"/>
  </si>
  <si>
    <t>Top 이동 버튼</t>
    <phoneticPr fontId="1" type="noConversion"/>
  </si>
  <si>
    <t>커서 효과</t>
    <phoneticPr fontId="1" type="noConversion"/>
  </si>
  <si>
    <t>Mercury 와 동일</t>
    <phoneticPr fontId="1" type="noConversion"/>
  </si>
  <si>
    <t>1. 우주복입은 사람이 커서를 따라다니는 효과</t>
    <phoneticPr fontId="1" type="noConversion"/>
  </si>
  <si>
    <t>공통 1. 행성 반대편에서 타이핑 애니메이션</t>
    <phoneticPr fontId="1" type="noConversion"/>
  </si>
  <si>
    <t>1. Default 값은 On
2. 클릭시 배경음악 On/Off 조절 
3. position: fixed</t>
    <phoneticPr fontId="1" type="noConversion"/>
  </si>
  <si>
    <t>1. 클릭시 해당 페이지 상단으로 이동
2. position: fixed</t>
    <phoneticPr fontId="1" type="noConversion"/>
  </si>
  <si>
    <t>1. position: fixed
2. 스크롤 위치값에 따라 좌,우 위치 이동
3. 스크롤 마지막 컨텐츠 이동시  행성 3D모델링 이미지과 교체</t>
    <phoneticPr fontId="1" type="noConversion"/>
  </si>
  <si>
    <t>1. NASA 이미지 발췌
2. footer 위에 위치</t>
    <phoneticPr fontId="1" type="noConversion"/>
  </si>
  <si>
    <t>미디어쿼리</t>
    <phoneticPr fontId="1" type="noConversion"/>
  </si>
  <si>
    <t>2025-01-07 (화)</t>
    <phoneticPr fontId="1" type="noConversion"/>
  </si>
  <si>
    <t>2025-01-08 (수)</t>
    <phoneticPr fontId="1" type="noConversion"/>
  </si>
  <si>
    <t>서브페이지 - Earth</t>
    <phoneticPr fontId="1" type="noConversion"/>
  </si>
  <si>
    <t>익일 회의 진행예정</t>
    <phoneticPr fontId="1" type="noConversion"/>
  </si>
  <si>
    <t>1. 발사믹 서브페이지 생성
2. 피그마 프로젝트 생성 및 서브페이지 제작
3. 개발환경 구축
- 깃허브 레파지로티 생성
- 프로젝트 계획서 수정 및 보완</t>
    <phoneticPr fontId="1" type="noConversion"/>
  </si>
  <si>
    <t>1. 피그마 프로토타이핑
- 타이핑애니 컴포넌트 제작
2. 깃허브 , 피그마 팀내 연결
3. 회의진행 및 회의록 작성</t>
    <phoneticPr fontId="1" type="noConversion"/>
  </si>
  <si>
    <t>담당자</t>
    <phoneticPr fontId="1" type="noConversion"/>
  </si>
  <si>
    <t>전정훈</t>
    <phoneticPr fontId="1" type="noConversion"/>
  </si>
  <si>
    <t>양현석</t>
    <phoneticPr fontId="1" type="noConversion"/>
  </si>
  <si>
    <t>양현석,전정훈</t>
    <phoneticPr fontId="1" type="noConversion"/>
  </si>
  <si>
    <t>Introduction</t>
    <phoneticPr fontId="1" type="noConversion"/>
  </si>
  <si>
    <t>Namesake</t>
    <phoneticPr fontId="1" type="noConversion"/>
  </si>
  <si>
    <t>Potential for Life</t>
    <phoneticPr fontId="1" type="noConversion"/>
  </si>
  <si>
    <r>
      <rPr>
        <strike/>
        <sz val="16"/>
        <color theme="1"/>
        <rFont val="맑은 고딕"/>
        <family val="3"/>
        <charset val="129"/>
        <scheme val="major"/>
      </rPr>
      <t>1. 발사믹
- 추후 공통영역 합치기
- 넘버링, 네이밍 진행하기</t>
    </r>
    <r>
      <rPr>
        <sz val="16"/>
        <color theme="1"/>
        <rFont val="맑은 고딕"/>
        <family val="3"/>
        <charset val="129"/>
        <scheme val="major"/>
      </rPr>
      <t xml:space="preserve">
</t>
    </r>
    <r>
      <rPr>
        <strike/>
        <sz val="16"/>
        <color theme="1"/>
        <rFont val="맑은 고딕"/>
        <family val="3"/>
        <charset val="129"/>
        <scheme val="major"/>
      </rPr>
      <t>2. 피그마
- 타이핑 컴포넌트 생성 및 적용
3. 개발환경 셋팅
- 깃허브 연결
- 피그마 연결</t>
    </r>
    <phoneticPr fontId="1" type="noConversion"/>
  </si>
  <si>
    <t xml:space="preserve">1. 피그마 프로토타이핑
- Mecury , Venus , Earth , Mars , Jupiter , Saturn , Uranus , Neptune   =&gt; 서브페이지 메인 컨텐츠 완료
- 익일 갤러리 서브메뉴 추가작업 진행 
- 추후 공통영역 레이아웃 나오면 공통영역, (BGM) 등 추가하여 마무리 
- 메인페이지 발사믹 공유 받으면 메인페이지 진행
2. 발사믹 와이어프레임
- 네이밍및 넘버링 , 추가 보완
3. 회의안건 정리
4. 자료수집
- BGM , 컨텐츠 텍스트 , 이미지 수집
5. 소스 네이밍 및 점검
</t>
    <phoneticPr fontId="1" type="noConversion"/>
  </si>
  <si>
    <r>
      <rPr>
        <strike/>
        <sz val="16"/>
        <color theme="1"/>
        <rFont val="맑은 고딕"/>
        <family val="3"/>
        <charset val="129"/>
        <scheme val="major"/>
      </rPr>
      <t>1. 발사믹
- 넘버링, 네이밍 진행하기</t>
    </r>
    <r>
      <rPr>
        <sz val="16"/>
        <color theme="1"/>
        <rFont val="맑은 고딕"/>
        <family val="3"/>
        <charset val="129"/>
        <scheme val="major"/>
      </rPr>
      <t xml:space="preserve">
</t>
    </r>
    <r>
      <rPr>
        <strike/>
        <sz val="16"/>
        <color theme="1"/>
        <rFont val="맑은 고딕"/>
        <family val="3"/>
        <charset val="129"/>
        <scheme val="major"/>
      </rPr>
      <t xml:space="preserve">
2. 자료수집
- 피그마에도 써야하므로 우선적 진행
- 필요한 행성 정보 , 회전 비디오? , 3D 모델 수집 </t>
    </r>
    <phoneticPr fontId="1" type="noConversion"/>
  </si>
  <si>
    <t xml:space="preserve">익일 회의 진행예정
</t>
    <phoneticPr fontId="1" type="noConversion"/>
  </si>
  <si>
    <t xml:space="preserve">회전 gif 파일 속성을 만질 수 있는지 확인필요
-&gt; 해상도가 괜찮은 파일만 사용 </t>
    <phoneticPr fontId="1" type="noConversion"/>
  </si>
  <si>
    <t>1. Grid를 이용한 갤러리
2. 클릭시 클릭한 이미지를 확대해서 볼 수 있는 창 호출</t>
    <phoneticPr fontId="1" type="noConversion"/>
  </si>
  <si>
    <t>클릭 서브메뉴</t>
    <phoneticPr fontId="1" type="noConversion"/>
  </si>
  <si>
    <t>1. 갤러리 이미지 클릭시 화면 반투명 되면서 이미지 호출
2. Close(x) 버튼 클릭시 화면 닫기</t>
    <phoneticPr fontId="1" type="noConversion"/>
  </si>
  <si>
    <r>
      <rPr>
        <strike/>
        <sz val="16"/>
        <color theme="1"/>
        <rFont val="맑은 고딕"/>
        <family val="3"/>
        <charset val="129"/>
        <scheme val="major"/>
      </rPr>
      <t xml:space="preserve">1. 자료수집
- 회전 비디오
</t>
    </r>
    <r>
      <rPr>
        <sz val="16"/>
        <color theme="1"/>
        <rFont val="맑은 고딕"/>
        <family val="3"/>
        <charset val="129"/>
        <scheme val="major"/>
      </rPr>
      <t xml:space="preserve">
</t>
    </r>
    <r>
      <rPr>
        <strike/>
        <sz val="16"/>
        <color theme="1"/>
        <rFont val="맑은 고딕"/>
        <family val="3"/>
        <charset val="129"/>
        <scheme val="major"/>
      </rPr>
      <t>2. 담당 분석설계 자료 및 소스 깃허브 업데이트</t>
    </r>
    <r>
      <rPr>
        <sz val="16"/>
        <color theme="1"/>
        <rFont val="맑은 고딕"/>
        <family val="3"/>
        <charset val="129"/>
        <scheme val="major"/>
      </rPr>
      <t xml:space="preserve">
</t>
    </r>
    <r>
      <rPr>
        <strike/>
        <sz val="16"/>
        <color theme="1"/>
        <rFont val="맑은 고딕"/>
        <family val="3"/>
        <charset val="129"/>
        <scheme val="major"/>
      </rPr>
      <t>3. 발사믹 , 피그마
- 갤러리 이미지 확대 서브메뉴 업데이트</t>
    </r>
    <r>
      <rPr>
        <sz val="16"/>
        <color theme="1"/>
        <rFont val="맑은 고딕"/>
        <family val="3"/>
        <charset val="129"/>
        <scheme val="major"/>
      </rPr>
      <t xml:space="preserve">
(4.  3.까지 마무리 되면 Mercury 코딩 시작)
</t>
    </r>
    <phoneticPr fontId="1" type="noConversion"/>
  </si>
  <si>
    <t xml:space="preserve">        </t>
    <phoneticPr fontId="1" type="noConversion"/>
  </si>
  <si>
    <t xml:space="preserve"> </t>
    <phoneticPr fontId="1" type="noConversion"/>
  </si>
  <si>
    <t>1. 자료수집
- 커서 샘플이미지 , 행성 회전이미지, 폰트 수집
2. 피그마
- 갤러리 서브메뉴 작업
3. 발사믹
- 갤러리 서브메뉴 및 네이밍, 넘버링
4. 회의진행 및 회의록 작성
5. 코딩 시작 전 소스 업데이트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</si>
</sst>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General\%"/>
    <numFmt numFmtId="177" formatCode="yyyy/mm"/>
    <numFmt numFmtId="178" formatCode="d"/>
    <numFmt numFmtId="179" formatCode="aaa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ajor"/>
    </font>
    <font>
      <b/>
      <sz val="18"/>
      <color theme="1"/>
      <name val="맑은 고딕"/>
      <family val="3"/>
      <charset val="129"/>
      <scheme val="major"/>
    </font>
    <font>
      <b/>
      <sz val="25"/>
      <color theme="1"/>
      <name val="맑은 고딕"/>
      <family val="3"/>
      <charset val="129"/>
      <scheme val="minor"/>
    </font>
    <font>
      <sz val="20"/>
      <color theme="1"/>
      <name val="맑은 고딕"/>
      <family val="3"/>
      <charset val="129"/>
      <scheme val="minor"/>
    </font>
    <font>
      <sz val="16"/>
      <color theme="1"/>
      <name val="맑은 고딕"/>
      <family val="3"/>
      <charset val="129"/>
      <scheme val="minor"/>
    </font>
    <font>
      <sz val="20"/>
      <color theme="1"/>
      <name val="맑은 고딕"/>
      <family val="2"/>
      <charset val="129"/>
      <scheme val="minor"/>
    </font>
    <font>
      <sz val="20"/>
      <color theme="1"/>
      <name val="맑은 고딕"/>
      <family val="3"/>
      <charset val="129"/>
      <scheme val="major"/>
    </font>
    <font>
      <b/>
      <sz val="20"/>
      <color rgb="FFFF0000"/>
      <name val="맑은 고딕"/>
      <family val="3"/>
      <charset val="129"/>
      <scheme val="major"/>
    </font>
    <font>
      <b/>
      <sz val="20"/>
      <color theme="8"/>
      <name val="맑은 고딕"/>
      <family val="3"/>
      <charset val="129"/>
      <scheme val="major"/>
    </font>
    <font>
      <sz val="14"/>
      <color theme="1"/>
      <name val="맑은 고딕"/>
      <family val="2"/>
      <charset val="129"/>
      <scheme val="minor"/>
    </font>
    <font>
      <b/>
      <sz val="18"/>
      <color rgb="FFFF0000"/>
      <name val="맑은 고딕"/>
      <family val="3"/>
      <charset val="129"/>
      <scheme val="major"/>
    </font>
    <font>
      <sz val="18"/>
      <color theme="1"/>
      <name val="맑은 고딕"/>
      <family val="2"/>
      <charset val="129"/>
      <scheme val="minor"/>
    </font>
    <font>
      <sz val="15"/>
      <color theme="1"/>
      <name val="맑은 고딕"/>
      <family val="2"/>
      <charset val="129"/>
      <scheme val="minor"/>
    </font>
    <font>
      <sz val="15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8"/>
      <color theme="1"/>
      <name val="맑은 고딕"/>
      <family val="3"/>
      <charset val="129"/>
      <scheme val="minor"/>
    </font>
    <font>
      <b/>
      <sz val="14"/>
      <color rgb="FFFF0000"/>
      <name val="맑은 고딕"/>
      <family val="3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sz val="16"/>
      <color theme="1"/>
      <name val="맑은 고딕"/>
      <family val="3"/>
      <charset val="129"/>
      <scheme val="major"/>
    </font>
    <font>
      <strike/>
      <sz val="16"/>
      <color theme="1"/>
      <name val="맑은 고딕"/>
      <family val="3"/>
      <charset val="129"/>
      <scheme val="major"/>
    </font>
    <font>
      <strike/>
      <sz val="15"/>
      <color theme="1"/>
      <name val="맑은 고딕"/>
      <family val="3"/>
      <charset val="129"/>
      <scheme val="minor"/>
    </font>
    <font>
      <sz val="15"/>
      <color rgb="FF0000FF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4E4E4"/>
        <bgColor indexed="64"/>
      </patternFill>
    </fill>
    <fill>
      <patternFill patternType="solid">
        <fgColor rgb="FFFFC000"/>
        <bgColor indexed="64"/>
      </patternFill>
    </fill>
  </fills>
  <borders count="32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/>
      <right style="thin">
        <color theme="0" tint="-0.14996795556505021"/>
      </right>
      <top style="thick">
        <color theme="0" tint="-0.24994659260841701"/>
      </top>
      <bottom/>
      <diagonal/>
    </border>
    <border>
      <left/>
      <right style="thin">
        <color theme="0" tint="-0.14996795556505021"/>
      </right>
      <top/>
      <bottom/>
      <diagonal/>
    </border>
    <border>
      <left/>
      <right style="thin">
        <color theme="0" tint="-0.14996795556505021"/>
      </right>
      <top/>
      <bottom style="thick">
        <color theme="0" tint="-0.24994659260841701"/>
      </bottom>
      <diagonal/>
    </border>
    <border>
      <left style="thin">
        <color theme="0" tint="-0.24994659260841701"/>
      </left>
      <right/>
      <top style="thick">
        <color theme="0" tint="-0.24994659260841701"/>
      </top>
      <bottom/>
      <diagonal/>
    </border>
    <border>
      <left style="thin">
        <color theme="0" tint="-0.24994659260841701"/>
      </left>
      <right/>
      <top/>
      <bottom/>
      <diagonal/>
    </border>
    <border>
      <left style="thin">
        <color theme="0" tint="-0.24994659260841701"/>
      </left>
      <right/>
      <top/>
      <bottom style="thick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ck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ck">
        <color theme="0" tint="-0.24994659260841701"/>
      </bottom>
      <diagonal/>
    </border>
    <border>
      <left/>
      <right style="thin">
        <color theme="0" tint="-0.24994659260841701"/>
      </right>
      <top style="thick">
        <color theme="0" tint="-0.24994659260841701"/>
      </top>
      <bottom/>
      <diagonal/>
    </border>
    <border>
      <left/>
      <right style="thin">
        <color theme="0" tint="-0.24994659260841701"/>
      </right>
      <top/>
      <bottom/>
      <diagonal/>
    </border>
    <border>
      <left/>
      <right style="thin">
        <color theme="0" tint="-0.24994659260841701"/>
      </right>
      <top/>
      <bottom style="thick">
        <color theme="0" tint="-0.24994659260841701"/>
      </bottom>
      <diagonal/>
    </border>
    <border>
      <left style="thin">
        <color theme="0" tint="-0.14996795556505021"/>
      </left>
      <right style="thin">
        <color theme="0" tint="-0.14993743705557422"/>
      </right>
      <top style="thick">
        <color theme="0" tint="-0.24994659260841701"/>
      </top>
      <bottom/>
      <diagonal/>
    </border>
    <border>
      <left style="thin">
        <color theme="0" tint="-0.14996795556505021"/>
      </left>
      <right style="thin">
        <color theme="0" tint="-0.14993743705557422"/>
      </right>
      <top/>
      <bottom/>
      <diagonal/>
    </border>
    <border>
      <left style="thin">
        <color theme="0" tint="-0.14996795556505021"/>
      </left>
      <right style="thin">
        <color theme="0" tint="-0.14993743705557422"/>
      </right>
      <top/>
      <bottom style="thick">
        <color theme="0" tint="-0.24994659260841701"/>
      </bottom>
      <diagonal/>
    </border>
    <border>
      <left style="thin">
        <color theme="0" tint="-0.14996795556505021"/>
      </left>
      <right/>
      <top style="thick">
        <color theme="0" tint="-0.24994659260841701"/>
      </top>
      <bottom style="thin">
        <color theme="0" tint="-0.14996795556505021"/>
      </bottom>
      <diagonal/>
    </border>
    <border>
      <left/>
      <right/>
      <top style="thick">
        <color theme="0" tint="-0.24994659260841701"/>
      </top>
      <bottom style="thin">
        <color theme="0" tint="-0.14996795556505021"/>
      </bottom>
      <diagonal/>
    </border>
    <border>
      <left style="thin">
        <color theme="0" tint="-0.24994659260841701"/>
      </left>
      <right style="thin">
        <color theme="0" tint="-0.14996795556505021"/>
      </right>
      <top style="thick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14996795556505021"/>
      </right>
      <top style="thick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14996795556505021"/>
      </right>
      <top/>
      <bottom/>
      <diagonal/>
    </border>
    <border>
      <left style="thin">
        <color theme="0" tint="-0.24994659260841701"/>
      </left>
      <right style="thin">
        <color theme="0" tint="-0.14996795556505021"/>
      </right>
      <top/>
      <bottom style="thick">
        <color theme="0" tint="-0.24994659260841701"/>
      </bottom>
      <diagonal/>
    </border>
    <border>
      <left style="thin">
        <color theme="0" tint="-0.24994659260841701"/>
      </left>
      <right style="thin">
        <color theme="0" tint="-0.14996795556505021"/>
      </right>
      <top/>
      <bottom style="thin">
        <color theme="0" tint="-0.2499465926084170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24994659260841701"/>
      </bottom>
      <diagonal/>
    </border>
    <border>
      <left/>
      <right style="thin">
        <color theme="0" tint="-0.14996795556505021"/>
      </right>
      <top style="thick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14996795556505021"/>
      </right>
      <top/>
      <bottom style="thin">
        <color theme="0" tint="-0.24994659260841701"/>
      </bottom>
      <diagonal/>
    </border>
    <border>
      <left style="thin">
        <color theme="0" tint="-0.14996795556505021"/>
      </left>
      <right style="thin">
        <color theme="0" tint="-0.14996795556505021"/>
      </right>
      <top style="thick">
        <color theme="0" tint="-0.24994659260841701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 style="thick">
        <color theme="0" tint="-0.2499465926084170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</borders>
  <cellStyleXfs count="1">
    <xf numFmtId="0" fontId="0" fillId="0" borderId="0">
      <alignment vertical="center"/>
    </xf>
  </cellStyleXfs>
  <cellXfs count="82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2" fillId="2" borderId="0" xfId="0" applyFont="1" applyFill="1">
      <alignment vertical="center"/>
    </xf>
    <xf numFmtId="0" fontId="0" fillId="0" borderId="0" xfId="0" applyAlignment="1">
      <alignment horizontal="center" vertical="center"/>
    </xf>
    <xf numFmtId="0" fontId="4" fillId="0" borderId="2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right" vertical="center"/>
    </xf>
    <xf numFmtId="14" fontId="9" fillId="0" borderId="0" xfId="0" applyNumberFormat="1" applyFont="1" applyAlignment="1">
      <alignment horizontal="left" vertical="center"/>
    </xf>
    <xf numFmtId="0" fontId="0" fillId="0" borderId="1" xfId="0" applyBorder="1" applyAlignment="1">
      <alignment vertical="center" wrapText="1"/>
    </xf>
    <xf numFmtId="14" fontId="11" fillId="0" borderId="1" xfId="0" applyNumberFormat="1" applyFont="1" applyBorder="1" applyAlignment="1">
      <alignment horizontal="center" vertical="center"/>
    </xf>
    <xf numFmtId="14" fontId="0" fillId="0" borderId="0" xfId="0" applyNumberFormat="1">
      <alignment vertical="center"/>
    </xf>
    <xf numFmtId="14" fontId="2" fillId="2" borderId="0" xfId="0" applyNumberFormat="1" applyFont="1" applyFill="1">
      <alignment vertical="center"/>
    </xf>
    <xf numFmtId="14" fontId="7" fillId="0" borderId="0" xfId="0" applyNumberFormat="1" applyFont="1" applyAlignment="1">
      <alignment horizontal="right" vertical="center"/>
    </xf>
    <xf numFmtId="14" fontId="8" fillId="0" borderId="0" xfId="0" applyNumberFormat="1" applyFont="1" applyAlignment="1">
      <alignment horizontal="left" vertical="center"/>
    </xf>
    <xf numFmtId="0" fontId="6" fillId="0" borderId="1" xfId="0" applyFont="1" applyBorder="1" applyAlignment="1">
      <alignment horizontal="right" vertical="center" wrapText="1"/>
    </xf>
    <xf numFmtId="176" fontId="0" fillId="0" borderId="2" xfId="0" applyNumberFormat="1" applyBorder="1">
      <alignment vertical="center"/>
    </xf>
    <xf numFmtId="176" fontId="0" fillId="0" borderId="1" xfId="0" applyNumberFormat="1" applyBorder="1">
      <alignment vertical="center"/>
    </xf>
    <xf numFmtId="178" fontId="0" fillId="0" borderId="1" xfId="0" applyNumberFormat="1" applyBorder="1">
      <alignment vertical="center"/>
    </xf>
    <xf numFmtId="0" fontId="2" fillId="2" borderId="0" xfId="0" applyFont="1" applyFill="1" applyAlignment="1">
      <alignment horizontal="center" vertical="center"/>
    </xf>
    <xf numFmtId="0" fontId="12" fillId="0" borderId="0" xfId="0" applyFont="1" applyAlignment="1">
      <alignment horizontal="right" vertical="center"/>
    </xf>
    <xf numFmtId="0" fontId="13" fillId="0" borderId="2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 wrapText="1"/>
    </xf>
    <xf numFmtId="0" fontId="14" fillId="0" borderId="25" xfId="0" applyFont="1" applyBorder="1" applyAlignment="1">
      <alignment vertical="center" wrapText="1"/>
    </xf>
    <xf numFmtId="0" fontId="3" fillId="0" borderId="20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15" fillId="0" borderId="25" xfId="0" applyFont="1" applyBorder="1" applyAlignment="1">
      <alignment vertical="center" wrapText="1"/>
    </xf>
    <xf numFmtId="0" fontId="19" fillId="0" borderId="0" xfId="0" applyFont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9" fontId="0" fillId="0" borderId="1" xfId="0" applyNumberFormat="1" applyBorder="1">
      <alignment vertical="center"/>
    </xf>
    <xf numFmtId="0" fontId="0" fillId="3" borderId="0" xfId="0" applyFill="1">
      <alignment vertical="center"/>
    </xf>
    <xf numFmtId="178" fontId="0" fillId="3" borderId="1" xfId="0" applyNumberFormat="1" applyFill="1" applyBorder="1">
      <alignment vertical="center"/>
    </xf>
    <xf numFmtId="179" fontId="0" fillId="3" borderId="1" xfId="0" applyNumberFormat="1" applyFill="1" applyBorder="1">
      <alignment vertical="center"/>
    </xf>
    <xf numFmtId="0" fontId="0" fillId="3" borderId="2" xfId="0" applyFill="1" applyBorder="1">
      <alignment vertical="center"/>
    </xf>
    <xf numFmtId="0" fontId="0" fillId="3" borderId="1" xfId="0" applyFill="1" applyBorder="1">
      <alignment vertical="center"/>
    </xf>
    <xf numFmtId="0" fontId="18" fillId="3" borderId="0" xfId="0" applyFont="1" applyFill="1" applyAlignment="1">
      <alignment horizontal="center" vertical="center"/>
    </xf>
    <xf numFmtId="0" fontId="3" fillId="3" borderId="26" xfId="0" applyFont="1" applyFill="1" applyBorder="1" applyAlignment="1">
      <alignment horizontal="center" vertical="center"/>
    </xf>
    <xf numFmtId="0" fontId="14" fillId="3" borderId="25" xfId="0" applyFont="1" applyFill="1" applyBorder="1" applyAlignment="1">
      <alignment vertical="center" wrapText="1"/>
    </xf>
    <xf numFmtId="14" fontId="0" fillId="3" borderId="0" xfId="0" applyNumberFormat="1" applyFill="1">
      <alignment vertical="center"/>
    </xf>
    <xf numFmtId="0" fontId="3" fillId="3" borderId="27" xfId="0" applyFont="1" applyFill="1" applyBorder="1" applyAlignment="1">
      <alignment horizontal="center" vertical="center"/>
    </xf>
    <xf numFmtId="0" fontId="15" fillId="3" borderId="25" xfId="0" applyFont="1" applyFill="1" applyBorder="1" applyAlignment="1">
      <alignment vertical="center" wrapText="1"/>
    </xf>
    <xf numFmtId="0" fontId="6" fillId="0" borderId="25" xfId="0" applyFont="1" applyBorder="1" applyAlignment="1">
      <alignment vertical="center" wrapText="1"/>
    </xf>
    <xf numFmtId="0" fontId="20" fillId="0" borderId="27" xfId="0" applyFont="1" applyBorder="1" applyAlignment="1">
      <alignment horizontal="left" vertical="center" wrapText="1"/>
    </xf>
    <xf numFmtId="0" fontId="22" fillId="0" borderId="25" xfId="0" applyFont="1" applyBorder="1" applyAlignment="1">
      <alignment vertical="center" wrapText="1"/>
    </xf>
    <xf numFmtId="14" fontId="11" fillId="0" borderId="2" xfId="0" applyNumberFormat="1" applyFont="1" applyBorder="1" applyAlignment="1">
      <alignment horizontal="center" vertical="center"/>
    </xf>
    <xf numFmtId="0" fontId="23" fillId="0" borderId="25" xfId="0" applyFont="1" applyBorder="1" applyAlignment="1">
      <alignment vertical="center" wrapText="1"/>
    </xf>
    <xf numFmtId="0" fontId="10" fillId="2" borderId="0" xfId="0" applyFont="1" applyFill="1" applyAlignment="1">
      <alignment horizontal="left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14" fontId="3" fillId="0" borderId="6" xfId="0" applyNumberFormat="1" applyFont="1" applyBorder="1" applyAlignment="1">
      <alignment horizontal="center" vertical="center"/>
    </xf>
    <xf numFmtId="14" fontId="3" fillId="0" borderId="7" xfId="0" applyNumberFormat="1" applyFont="1" applyBorder="1" applyAlignment="1">
      <alignment horizontal="center" vertical="center"/>
    </xf>
    <xf numFmtId="14" fontId="3" fillId="0" borderId="8" xfId="0" applyNumberFormat="1" applyFont="1" applyBorder="1" applyAlignment="1">
      <alignment horizontal="center" vertical="center"/>
    </xf>
    <xf numFmtId="14" fontId="3" fillId="0" borderId="9" xfId="0" applyNumberFormat="1" applyFont="1" applyBorder="1" applyAlignment="1">
      <alignment horizontal="center" vertical="center"/>
    </xf>
    <xf numFmtId="14" fontId="3" fillId="0" borderId="10" xfId="0" applyNumberFormat="1" applyFont="1" applyBorder="1" applyAlignment="1">
      <alignment horizontal="center" vertical="center"/>
    </xf>
    <xf numFmtId="14" fontId="3" fillId="0" borderId="11" xfId="0" applyNumberFormat="1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14" fontId="11" fillId="0" borderId="31" xfId="0" applyNumberFormat="1" applyFont="1" applyBorder="1" applyAlignment="1">
      <alignment horizontal="center" vertical="center"/>
    </xf>
    <xf numFmtId="14" fontId="11" fillId="0" borderId="29" xfId="0" applyNumberFormat="1" applyFont="1" applyBorder="1" applyAlignment="1">
      <alignment horizontal="center" vertical="center"/>
    </xf>
    <xf numFmtId="14" fontId="11" fillId="0" borderId="2" xfId="0" applyNumberFormat="1" applyFont="1" applyBorder="1" applyAlignment="1">
      <alignment horizontal="center" vertical="center"/>
    </xf>
    <xf numFmtId="14" fontId="11" fillId="0" borderId="28" xfId="0" applyNumberFormat="1" applyFont="1" applyBorder="1" applyAlignment="1">
      <alignment horizontal="center" vertical="center"/>
    </xf>
    <xf numFmtId="177" fontId="0" fillId="0" borderId="18" xfId="0" applyNumberFormat="1" applyBorder="1" applyAlignment="1">
      <alignment horizontal="center" vertical="center"/>
    </xf>
    <xf numFmtId="177" fontId="0" fillId="0" borderId="19" xfId="0" applyNumberForma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</cellXfs>
  <cellStyles count="1">
    <cellStyle name="표준" xfId="0" builtinId="0"/>
  </cellStyles>
  <dxfs count="2">
    <dxf>
      <fill>
        <patternFill>
          <bgColor theme="9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colors>
    <mruColors>
      <color rgb="FF0000FF"/>
      <color rgb="FFE4E4E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942975</xdr:colOff>
          <xdr:row>6</xdr:row>
          <xdr:rowOff>123825</xdr:rowOff>
        </xdr:from>
        <xdr:to>
          <xdr:col>3</xdr:col>
          <xdr:colOff>1676400</xdr:colOff>
          <xdr:row>6</xdr:row>
          <xdr:rowOff>409575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942975</xdr:colOff>
          <xdr:row>31</xdr:row>
          <xdr:rowOff>123825</xdr:rowOff>
        </xdr:from>
        <xdr:to>
          <xdr:col>3</xdr:col>
          <xdr:colOff>1676400</xdr:colOff>
          <xdr:row>31</xdr:row>
          <xdr:rowOff>409575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942975</xdr:colOff>
          <xdr:row>8</xdr:row>
          <xdr:rowOff>123825</xdr:rowOff>
        </xdr:from>
        <xdr:to>
          <xdr:col>3</xdr:col>
          <xdr:colOff>1676400</xdr:colOff>
          <xdr:row>8</xdr:row>
          <xdr:rowOff>409575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942975</xdr:colOff>
          <xdr:row>10</xdr:row>
          <xdr:rowOff>123825</xdr:rowOff>
        </xdr:from>
        <xdr:to>
          <xdr:col>3</xdr:col>
          <xdr:colOff>1676400</xdr:colOff>
          <xdr:row>10</xdr:row>
          <xdr:rowOff>409575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942975</xdr:colOff>
          <xdr:row>12</xdr:row>
          <xdr:rowOff>123825</xdr:rowOff>
        </xdr:from>
        <xdr:to>
          <xdr:col>3</xdr:col>
          <xdr:colOff>1676400</xdr:colOff>
          <xdr:row>12</xdr:row>
          <xdr:rowOff>409575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942975</xdr:colOff>
          <xdr:row>27</xdr:row>
          <xdr:rowOff>123825</xdr:rowOff>
        </xdr:from>
        <xdr:to>
          <xdr:col>3</xdr:col>
          <xdr:colOff>1676400</xdr:colOff>
          <xdr:row>27</xdr:row>
          <xdr:rowOff>409575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942975</xdr:colOff>
          <xdr:row>28</xdr:row>
          <xdr:rowOff>123825</xdr:rowOff>
        </xdr:from>
        <xdr:to>
          <xdr:col>3</xdr:col>
          <xdr:colOff>1676400</xdr:colOff>
          <xdr:row>28</xdr:row>
          <xdr:rowOff>409575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942975</xdr:colOff>
          <xdr:row>29</xdr:row>
          <xdr:rowOff>123825</xdr:rowOff>
        </xdr:from>
        <xdr:to>
          <xdr:col>3</xdr:col>
          <xdr:colOff>1676400</xdr:colOff>
          <xdr:row>29</xdr:row>
          <xdr:rowOff>409575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942975</xdr:colOff>
          <xdr:row>30</xdr:row>
          <xdr:rowOff>123825</xdr:rowOff>
        </xdr:from>
        <xdr:to>
          <xdr:col>3</xdr:col>
          <xdr:colOff>1676400</xdr:colOff>
          <xdr:row>30</xdr:row>
          <xdr:rowOff>409575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942975</xdr:colOff>
          <xdr:row>32</xdr:row>
          <xdr:rowOff>123825</xdr:rowOff>
        </xdr:from>
        <xdr:to>
          <xdr:col>3</xdr:col>
          <xdr:colOff>1676400</xdr:colOff>
          <xdr:row>33</xdr:row>
          <xdr:rowOff>9525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942975</xdr:colOff>
          <xdr:row>26</xdr:row>
          <xdr:rowOff>123825</xdr:rowOff>
        </xdr:from>
        <xdr:to>
          <xdr:col>3</xdr:col>
          <xdr:colOff>1676400</xdr:colOff>
          <xdr:row>27</xdr:row>
          <xdr:rowOff>0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A37"/>
  <sheetViews>
    <sheetView showGridLines="0" topLeftCell="A7" zoomScale="55" zoomScaleNormal="55" workbookViewId="0">
      <selection activeCell="G38" sqref="G38"/>
    </sheetView>
  </sheetViews>
  <sheetFormatPr defaultRowHeight="16.5" x14ac:dyDescent="0.3"/>
  <cols>
    <col min="1" max="1" width="5.75" customWidth="1"/>
    <col min="2" max="2" width="59.25" style="4" bestFit="1" customWidth="1"/>
    <col min="3" max="3" width="76.875" bestFit="1" customWidth="1"/>
    <col min="4" max="4" width="26.25" customWidth="1"/>
    <col min="5" max="5" width="14.25" style="12" bestFit="1" customWidth="1"/>
    <col min="6" max="6" width="20.875" style="12" bestFit="1" customWidth="1"/>
    <col min="7" max="7" width="20.875" style="12" customWidth="1"/>
    <col min="8" max="8" width="29.625" style="4" bestFit="1" customWidth="1"/>
    <col min="9" max="9" width="31.5" bestFit="1" customWidth="1"/>
    <col min="10" max="11" width="3.625" customWidth="1"/>
    <col min="12" max="12" width="4" bestFit="1" customWidth="1"/>
    <col min="13" max="26" width="3.625" customWidth="1"/>
    <col min="27" max="27" width="3.625" style="32" customWidth="1"/>
  </cols>
  <sheetData>
    <row r="1" spans="2:27" ht="9.9499999999999993" customHeight="1" x14ac:dyDescent="0.3"/>
    <row r="2" spans="2:27" ht="54.75" customHeight="1" x14ac:dyDescent="0.3">
      <c r="B2" s="48" t="s">
        <v>0</v>
      </c>
      <c r="C2" s="48"/>
      <c r="D2" s="48"/>
      <c r="E2" s="48"/>
      <c r="F2" s="13"/>
      <c r="G2" s="13"/>
      <c r="H2" s="20"/>
      <c r="I2" s="3"/>
    </row>
    <row r="3" spans="2:27" ht="26.25" customHeight="1" thickBot="1" x14ac:dyDescent="0.35">
      <c r="B3" s="28" t="s">
        <v>1</v>
      </c>
      <c r="D3" s="9"/>
      <c r="E3" s="14" t="s">
        <v>2</v>
      </c>
      <c r="F3" s="15">
        <f ca="1">TODAY()</f>
        <v>45670</v>
      </c>
      <c r="G3" s="15"/>
      <c r="H3" s="21" t="s">
        <v>3</v>
      </c>
      <c r="I3" s="9" t="s">
        <v>4</v>
      </c>
    </row>
    <row r="4" spans="2:27" ht="20.100000000000001" customHeight="1" thickTop="1" x14ac:dyDescent="0.3">
      <c r="B4" s="52" t="s">
        <v>5</v>
      </c>
      <c r="C4" s="49" t="s">
        <v>6</v>
      </c>
      <c r="D4" s="61" t="s">
        <v>74</v>
      </c>
      <c r="E4" s="55" t="s">
        <v>7</v>
      </c>
      <c r="F4" s="58" t="s">
        <v>8</v>
      </c>
      <c r="G4" s="58" t="s">
        <v>81</v>
      </c>
      <c r="H4" s="70" t="s">
        <v>9</v>
      </c>
      <c r="I4" s="73" t="s">
        <v>10</v>
      </c>
      <c r="J4" s="68">
        <v>45670</v>
      </c>
      <c r="K4" s="69"/>
      <c r="L4" s="69"/>
      <c r="M4" s="69"/>
      <c r="N4" s="69"/>
      <c r="O4" s="69"/>
      <c r="P4" s="69"/>
      <c r="Q4" s="69"/>
      <c r="R4" s="69"/>
      <c r="S4" s="69"/>
      <c r="T4" s="69"/>
      <c r="U4" s="69"/>
      <c r="V4" s="69"/>
      <c r="W4" s="69"/>
      <c r="X4" s="69"/>
      <c r="Y4" s="69"/>
      <c r="Z4" s="69"/>
      <c r="AA4" s="69"/>
    </row>
    <row r="5" spans="2:27" ht="20.100000000000001" customHeight="1" x14ac:dyDescent="0.3">
      <c r="B5" s="53"/>
      <c r="C5" s="50"/>
      <c r="D5" s="62"/>
      <c r="E5" s="56"/>
      <c r="F5" s="59"/>
      <c r="G5" s="59"/>
      <c r="H5" s="71"/>
      <c r="I5" s="74"/>
      <c r="J5" s="19">
        <f>J4</f>
        <v>45670</v>
      </c>
      <c r="K5" s="19">
        <f t="shared" ref="K5:N6" si="0">J5+1</f>
        <v>45671</v>
      </c>
      <c r="L5" s="19">
        <f t="shared" si="0"/>
        <v>45672</v>
      </c>
      <c r="M5" s="19">
        <f t="shared" si="0"/>
        <v>45673</v>
      </c>
      <c r="N5" s="19">
        <f t="shared" si="0"/>
        <v>45674</v>
      </c>
      <c r="O5" s="19">
        <f>N5+3</f>
        <v>45677</v>
      </c>
      <c r="P5" s="19">
        <f t="shared" ref="P5:S6" si="1">O5+1</f>
        <v>45678</v>
      </c>
      <c r="Q5" s="19">
        <f t="shared" si="1"/>
        <v>45679</v>
      </c>
      <c r="R5" s="19">
        <f t="shared" si="1"/>
        <v>45680</v>
      </c>
      <c r="S5" s="19">
        <f t="shared" si="1"/>
        <v>45681</v>
      </c>
      <c r="T5" s="19">
        <f>S5+3</f>
        <v>45684</v>
      </c>
      <c r="U5" s="19">
        <f>T5+4</f>
        <v>45688</v>
      </c>
      <c r="V5" s="19">
        <f>U5+3</f>
        <v>45691</v>
      </c>
      <c r="W5" s="19">
        <f t="shared" ref="W5:Z6" si="2">V5+1</f>
        <v>45692</v>
      </c>
      <c r="X5" s="19">
        <f t="shared" si="2"/>
        <v>45693</v>
      </c>
      <c r="Y5" s="19">
        <f t="shared" si="2"/>
        <v>45694</v>
      </c>
      <c r="Z5" s="19">
        <f t="shared" si="2"/>
        <v>45695</v>
      </c>
      <c r="AA5" s="33">
        <f>Z5+3</f>
        <v>45698</v>
      </c>
    </row>
    <row r="6" spans="2:27" ht="20.100000000000001" customHeight="1" thickBot="1" x14ac:dyDescent="0.35">
      <c r="B6" s="54"/>
      <c r="C6" s="51"/>
      <c r="D6" s="63"/>
      <c r="E6" s="57"/>
      <c r="F6" s="60"/>
      <c r="G6" s="60"/>
      <c r="H6" s="72"/>
      <c r="I6" s="75"/>
      <c r="J6" s="31">
        <f>J5</f>
        <v>45670</v>
      </c>
      <c r="K6" s="31">
        <f t="shared" si="0"/>
        <v>45671</v>
      </c>
      <c r="L6" s="31">
        <f t="shared" si="0"/>
        <v>45672</v>
      </c>
      <c r="M6" s="31">
        <f t="shared" si="0"/>
        <v>45673</v>
      </c>
      <c r="N6" s="31">
        <f t="shared" si="0"/>
        <v>45674</v>
      </c>
      <c r="O6" s="31">
        <f>N6+3</f>
        <v>45677</v>
      </c>
      <c r="P6" s="31">
        <f t="shared" si="1"/>
        <v>45678</v>
      </c>
      <c r="Q6" s="31">
        <f t="shared" si="1"/>
        <v>45679</v>
      </c>
      <c r="R6" s="31">
        <f t="shared" si="1"/>
        <v>45680</v>
      </c>
      <c r="S6" s="31">
        <f t="shared" si="1"/>
        <v>45681</v>
      </c>
      <c r="T6" s="31">
        <f>S6+3</f>
        <v>45684</v>
      </c>
      <c r="U6" s="31">
        <f>T6+4</f>
        <v>45688</v>
      </c>
      <c r="V6" s="31">
        <f>U6+3</f>
        <v>45691</v>
      </c>
      <c r="W6" s="31">
        <f t="shared" si="2"/>
        <v>45692</v>
      </c>
      <c r="X6" s="31">
        <f t="shared" si="2"/>
        <v>45693</v>
      </c>
      <c r="Y6" s="31">
        <f t="shared" si="2"/>
        <v>45694</v>
      </c>
      <c r="Z6" s="31">
        <f t="shared" si="2"/>
        <v>45695</v>
      </c>
      <c r="AA6" s="34">
        <f>Z6+3</f>
        <v>45698</v>
      </c>
    </row>
    <row r="7" spans="2:27" ht="38.25" customHeight="1" thickTop="1" x14ac:dyDescent="0.3">
      <c r="B7" s="5" t="s">
        <v>11</v>
      </c>
      <c r="C7" s="2"/>
      <c r="D7" s="30"/>
      <c r="E7" s="11">
        <v>45670</v>
      </c>
      <c r="F7" s="11">
        <v>45698</v>
      </c>
      <c r="G7" s="67" t="s">
        <v>82</v>
      </c>
      <c r="H7" s="22">
        <f>IF(F7="","",F7+1-E7)</f>
        <v>29</v>
      </c>
      <c r="I7" s="17">
        <v>1</v>
      </c>
      <c r="J7" s="2" t="s">
        <v>12</v>
      </c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35"/>
    </row>
    <row r="8" spans="2:27" ht="31.5" x14ac:dyDescent="0.3">
      <c r="B8" s="7"/>
      <c r="C8" s="10"/>
      <c r="D8" s="18"/>
      <c r="E8" s="11">
        <v>45670</v>
      </c>
      <c r="F8" s="11">
        <v>45698</v>
      </c>
      <c r="G8" s="65"/>
      <c r="H8" s="22">
        <f t="shared" ref="H8:H37" si="3">IF(F8="","",F8+1-E8)</f>
        <v>29</v>
      </c>
      <c r="I8" s="18">
        <v>0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36"/>
    </row>
    <row r="9" spans="2:27" ht="37.5" x14ac:dyDescent="0.3">
      <c r="B9" s="6" t="s">
        <v>13</v>
      </c>
      <c r="C9" s="1" t="s">
        <v>12</v>
      </c>
      <c r="D9" s="30"/>
      <c r="E9" s="11">
        <v>45670</v>
      </c>
      <c r="F9" s="11">
        <v>45698</v>
      </c>
      <c r="G9" s="65"/>
      <c r="H9" s="22">
        <f t="shared" si="3"/>
        <v>29</v>
      </c>
      <c r="I9" s="18">
        <v>0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36"/>
    </row>
    <row r="10" spans="2:27" ht="31.5" customHeight="1" x14ac:dyDescent="0.3">
      <c r="B10" s="7"/>
      <c r="C10" s="1"/>
      <c r="D10" s="18"/>
      <c r="E10" s="11">
        <v>45670</v>
      </c>
      <c r="F10" s="11">
        <v>45698</v>
      </c>
      <c r="G10" s="65"/>
      <c r="H10" s="22">
        <f t="shared" si="3"/>
        <v>29</v>
      </c>
      <c r="I10" s="18">
        <v>0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36"/>
    </row>
    <row r="11" spans="2:27" ht="37.5" x14ac:dyDescent="0.3">
      <c r="B11" s="6" t="s">
        <v>14</v>
      </c>
      <c r="C11" s="1"/>
      <c r="D11" s="30"/>
      <c r="E11" s="11">
        <v>45670</v>
      </c>
      <c r="F11" s="11">
        <v>45698</v>
      </c>
      <c r="G11" s="65"/>
      <c r="H11" s="22">
        <f t="shared" si="3"/>
        <v>29</v>
      </c>
      <c r="I11" s="18">
        <v>0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36"/>
    </row>
    <row r="12" spans="2:27" ht="33" customHeight="1" x14ac:dyDescent="0.3">
      <c r="B12" s="7"/>
      <c r="C12" s="10"/>
      <c r="D12" s="18"/>
      <c r="E12" s="11">
        <v>45670</v>
      </c>
      <c r="F12" s="11">
        <v>45698</v>
      </c>
      <c r="G12" s="66"/>
      <c r="H12" s="22">
        <f t="shared" si="3"/>
        <v>29</v>
      </c>
      <c r="I12" s="18">
        <v>0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36"/>
    </row>
    <row r="13" spans="2:27" ht="37.5" x14ac:dyDescent="0.3">
      <c r="B13" s="6" t="s">
        <v>57</v>
      </c>
      <c r="C13" s="10"/>
      <c r="D13" s="30"/>
      <c r="E13" s="11">
        <v>45670</v>
      </c>
      <c r="F13" s="11">
        <v>45674</v>
      </c>
      <c r="G13" s="64" t="s">
        <v>83</v>
      </c>
      <c r="H13" s="22">
        <f t="shared" si="3"/>
        <v>5</v>
      </c>
      <c r="I13" s="18">
        <v>0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36"/>
    </row>
    <row r="14" spans="2:27" ht="49.5" x14ac:dyDescent="0.3">
      <c r="B14" s="29" t="s">
        <v>58</v>
      </c>
      <c r="C14" s="10" t="s">
        <v>72</v>
      </c>
      <c r="D14" s="18"/>
      <c r="E14" s="11">
        <v>45670</v>
      </c>
      <c r="F14" s="11">
        <v>45674</v>
      </c>
      <c r="G14" s="65"/>
      <c r="H14" s="22">
        <f t="shared" si="3"/>
        <v>5</v>
      </c>
      <c r="I14" s="18">
        <v>0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36"/>
    </row>
    <row r="15" spans="2:27" ht="26.25" customHeight="1" x14ac:dyDescent="0.3">
      <c r="B15" s="29" t="s">
        <v>59</v>
      </c>
      <c r="C15" s="1" t="s">
        <v>69</v>
      </c>
      <c r="D15" s="18"/>
      <c r="E15" s="11">
        <v>45670</v>
      </c>
      <c r="F15" s="11">
        <v>45674</v>
      </c>
      <c r="G15" s="65"/>
      <c r="H15" s="22">
        <f t="shared" ref="H15:H27" si="4">IF(F15="","",F15+1-E15)</f>
        <v>5</v>
      </c>
      <c r="I15" s="18">
        <v>0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36"/>
    </row>
    <row r="16" spans="2:27" ht="26.25" customHeight="1" x14ac:dyDescent="0.3">
      <c r="B16" s="8" t="s">
        <v>60</v>
      </c>
      <c r="C16" s="1"/>
      <c r="D16" s="18"/>
      <c r="E16" s="11">
        <v>45670</v>
      </c>
      <c r="F16" s="11">
        <v>45674</v>
      </c>
      <c r="G16" s="65"/>
      <c r="H16" s="22">
        <f t="shared" si="4"/>
        <v>5</v>
      </c>
      <c r="I16" s="18">
        <v>0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36"/>
    </row>
    <row r="17" spans="2:27" ht="26.25" customHeight="1" x14ac:dyDescent="0.3">
      <c r="B17" s="8" t="s">
        <v>85</v>
      </c>
      <c r="C17" s="1"/>
      <c r="D17" s="18"/>
      <c r="E17" s="11">
        <v>45670</v>
      </c>
      <c r="F17" s="11">
        <v>45674</v>
      </c>
      <c r="G17" s="65"/>
      <c r="H17" s="22">
        <f t="shared" si="4"/>
        <v>5</v>
      </c>
      <c r="I17" s="18">
        <v>0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36"/>
    </row>
    <row r="18" spans="2:27" ht="26.25" customHeight="1" x14ac:dyDescent="0.3">
      <c r="B18" s="8" t="s">
        <v>86</v>
      </c>
      <c r="C18" s="1"/>
      <c r="D18" s="18"/>
      <c r="E18" s="11">
        <v>45670</v>
      </c>
      <c r="F18" s="11">
        <v>45674</v>
      </c>
      <c r="G18" s="65"/>
      <c r="H18" s="22">
        <f t="shared" si="4"/>
        <v>5</v>
      </c>
      <c r="I18" s="18">
        <v>0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36"/>
    </row>
    <row r="19" spans="2:27" ht="26.25" customHeight="1" x14ac:dyDescent="0.3">
      <c r="B19" s="8" t="s">
        <v>87</v>
      </c>
      <c r="C19" s="1"/>
      <c r="D19" s="18"/>
      <c r="E19" s="11">
        <v>45670</v>
      </c>
      <c r="F19" s="11">
        <v>45674</v>
      </c>
      <c r="G19" s="65"/>
      <c r="H19" s="22">
        <f t="shared" si="4"/>
        <v>5</v>
      </c>
      <c r="I19" s="18">
        <v>0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36"/>
    </row>
    <row r="20" spans="2:27" ht="26.25" customHeight="1" x14ac:dyDescent="0.3">
      <c r="B20" s="8" t="s">
        <v>61</v>
      </c>
      <c r="C20" s="1"/>
      <c r="D20" s="18"/>
      <c r="E20" s="11">
        <v>45670</v>
      </c>
      <c r="F20" s="11">
        <v>45674</v>
      </c>
      <c r="G20" s="65"/>
      <c r="H20" s="22">
        <f t="shared" si="4"/>
        <v>5</v>
      </c>
      <c r="I20" s="18">
        <v>0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36"/>
    </row>
    <row r="21" spans="2:27" ht="33" x14ac:dyDescent="0.3">
      <c r="B21" s="29" t="s">
        <v>62</v>
      </c>
      <c r="C21" s="10" t="s">
        <v>93</v>
      </c>
      <c r="D21" s="30"/>
      <c r="E21" s="11">
        <v>45670</v>
      </c>
      <c r="F21" s="11">
        <v>45674</v>
      </c>
      <c r="G21" s="65"/>
      <c r="H21" s="22">
        <f t="shared" si="4"/>
        <v>5</v>
      </c>
      <c r="I21" s="18">
        <v>0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36"/>
    </row>
    <row r="22" spans="2:27" ht="33" x14ac:dyDescent="0.3">
      <c r="B22" s="8" t="s">
        <v>94</v>
      </c>
      <c r="C22" s="10" t="s">
        <v>95</v>
      </c>
      <c r="D22" s="30"/>
      <c r="E22" s="11"/>
      <c r="F22" s="11"/>
      <c r="G22" s="65"/>
      <c r="H22" s="22"/>
      <c r="I22" s="18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36"/>
    </row>
    <row r="23" spans="2:27" ht="33" x14ac:dyDescent="0.3">
      <c r="B23" s="29" t="s">
        <v>63</v>
      </c>
      <c r="C23" s="10" t="s">
        <v>73</v>
      </c>
      <c r="D23" s="18"/>
      <c r="E23" s="11">
        <v>45670</v>
      </c>
      <c r="F23" s="11">
        <v>45674</v>
      </c>
      <c r="G23" s="65"/>
      <c r="H23" s="22">
        <f t="shared" si="4"/>
        <v>5</v>
      </c>
      <c r="I23" s="18">
        <v>0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36"/>
    </row>
    <row r="24" spans="2:27" ht="49.5" x14ac:dyDescent="0.3">
      <c r="B24" s="29" t="s">
        <v>64</v>
      </c>
      <c r="C24" s="10" t="s">
        <v>70</v>
      </c>
      <c r="D24" s="18"/>
      <c r="E24" s="11">
        <v>45670</v>
      </c>
      <c r="F24" s="11">
        <v>45674</v>
      </c>
      <c r="G24" s="65"/>
      <c r="H24" s="22">
        <f t="shared" si="4"/>
        <v>5</v>
      </c>
      <c r="I24" s="18">
        <v>0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36"/>
    </row>
    <row r="25" spans="2:27" ht="33" x14ac:dyDescent="0.3">
      <c r="B25" s="29" t="s">
        <v>65</v>
      </c>
      <c r="C25" s="10" t="s">
        <v>71</v>
      </c>
      <c r="D25" s="18"/>
      <c r="E25" s="11">
        <v>45670</v>
      </c>
      <c r="F25" s="11">
        <v>45674</v>
      </c>
      <c r="G25" s="65"/>
      <c r="H25" s="22">
        <f t="shared" si="4"/>
        <v>5</v>
      </c>
      <c r="I25" s="18">
        <v>0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36"/>
    </row>
    <row r="26" spans="2:27" ht="26.25" customHeight="1" x14ac:dyDescent="0.3">
      <c r="B26" s="29" t="s">
        <v>66</v>
      </c>
      <c r="C26" s="1" t="s">
        <v>68</v>
      </c>
      <c r="D26" s="18"/>
      <c r="E26" s="11">
        <v>45670</v>
      </c>
      <c r="F26" s="11">
        <v>45674</v>
      </c>
      <c r="G26" s="65"/>
      <c r="H26" s="22">
        <f t="shared" si="4"/>
        <v>5</v>
      </c>
      <c r="I26" s="18">
        <v>0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36"/>
    </row>
    <row r="27" spans="2:27" ht="37.5" x14ac:dyDescent="0.3">
      <c r="B27" s="6" t="s">
        <v>77</v>
      </c>
      <c r="C27" s="1" t="s">
        <v>67</v>
      </c>
      <c r="D27" s="30"/>
      <c r="E27" s="11">
        <v>45677</v>
      </c>
      <c r="F27" s="11">
        <v>45678</v>
      </c>
      <c r="G27" s="65"/>
      <c r="H27" s="22">
        <f t="shared" si="4"/>
        <v>2</v>
      </c>
      <c r="I27" s="18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36"/>
    </row>
    <row r="28" spans="2:27" ht="37.5" x14ac:dyDescent="0.3">
      <c r="B28" s="6" t="s">
        <v>56</v>
      </c>
      <c r="C28" s="1" t="s">
        <v>67</v>
      </c>
      <c r="D28" s="30"/>
      <c r="E28" s="11">
        <v>45677</v>
      </c>
      <c r="F28" s="11">
        <v>45678</v>
      </c>
      <c r="G28" s="65"/>
      <c r="H28" s="22">
        <f t="shared" si="3"/>
        <v>2</v>
      </c>
      <c r="I28" s="18">
        <v>0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36"/>
    </row>
    <row r="29" spans="2:27" ht="37.5" x14ac:dyDescent="0.3">
      <c r="B29" s="6" t="s">
        <v>55</v>
      </c>
      <c r="C29" s="1" t="s">
        <v>67</v>
      </c>
      <c r="D29" s="30"/>
      <c r="E29" s="11">
        <v>45677</v>
      </c>
      <c r="F29" s="11">
        <v>45678</v>
      </c>
      <c r="G29" s="65"/>
      <c r="H29" s="22">
        <f t="shared" si="3"/>
        <v>2</v>
      </c>
      <c r="I29" s="18">
        <v>0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36"/>
    </row>
    <row r="30" spans="2:27" ht="37.5" x14ac:dyDescent="0.3">
      <c r="B30" s="6" t="s">
        <v>54</v>
      </c>
      <c r="C30" s="1" t="s">
        <v>67</v>
      </c>
      <c r="D30" s="30"/>
      <c r="E30" s="11">
        <v>45679</v>
      </c>
      <c r="F30" s="11">
        <v>45680</v>
      </c>
      <c r="G30" s="65"/>
      <c r="H30" s="22">
        <f t="shared" si="3"/>
        <v>2</v>
      </c>
      <c r="I30" s="18">
        <v>0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36"/>
    </row>
    <row r="31" spans="2:27" ht="37.5" x14ac:dyDescent="0.3">
      <c r="B31" s="6" t="s">
        <v>52</v>
      </c>
      <c r="C31" s="1" t="s">
        <v>67</v>
      </c>
      <c r="D31" s="30"/>
      <c r="E31" s="11">
        <v>45679</v>
      </c>
      <c r="F31" s="11">
        <v>45680</v>
      </c>
      <c r="G31" s="65"/>
      <c r="H31" s="22">
        <f t="shared" si="3"/>
        <v>2</v>
      </c>
      <c r="I31" s="18">
        <v>0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36"/>
    </row>
    <row r="32" spans="2:27" ht="37.5" x14ac:dyDescent="0.3">
      <c r="B32" s="6" t="s">
        <v>53</v>
      </c>
      <c r="C32" s="1" t="s">
        <v>67</v>
      </c>
      <c r="D32" s="18"/>
      <c r="E32" s="11">
        <v>45681</v>
      </c>
      <c r="F32" s="11">
        <v>45684</v>
      </c>
      <c r="G32" s="65"/>
      <c r="H32" s="22">
        <f t="shared" si="3"/>
        <v>4</v>
      </c>
      <c r="I32" s="18">
        <v>0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36"/>
    </row>
    <row r="33" spans="2:27" ht="31.5" customHeight="1" x14ac:dyDescent="0.3">
      <c r="B33" s="6" t="s">
        <v>51</v>
      </c>
      <c r="C33" s="1" t="s">
        <v>67</v>
      </c>
      <c r="D33" s="30"/>
      <c r="E33" s="11">
        <v>45679</v>
      </c>
      <c r="F33" s="11">
        <v>45680</v>
      </c>
      <c r="G33" s="66"/>
      <c r="H33" s="22">
        <f t="shared" si="3"/>
        <v>2</v>
      </c>
      <c r="I33" s="18">
        <v>0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36"/>
    </row>
    <row r="34" spans="2:27" ht="37.5" x14ac:dyDescent="0.3">
      <c r="B34" s="6" t="s">
        <v>15</v>
      </c>
      <c r="C34" s="10"/>
      <c r="D34" s="18"/>
      <c r="E34" s="11">
        <v>45688</v>
      </c>
      <c r="F34" s="11">
        <v>45694</v>
      </c>
      <c r="G34" s="46" t="s">
        <v>84</v>
      </c>
      <c r="H34" s="22">
        <f t="shared" si="3"/>
        <v>7</v>
      </c>
      <c r="I34" s="18">
        <v>0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36"/>
    </row>
    <row r="35" spans="2:27" ht="26.25" hidden="1" x14ac:dyDescent="0.3">
      <c r="B35" s="8" t="s">
        <v>16</v>
      </c>
      <c r="C35" s="10"/>
      <c r="D35" s="18"/>
      <c r="E35" s="11">
        <v>45670</v>
      </c>
      <c r="F35" s="11">
        <v>45698</v>
      </c>
      <c r="G35" s="46"/>
      <c r="H35" s="22">
        <f t="shared" si="3"/>
        <v>29</v>
      </c>
      <c r="I35" s="18">
        <v>0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36"/>
    </row>
    <row r="36" spans="2:27" ht="52.5" hidden="1" x14ac:dyDescent="0.3">
      <c r="B36" s="16" t="s">
        <v>17</v>
      </c>
      <c r="C36" s="10"/>
      <c r="D36" s="18"/>
      <c r="E36" s="11">
        <v>45670</v>
      </c>
      <c r="F36" s="11">
        <v>45698</v>
      </c>
      <c r="G36" s="46"/>
      <c r="H36" s="22">
        <f t="shared" si="3"/>
        <v>29</v>
      </c>
      <c r="I36" s="18">
        <v>0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36"/>
    </row>
    <row r="37" spans="2:27" ht="26.25" hidden="1" x14ac:dyDescent="0.3">
      <c r="B37" s="8" t="s">
        <v>18</v>
      </c>
      <c r="C37" s="10"/>
      <c r="D37" s="18"/>
      <c r="E37" s="11">
        <v>45670</v>
      </c>
      <c r="F37" s="11">
        <v>45698</v>
      </c>
      <c r="G37" s="46"/>
      <c r="H37" s="22">
        <f t="shared" si="3"/>
        <v>29</v>
      </c>
      <c r="I37" s="18">
        <v>0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36"/>
    </row>
  </sheetData>
  <mergeCells count="12">
    <mergeCell ref="G13:G33"/>
    <mergeCell ref="G7:G12"/>
    <mergeCell ref="J4:AA4"/>
    <mergeCell ref="H4:H6"/>
    <mergeCell ref="I4:I6"/>
    <mergeCell ref="G4:G6"/>
    <mergeCell ref="B2:E2"/>
    <mergeCell ref="C4:C6"/>
    <mergeCell ref="B4:B6"/>
    <mergeCell ref="E4:E6"/>
    <mergeCell ref="F4:F6"/>
    <mergeCell ref="D4:D6"/>
  </mergeCells>
  <phoneticPr fontId="1" type="noConversion"/>
  <conditionalFormatting sqref="J5:AA37">
    <cfRule type="expression" dxfId="1" priority="3">
      <formula>J$5=$F$3</formula>
    </cfRule>
  </conditionalFormatting>
  <conditionalFormatting sqref="J7:AA37">
    <cfRule type="expression" dxfId="0" priority="4">
      <formula>AND(J$5&gt;=$E7,J$5&lt;=$F7)</formula>
    </cfRule>
  </conditionalFormatting>
  <conditionalFormatting sqref="D28:D37 D7:D26">
    <cfRule type="dataBar" priority="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{A1360671-EAB7-496F-A6C6-7156D32B39EE}</x14:id>
        </ext>
      </extLst>
    </cfRule>
  </conditionalFormatting>
  <conditionalFormatting sqref="D27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{71F59B32-8F1F-4736-8B79-6FF0ADE0672A}</x14:id>
        </ext>
      </extLst>
    </cfRule>
  </conditionalFormatting>
  <conditionalFormatting sqref="I7:I37">
    <cfRule type="dataBar" priority="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{5E6E96A8-9112-4728-A340-025BFCD2777D}</x14:id>
        </ext>
      </extLst>
    </cfRule>
  </conditionalFormatting>
  <pageMargins left="0.7" right="0.7" top="0.75" bottom="0.75" header="0.3" footer="0.3"/>
  <pageSetup paperSize="9" orientation="portrait" r:id="rId1"/>
  <ignoredErrors>
    <ignoredError sqref="O5:O6 U5:U6" 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Check Box 3">
              <controlPr defaultSize="0" autoFill="0" autoLine="0" autoPict="0">
                <anchor moveWithCells="1">
                  <from>
                    <xdr:col>3</xdr:col>
                    <xdr:colOff>942975</xdr:colOff>
                    <xdr:row>31</xdr:row>
                    <xdr:rowOff>123825</xdr:rowOff>
                  </from>
                  <to>
                    <xdr:col>3</xdr:col>
                    <xdr:colOff>1676400</xdr:colOff>
                    <xdr:row>31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5" r:id="rId5" name="Check Box 1">
              <controlPr defaultSize="0" autoFill="0" autoLine="0" autoPict="0">
                <anchor moveWithCells="1">
                  <from>
                    <xdr:col>3</xdr:col>
                    <xdr:colOff>942975</xdr:colOff>
                    <xdr:row>6</xdr:row>
                    <xdr:rowOff>123825</xdr:rowOff>
                  </from>
                  <to>
                    <xdr:col>3</xdr:col>
                    <xdr:colOff>1676400</xdr:colOff>
                    <xdr:row>6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6" name="Check Box 9">
              <controlPr defaultSize="0" autoFill="0" autoLine="0" autoPict="0">
                <anchor moveWithCells="1">
                  <from>
                    <xdr:col>3</xdr:col>
                    <xdr:colOff>942975</xdr:colOff>
                    <xdr:row>8</xdr:row>
                    <xdr:rowOff>123825</xdr:rowOff>
                  </from>
                  <to>
                    <xdr:col>3</xdr:col>
                    <xdr:colOff>1676400</xdr:colOff>
                    <xdr:row>8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7" name="Check Box 10">
              <controlPr defaultSize="0" autoFill="0" autoLine="0" autoPict="0">
                <anchor moveWithCells="1">
                  <from>
                    <xdr:col>3</xdr:col>
                    <xdr:colOff>942975</xdr:colOff>
                    <xdr:row>10</xdr:row>
                    <xdr:rowOff>123825</xdr:rowOff>
                  </from>
                  <to>
                    <xdr:col>3</xdr:col>
                    <xdr:colOff>1676400</xdr:colOff>
                    <xdr:row>10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8" name="Check Box 11">
              <controlPr defaultSize="0" autoFill="0" autoLine="0" autoPict="0">
                <anchor moveWithCells="1">
                  <from>
                    <xdr:col>3</xdr:col>
                    <xdr:colOff>942975</xdr:colOff>
                    <xdr:row>12</xdr:row>
                    <xdr:rowOff>123825</xdr:rowOff>
                  </from>
                  <to>
                    <xdr:col>3</xdr:col>
                    <xdr:colOff>1676400</xdr:colOff>
                    <xdr:row>12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9" name="Check Box 14">
              <controlPr defaultSize="0" autoFill="0" autoLine="0" autoPict="0">
                <anchor moveWithCells="1">
                  <from>
                    <xdr:col>3</xdr:col>
                    <xdr:colOff>942975</xdr:colOff>
                    <xdr:row>28</xdr:row>
                    <xdr:rowOff>123825</xdr:rowOff>
                  </from>
                  <to>
                    <xdr:col>3</xdr:col>
                    <xdr:colOff>1676400</xdr:colOff>
                    <xdr:row>28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0" name="Check Box 15">
              <controlPr defaultSize="0" autoFill="0" autoLine="0" autoPict="0">
                <anchor moveWithCells="1">
                  <from>
                    <xdr:col>3</xdr:col>
                    <xdr:colOff>942975</xdr:colOff>
                    <xdr:row>29</xdr:row>
                    <xdr:rowOff>123825</xdr:rowOff>
                  </from>
                  <to>
                    <xdr:col>3</xdr:col>
                    <xdr:colOff>1676400</xdr:colOff>
                    <xdr:row>29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1" name="Check Box 16">
              <controlPr defaultSize="0" autoFill="0" autoLine="0" autoPict="0">
                <anchor moveWithCells="1">
                  <from>
                    <xdr:col>3</xdr:col>
                    <xdr:colOff>942975</xdr:colOff>
                    <xdr:row>30</xdr:row>
                    <xdr:rowOff>123825</xdr:rowOff>
                  </from>
                  <to>
                    <xdr:col>3</xdr:col>
                    <xdr:colOff>1676400</xdr:colOff>
                    <xdr:row>30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2" name="Check Box 17">
              <controlPr defaultSize="0" autoFill="0" autoLine="0" autoPict="0">
                <anchor moveWithCells="1">
                  <from>
                    <xdr:col>3</xdr:col>
                    <xdr:colOff>942975</xdr:colOff>
                    <xdr:row>32</xdr:row>
                    <xdr:rowOff>123825</xdr:rowOff>
                  </from>
                  <to>
                    <xdr:col>3</xdr:col>
                    <xdr:colOff>1676400</xdr:colOff>
                    <xdr:row>33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3" name="Check Box 13">
              <controlPr defaultSize="0" autoFill="0" autoLine="0" autoPict="0">
                <anchor moveWithCells="1">
                  <from>
                    <xdr:col>3</xdr:col>
                    <xdr:colOff>942975</xdr:colOff>
                    <xdr:row>27</xdr:row>
                    <xdr:rowOff>123825</xdr:rowOff>
                  </from>
                  <to>
                    <xdr:col>3</xdr:col>
                    <xdr:colOff>1676400</xdr:colOff>
                    <xdr:row>27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4" name="Check Box 18">
              <controlPr defaultSize="0" autoFill="0" autoLine="0" autoPict="0">
                <anchor moveWithCells="1">
                  <from>
                    <xdr:col>3</xdr:col>
                    <xdr:colOff>942975</xdr:colOff>
                    <xdr:row>26</xdr:row>
                    <xdr:rowOff>123825</xdr:rowOff>
                  </from>
                  <to>
                    <xdr:col>3</xdr:col>
                    <xdr:colOff>1676400</xdr:colOff>
                    <xdr:row>27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1360671-EAB7-496F-A6C6-7156D32B39E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D28:D37 D7:D26</xm:sqref>
        </x14:conditionalFormatting>
        <x14:conditionalFormatting xmlns:xm="http://schemas.microsoft.com/office/excel/2006/main">
          <x14:cfRule type="dataBar" id="{71F59B32-8F1F-4736-8B79-6FF0ADE0672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D27</xm:sqref>
        </x14:conditionalFormatting>
        <x14:conditionalFormatting xmlns:xm="http://schemas.microsoft.com/office/excel/2006/main">
          <x14:cfRule type="dataBar" id="{5E6E96A8-9112-4728-A340-025BFCD2777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I7:I37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2"/>
  <sheetViews>
    <sheetView showGridLines="0" tabSelected="1" zoomScale="40" zoomScaleNormal="40" workbookViewId="0">
      <selection activeCell="F29" sqref="F29"/>
    </sheetView>
  </sheetViews>
  <sheetFormatPr defaultRowHeight="16.5" x14ac:dyDescent="0.3"/>
  <cols>
    <col min="1" max="1" width="5.75" customWidth="1"/>
    <col min="2" max="2" width="20.25" style="4" bestFit="1" customWidth="1"/>
    <col min="3" max="4" width="63.875" style="12" bestFit="1" customWidth="1"/>
    <col min="5" max="5" width="60.625" customWidth="1"/>
    <col min="6" max="7" width="63.875" style="12" bestFit="1" customWidth="1"/>
    <col min="8" max="8" width="29.625" style="4" bestFit="1" customWidth="1"/>
    <col min="9" max="9" width="31.5" bestFit="1" customWidth="1"/>
    <col min="10" max="23" width="27.125" bestFit="1" customWidth="1"/>
    <col min="24" max="24" width="27.125" style="32" bestFit="1" customWidth="1"/>
  </cols>
  <sheetData>
    <row r="1" spans="1:24" ht="9.9499999999999993" customHeight="1" x14ac:dyDescent="0.3"/>
    <row r="2" spans="1:24" ht="54.75" customHeight="1" x14ac:dyDescent="0.3">
      <c r="B2" s="48" t="s">
        <v>19</v>
      </c>
      <c r="C2" s="48"/>
      <c r="D2" s="48"/>
      <c r="E2" s="48"/>
      <c r="F2" s="48"/>
      <c r="G2" s="48"/>
      <c r="H2" s="48"/>
      <c r="I2" s="48"/>
    </row>
    <row r="3" spans="1:24" ht="32.25" thickBot="1" x14ac:dyDescent="0.35">
      <c r="C3" s="14"/>
      <c r="D3" s="14"/>
      <c r="F3" s="14" t="s">
        <v>2</v>
      </c>
      <c r="G3" s="15">
        <f ca="1">TODAY()</f>
        <v>45670</v>
      </c>
      <c r="H3" s="21" t="s">
        <v>3</v>
      </c>
      <c r="I3" s="9" t="s">
        <v>20</v>
      </c>
      <c r="X3" s="37" t="s">
        <v>21</v>
      </c>
    </row>
    <row r="4" spans="1:24" ht="17.45" customHeight="1" thickTop="1" x14ac:dyDescent="0.3">
      <c r="B4" s="76"/>
      <c r="C4" s="73" t="s">
        <v>22</v>
      </c>
      <c r="D4" s="73" t="s">
        <v>22</v>
      </c>
      <c r="E4" s="73" t="s">
        <v>22</v>
      </c>
      <c r="F4" s="73" t="s">
        <v>22</v>
      </c>
      <c r="G4" s="73" t="s">
        <v>22</v>
      </c>
      <c r="H4" s="73" t="s">
        <v>22</v>
      </c>
      <c r="I4" s="73" t="s">
        <v>22</v>
      </c>
      <c r="J4" s="73" t="s">
        <v>22</v>
      </c>
      <c r="K4" s="73" t="s">
        <v>22</v>
      </c>
      <c r="L4" s="73" t="s">
        <v>22</v>
      </c>
      <c r="M4" s="73" t="s">
        <v>22</v>
      </c>
      <c r="N4" s="73" t="s">
        <v>22</v>
      </c>
      <c r="O4" s="73" t="s">
        <v>22</v>
      </c>
      <c r="P4" s="73" t="s">
        <v>22</v>
      </c>
      <c r="Q4" s="73" t="s">
        <v>22</v>
      </c>
      <c r="R4" s="73" t="s">
        <v>22</v>
      </c>
      <c r="S4" s="73" t="s">
        <v>22</v>
      </c>
      <c r="T4" s="73" t="s">
        <v>22</v>
      </c>
      <c r="U4" s="73" t="s">
        <v>22</v>
      </c>
      <c r="V4" s="73" t="s">
        <v>22</v>
      </c>
      <c r="W4" s="73" t="s">
        <v>22</v>
      </c>
      <c r="X4" s="79" t="s">
        <v>22</v>
      </c>
    </row>
    <row r="5" spans="1:24" ht="17.100000000000001" customHeight="1" x14ac:dyDescent="0.3">
      <c r="B5" s="77"/>
      <c r="C5" s="74"/>
      <c r="D5" s="74"/>
      <c r="E5" s="74"/>
      <c r="F5" s="74"/>
      <c r="G5" s="74"/>
      <c r="H5" s="74"/>
      <c r="I5" s="74"/>
      <c r="J5" s="74"/>
      <c r="K5" s="74"/>
      <c r="L5" s="74"/>
      <c r="M5" s="74"/>
      <c r="N5" s="74"/>
      <c r="O5" s="74"/>
      <c r="P5" s="74"/>
      <c r="Q5" s="74"/>
      <c r="R5" s="74"/>
      <c r="S5" s="74"/>
      <c r="T5" s="74"/>
      <c r="U5" s="74"/>
      <c r="V5" s="74"/>
      <c r="W5" s="74"/>
      <c r="X5" s="80"/>
    </row>
    <row r="6" spans="1:24" ht="17.45" customHeight="1" thickBot="1" x14ac:dyDescent="0.35">
      <c r="A6" t="s">
        <v>23</v>
      </c>
      <c r="B6" s="78"/>
      <c r="C6" s="75"/>
      <c r="D6" s="75"/>
      <c r="E6" s="75"/>
      <c r="F6" s="75"/>
      <c r="G6" s="75"/>
      <c r="H6" s="75"/>
      <c r="I6" s="75"/>
      <c r="J6" s="75"/>
      <c r="K6" s="75"/>
      <c r="L6" s="75"/>
      <c r="M6" s="75"/>
      <c r="N6" s="75"/>
      <c r="O6" s="75"/>
      <c r="P6" s="75"/>
      <c r="Q6" s="75"/>
      <c r="R6" s="75"/>
      <c r="S6" s="75"/>
      <c r="T6" s="75"/>
      <c r="U6" s="75"/>
      <c r="V6" s="75"/>
      <c r="W6" s="75"/>
      <c r="X6" s="81"/>
    </row>
    <row r="7" spans="1:24" ht="27" thickTop="1" x14ac:dyDescent="0.3">
      <c r="B7" s="25" t="s">
        <v>24</v>
      </c>
      <c r="C7" s="26" t="s">
        <v>75</v>
      </c>
      <c r="D7" s="26" t="s">
        <v>76</v>
      </c>
      <c r="E7" s="26" t="s">
        <v>25</v>
      </c>
      <c r="F7" s="26" t="s">
        <v>26</v>
      </c>
      <c r="G7" s="26" t="s">
        <v>27</v>
      </c>
      <c r="H7" s="26" t="s">
        <v>28</v>
      </c>
      <c r="I7" s="26" t="s">
        <v>29</v>
      </c>
      <c r="J7" s="26" t="s">
        <v>30</v>
      </c>
      <c r="K7" s="26" t="s">
        <v>31</v>
      </c>
      <c r="L7" s="26" t="s">
        <v>32</v>
      </c>
      <c r="M7" s="26" t="s">
        <v>33</v>
      </c>
      <c r="N7" s="26" t="s">
        <v>34</v>
      </c>
      <c r="O7" s="26" t="s">
        <v>35</v>
      </c>
      <c r="P7" s="26" t="s">
        <v>36</v>
      </c>
      <c r="Q7" s="26" t="s">
        <v>37</v>
      </c>
      <c r="R7" s="26" t="s">
        <v>38</v>
      </c>
      <c r="S7" s="26" t="s">
        <v>39</v>
      </c>
      <c r="T7" s="26" t="s">
        <v>40</v>
      </c>
      <c r="U7" s="26" t="s">
        <v>41</v>
      </c>
      <c r="V7" s="26" t="s">
        <v>42</v>
      </c>
      <c r="W7" s="26" t="s">
        <v>43</v>
      </c>
      <c r="X7" s="38" t="s">
        <v>44</v>
      </c>
    </row>
    <row r="8" spans="1:24" ht="384" x14ac:dyDescent="0.3">
      <c r="B8" s="23" t="s">
        <v>45</v>
      </c>
      <c r="C8" s="43" t="s">
        <v>79</v>
      </c>
      <c r="D8" s="27" t="s">
        <v>80</v>
      </c>
      <c r="E8" s="27" t="s">
        <v>89</v>
      </c>
      <c r="F8" s="27" t="s">
        <v>99</v>
      </c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39"/>
    </row>
    <row r="9" spans="1:24" ht="129.75" customHeight="1" x14ac:dyDescent="0.3">
      <c r="B9" s="23" t="s">
        <v>46</v>
      </c>
      <c r="C9" s="27"/>
      <c r="D9" s="27"/>
      <c r="E9" s="27"/>
      <c r="F9" s="27" t="s">
        <v>98</v>
      </c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39"/>
    </row>
    <row r="10" spans="1:24" x14ac:dyDescent="0.3"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40"/>
    </row>
    <row r="11" spans="1:24" s="12" customFormat="1" ht="17.25" thickBot="1" x14ac:dyDescent="0.35">
      <c r="B11" s="4"/>
      <c r="E11"/>
      <c r="X11" s="40"/>
    </row>
    <row r="12" spans="1:24" s="12" customFormat="1" ht="27" customHeight="1" thickTop="1" x14ac:dyDescent="0.3">
      <c r="B12" s="76"/>
      <c r="C12" s="73" t="s">
        <v>22</v>
      </c>
      <c r="D12" s="73" t="s">
        <v>22</v>
      </c>
      <c r="E12" s="73" t="s">
        <v>22</v>
      </c>
      <c r="F12" s="73" t="s">
        <v>22</v>
      </c>
      <c r="G12" s="73" t="s">
        <v>22</v>
      </c>
      <c r="H12" s="73" t="s">
        <v>22</v>
      </c>
      <c r="I12" s="73" t="s">
        <v>22</v>
      </c>
      <c r="J12" s="73" t="s">
        <v>22</v>
      </c>
      <c r="K12" s="73" t="s">
        <v>22</v>
      </c>
      <c r="L12" s="73" t="s">
        <v>22</v>
      </c>
      <c r="M12" s="73" t="s">
        <v>22</v>
      </c>
      <c r="N12" s="73" t="s">
        <v>22</v>
      </c>
      <c r="O12" s="73" t="s">
        <v>22</v>
      </c>
      <c r="P12" s="73" t="s">
        <v>22</v>
      </c>
      <c r="Q12" s="73" t="s">
        <v>22</v>
      </c>
      <c r="R12" s="73" t="s">
        <v>22</v>
      </c>
      <c r="S12" s="73" t="s">
        <v>22</v>
      </c>
      <c r="T12" s="73" t="s">
        <v>22</v>
      </c>
      <c r="U12" s="73" t="s">
        <v>22</v>
      </c>
      <c r="V12" s="73" t="s">
        <v>22</v>
      </c>
      <c r="W12" s="73" t="s">
        <v>22</v>
      </c>
      <c r="X12" s="79" t="s">
        <v>22</v>
      </c>
    </row>
    <row r="13" spans="1:24" s="12" customFormat="1" ht="16.5" customHeight="1" x14ac:dyDescent="0.3">
      <c r="B13" s="77"/>
      <c r="C13" s="74"/>
      <c r="D13" s="74"/>
      <c r="E13" s="74"/>
      <c r="F13" s="74"/>
      <c r="G13" s="74"/>
      <c r="H13" s="74"/>
      <c r="I13" s="74"/>
      <c r="J13" s="74"/>
      <c r="K13" s="74"/>
      <c r="L13" s="74"/>
      <c r="M13" s="74"/>
      <c r="N13" s="74"/>
      <c r="O13" s="74"/>
      <c r="P13" s="74"/>
      <c r="Q13" s="74"/>
      <c r="R13" s="74"/>
      <c r="S13" s="74"/>
      <c r="T13" s="74"/>
      <c r="U13" s="74"/>
      <c r="V13" s="74"/>
      <c r="W13" s="74"/>
      <c r="X13" s="80"/>
    </row>
    <row r="14" spans="1:24" s="12" customFormat="1" ht="17.25" customHeight="1" thickBot="1" x14ac:dyDescent="0.35">
      <c r="B14" s="78"/>
      <c r="C14" s="75"/>
      <c r="D14" s="75"/>
      <c r="E14" s="75"/>
      <c r="F14" s="75"/>
      <c r="G14" s="75"/>
      <c r="H14" s="75"/>
      <c r="I14" s="75"/>
      <c r="J14" s="75"/>
      <c r="K14" s="75"/>
      <c r="L14" s="75"/>
      <c r="M14" s="75"/>
      <c r="N14" s="75"/>
      <c r="O14" s="75"/>
      <c r="P14" s="75"/>
      <c r="Q14" s="75"/>
      <c r="R14" s="75"/>
      <c r="S14" s="75"/>
      <c r="T14" s="75"/>
      <c r="U14" s="75"/>
      <c r="V14" s="75"/>
      <c r="W14" s="75"/>
      <c r="X14" s="81"/>
    </row>
    <row r="15" spans="1:24" s="12" customFormat="1" ht="50.1" customHeight="1" thickTop="1" x14ac:dyDescent="0.3">
      <c r="B15" s="25" t="s">
        <v>24</v>
      </c>
      <c r="C15" s="26" t="s">
        <v>75</v>
      </c>
      <c r="D15" s="26" t="s">
        <v>76</v>
      </c>
      <c r="E15" s="26" t="s">
        <v>25</v>
      </c>
      <c r="F15" s="26" t="s">
        <v>26</v>
      </c>
      <c r="G15" s="26" t="s">
        <v>27</v>
      </c>
      <c r="H15" s="26" t="s">
        <v>28</v>
      </c>
      <c r="I15" s="26" t="s">
        <v>29</v>
      </c>
      <c r="J15" s="26" t="s">
        <v>30</v>
      </c>
      <c r="K15" s="26" t="s">
        <v>31</v>
      </c>
      <c r="L15" s="26" t="s">
        <v>32</v>
      </c>
      <c r="M15" s="26" t="s">
        <v>33</v>
      </c>
      <c r="N15" s="26" t="s">
        <v>34</v>
      </c>
      <c r="O15" s="26" t="s">
        <v>35</v>
      </c>
      <c r="P15" s="26" t="s">
        <v>36</v>
      </c>
      <c r="Q15" s="26" t="s">
        <v>37</v>
      </c>
      <c r="R15" s="26" t="s">
        <v>38</v>
      </c>
      <c r="S15" s="26" t="s">
        <v>39</v>
      </c>
      <c r="T15" s="26" t="s">
        <v>40</v>
      </c>
      <c r="U15" s="26" t="s">
        <v>41</v>
      </c>
      <c r="V15" s="26" t="s">
        <v>42</v>
      </c>
      <c r="W15" s="26" t="s">
        <v>43</v>
      </c>
      <c r="X15" s="38" t="s">
        <v>44</v>
      </c>
    </row>
    <row r="16" spans="1:24" s="12" customFormat="1" ht="373.5" customHeight="1" x14ac:dyDescent="0.3">
      <c r="B16" s="23" t="s">
        <v>47</v>
      </c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39"/>
    </row>
    <row r="17" spans="2:24" s="12" customFormat="1" ht="50.1" customHeight="1" thickBot="1" x14ac:dyDescent="0.35">
      <c r="X17" s="40"/>
    </row>
    <row r="18" spans="2:24" s="12" customFormat="1" ht="16.5" customHeight="1" thickTop="1" x14ac:dyDescent="0.3">
      <c r="B18" s="76"/>
      <c r="C18" s="73" t="s">
        <v>22</v>
      </c>
      <c r="D18" s="73" t="s">
        <v>22</v>
      </c>
      <c r="E18" s="73" t="s">
        <v>22</v>
      </c>
      <c r="F18" s="73" t="s">
        <v>22</v>
      </c>
      <c r="G18" s="73" t="s">
        <v>22</v>
      </c>
      <c r="H18" s="73" t="s">
        <v>22</v>
      </c>
      <c r="I18" s="73" t="s">
        <v>22</v>
      </c>
      <c r="J18" s="73" t="s">
        <v>22</v>
      </c>
      <c r="K18" s="73" t="s">
        <v>22</v>
      </c>
      <c r="L18" s="73" t="s">
        <v>22</v>
      </c>
      <c r="M18" s="73" t="s">
        <v>22</v>
      </c>
      <c r="N18" s="73" t="s">
        <v>22</v>
      </c>
      <c r="O18" s="73" t="s">
        <v>22</v>
      </c>
      <c r="P18" s="73" t="s">
        <v>22</v>
      </c>
      <c r="Q18" s="73" t="s">
        <v>22</v>
      </c>
      <c r="R18" s="73" t="s">
        <v>22</v>
      </c>
      <c r="S18" s="73" t="s">
        <v>22</v>
      </c>
      <c r="T18" s="73" t="s">
        <v>22</v>
      </c>
      <c r="U18" s="73" t="s">
        <v>22</v>
      </c>
      <c r="V18" s="73" t="s">
        <v>22</v>
      </c>
      <c r="W18" s="73" t="s">
        <v>22</v>
      </c>
      <c r="X18" s="79" t="s">
        <v>22</v>
      </c>
    </row>
    <row r="19" spans="2:24" s="12" customFormat="1" ht="17.25" customHeight="1" x14ac:dyDescent="0.3">
      <c r="B19" s="77"/>
      <c r="C19" s="74"/>
      <c r="D19" s="74"/>
      <c r="E19" s="74"/>
      <c r="F19" s="74"/>
      <c r="G19" s="74"/>
      <c r="H19" s="74"/>
      <c r="I19" s="74"/>
      <c r="J19" s="74"/>
      <c r="K19" s="74"/>
      <c r="L19" s="74"/>
      <c r="M19" s="74"/>
      <c r="N19" s="74"/>
      <c r="O19" s="74"/>
      <c r="P19" s="74"/>
      <c r="Q19" s="74"/>
      <c r="R19" s="74"/>
      <c r="S19" s="74"/>
      <c r="T19" s="74"/>
      <c r="U19" s="74"/>
      <c r="V19" s="74"/>
      <c r="W19" s="74"/>
      <c r="X19" s="80"/>
    </row>
    <row r="20" spans="2:24" s="12" customFormat="1" ht="17.25" customHeight="1" thickBot="1" x14ac:dyDescent="0.35">
      <c r="B20" s="78"/>
      <c r="C20" s="75"/>
      <c r="D20" s="75"/>
      <c r="E20" s="75"/>
      <c r="F20" s="75"/>
      <c r="G20" s="75"/>
      <c r="H20" s="75"/>
      <c r="I20" s="75"/>
      <c r="J20" s="75"/>
      <c r="K20" s="75"/>
      <c r="L20" s="75"/>
      <c r="M20" s="75"/>
      <c r="N20" s="75"/>
      <c r="O20" s="75"/>
      <c r="P20" s="75"/>
      <c r="Q20" s="75"/>
      <c r="R20" s="75"/>
      <c r="S20" s="75"/>
      <c r="T20" s="75"/>
      <c r="U20" s="75"/>
      <c r="V20" s="75"/>
      <c r="W20" s="75"/>
      <c r="X20" s="81"/>
    </row>
    <row r="21" spans="2:24" s="12" customFormat="1" ht="50.1" customHeight="1" thickTop="1" x14ac:dyDescent="0.3">
      <c r="B21" s="25" t="s">
        <v>24</v>
      </c>
      <c r="C21" s="26" t="s">
        <v>75</v>
      </c>
      <c r="D21" s="26" t="s">
        <v>76</v>
      </c>
      <c r="E21" s="26" t="s">
        <v>25</v>
      </c>
      <c r="F21" s="26" t="s">
        <v>26</v>
      </c>
      <c r="G21" s="26" t="s">
        <v>27</v>
      </c>
      <c r="H21" s="26" t="s">
        <v>28</v>
      </c>
      <c r="I21" s="26" t="s">
        <v>29</v>
      </c>
      <c r="J21" s="26" t="s">
        <v>30</v>
      </c>
      <c r="K21" s="26" t="s">
        <v>31</v>
      </c>
      <c r="L21" s="26" t="s">
        <v>32</v>
      </c>
      <c r="M21" s="26" t="s">
        <v>33</v>
      </c>
      <c r="N21" s="26" t="s">
        <v>34</v>
      </c>
      <c r="O21" s="26" t="s">
        <v>35</v>
      </c>
      <c r="P21" s="26" t="s">
        <v>36</v>
      </c>
      <c r="Q21" s="26" t="s">
        <v>37</v>
      </c>
      <c r="R21" s="26" t="s">
        <v>38</v>
      </c>
      <c r="S21" s="26" t="s">
        <v>39</v>
      </c>
      <c r="T21" s="26" t="s">
        <v>40</v>
      </c>
      <c r="U21" s="26" t="s">
        <v>41</v>
      </c>
      <c r="V21" s="26" t="s">
        <v>42</v>
      </c>
      <c r="W21" s="26" t="s">
        <v>43</v>
      </c>
      <c r="X21" s="38" t="s">
        <v>44</v>
      </c>
    </row>
    <row r="22" spans="2:24" s="12" customFormat="1" ht="279.75" customHeight="1" x14ac:dyDescent="0.3">
      <c r="B22" s="23" t="s">
        <v>48</v>
      </c>
      <c r="C22" s="44" t="s">
        <v>88</v>
      </c>
      <c r="D22" s="44" t="s">
        <v>90</v>
      </c>
      <c r="E22" s="44" t="s">
        <v>96</v>
      </c>
      <c r="F22" s="44"/>
      <c r="G22" s="44"/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1"/>
    </row>
    <row r="23" spans="2:24" s="12" customFormat="1" ht="223.5" customHeight="1" x14ac:dyDescent="0.3">
      <c r="B23" s="23" t="s">
        <v>49</v>
      </c>
      <c r="C23" s="44"/>
      <c r="D23" s="44"/>
      <c r="E23" s="44"/>
      <c r="F23" s="44" t="s">
        <v>97</v>
      </c>
      <c r="G23" s="44"/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39"/>
    </row>
    <row r="24" spans="2:24" s="12" customFormat="1" ht="50.1" customHeight="1" thickBot="1" x14ac:dyDescent="0.35">
      <c r="X24" s="40"/>
    </row>
    <row r="25" spans="2:24" s="12" customFormat="1" ht="17.25" customHeight="1" thickTop="1" x14ac:dyDescent="0.3">
      <c r="B25" s="76"/>
      <c r="C25" s="73" t="s">
        <v>22</v>
      </c>
      <c r="D25" s="73" t="s">
        <v>22</v>
      </c>
      <c r="E25" s="73" t="s">
        <v>22</v>
      </c>
      <c r="F25" s="73" t="s">
        <v>22</v>
      </c>
      <c r="G25" s="73" t="s">
        <v>22</v>
      </c>
      <c r="H25" s="73" t="s">
        <v>22</v>
      </c>
      <c r="I25" s="73" t="s">
        <v>22</v>
      </c>
      <c r="J25" s="73" t="s">
        <v>22</v>
      </c>
      <c r="K25" s="73" t="s">
        <v>22</v>
      </c>
      <c r="L25" s="73" t="s">
        <v>22</v>
      </c>
      <c r="M25" s="73" t="s">
        <v>22</v>
      </c>
      <c r="N25" s="73" t="s">
        <v>22</v>
      </c>
      <c r="O25" s="73" t="s">
        <v>22</v>
      </c>
      <c r="P25" s="73" t="s">
        <v>22</v>
      </c>
      <c r="Q25" s="73" t="s">
        <v>22</v>
      </c>
      <c r="R25" s="73" t="s">
        <v>22</v>
      </c>
      <c r="S25" s="73" t="s">
        <v>22</v>
      </c>
      <c r="T25" s="73" t="s">
        <v>22</v>
      </c>
      <c r="U25" s="73" t="s">
        <v>22</v>
      </c>
      <c r="V25" s="73" t="s">
        <v>22</v>
      </c>
      <c r="W25" s="73" t="s">
        <v>22</v>
      </c>
      <c r="X25" s="79" t="s">
        <v>22</v>
      </c>
    </row>
    <row r="26" spans="2:24" s="12" customFormat="1" ht="16.5" customHeight="1" x14ac:dyDescent="0.3">
      <c r="B26" s="77"/>
      <c r="C26" s="74"/>
      <c r="D26" s="74"/>
      <c r="E26" s="74"/>
      <c r="F26" s="74"/>
      <c r="G26" s="74"/>
      <c r="H26" s="74"/>
      <c r="I26" s="74"/>
      <c r="J26" s="74"/>
      <c r="K26" s="74"/>
      <c r="L26" s="74"/>
      <c r="M26" s="74"/>
      <c r="N26" s="74"/>
      <c r="O26" s="74"/>
      <c r="P26" s="74"/>
      <c r="Q26" s="74"/>
      <c r="R26" s="74"/>
      <c r="S26" s="74"/>
      <c r="T26" s="74"/>
      <c r="U26" s="74"/>
      <c r="V26" s="74"/>
      <c r="W26" s="74"/>
      <c r="X26" s="80"/>
    </row>
    <row r="27" spans="2:24" ht="20.100000000000001" customHeight="1" thickBot="1" x14ac:dyDescent="0.35">
      <c r="B27" s="78"/>
      <c r="C27" s="75"/>
      <c r="D27" s="75"/>
      <c r="E27" s="75"/>
      <c r="F27" s="75"/>
      <c r="G27" s="75"/>
      <c r="H27" s="75"/>
      <c r="I27" s="75"/>
      <c r="J27" s="75"/>
      <c r="K27" s="75"/>
      <c r="L27" s="75"/>
      <c r="M27" s="75"/>
      <c r="N27" s="75"/>
      <c r="O27" s="75"/>
      <c r="P27" s="75"/>
      <c r="Q27" s="75"/>
      <c r="R27" s="75"/>
      <c r="S27" s="75"/>
      <c r="T27" s="75"/>
      <c r="U27" s="75"/>
      <c r="V27" s="75"/>
      <c r="W27" s="75"/>
      <c r="X27" s="81"/>
    </row>
    <row r="28" spans="2:24" s="12" customFormat="1" ht="50.1" customHeight="1" thickTop="1" x14ac:dyDescent="0.3">
      <c r="B28" s="25" t="s">
        <v>24</v>
      </c>
      <c r="C28" s="26" t="s">
        <v>75</v>
      </c>
      <c r="D28" s="26" t="s">
        <v>76</v>
      </c>
      <c r="E28" s="26" t="s">
        <v>25</v>
      </c>
      <c r="F28" s="26" t="s">
        <v>26</v>
      </c>
      <c r="G28" s="26" t="s">
        <v>27</v>
      </c>
      <c r="H28" s="26" t="s">
        <v>28</v>
      </c>
      <c r="I28" s="26" t="s">
        <v>29</v>
      </c>
      <c r="J28" s="26" t="s">
        <v>30</v>
      </c>
      <c r="K28" s="26" t="s">
        <v>31</v>
      </c>
      <c r="L28" s="26" t="s">
        <v>32</v>
      </c>
      <c r="M28" s="26" t="s">
        <v>33</v>
      </c>
      <c r="N28" s="26" t="s">
        <v>34</v>
      </c>
      <c r="O28" s="26" t="s">
        <v>35</v>
      </c>
      <c r="P28" s="26" t="s">
        <v>36</v>
      </c>
      <c r="Q28" s="26" t="s">
        <v>37</v>
      </c>
      <c r="R28" s="26" t="s">
        <v>38</v>
      </c>
      <c r="S28" s="26" t="s">
        <v>39</v>
      </c>
      <c r="T28" s="26" t="s">
        <v>40</v>
      </c>
      <c r="U28" s="26" t="s">
        <v>41</v>
      </c>
      <c r="V28" s="26" t="s">
        <v>42</v>
      </c>
      <c r="W28" s="26" t="s">
        <v>43</v>
      </c>
      <c r="X28" s="38" t="s">
        <v>44</v>
      </c>
    </row>
    <row r="29" spans="2:24" s="12" customFormat="1" ht="199.5" customHeight="1" x14ac:dyDescent="0.3">
      <c r="B29" s="23" t="s">
        <v>50</v>
      </c>
      <c r="C29" s="45" t="s">
        <v>78</v>
      </c>
      <c r="D29" s="27"/>
      <c r="E29" s="27" t="s">
        <v>91</v>
      </c>
      <c r="F29" s="47" t="s">
        <v>92</v>
      </c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42"/>
    </row>
    <row r="30" spans="2:24" ht="16.5" customHeight="1" x14ac:dyDescent="0.3"/>
    <row r="31" spans="2:24" ht="17.25" customHeight="1" x14ac:dyDescent="0.3"/>
    <row r="32" spans="2:24" ht="50.1" customHeight="1" x14ac:dyDescent="0.3"/>
  </sheetData>
  <mergeCells count="93">
    <mergeCell ref="W4:W6"/>
    <mergeCell ref="W12:W14"/>
    <mergeCell ref="W18:W20"/>
    <mergeCell ref="W25:W27"/>
    <mergeCell ref="X4:X6"/>
    <mergeCell ref="X12:X14"/>
    <mergeCell ref="X18:X20"/>
    <mergeCell ref="X25:X27"/>
    <mergeCell ref="U4:U6"/>
    <mergeCell ref="U12:U14"/>
    <mergeCell ref="U18:U20"/>
    <mergeCell ref="U25:U27"/>
    <mergeCell ref="V4:V6"/>
    <mergeCell ref="V12:V14"/>
    <mergeCell ref="V18:V20"/>
    <mergeCell ref="V25:V27"/>
    <mergeCell ref="S4:S6"/>
    <mergeCell ref="S12:S14"/>
    <mergeCell ref="S18:S20"/>
    <mergeCell ref="S25:S27"/>
    <mergeCell ref="T4:T6"/>
    <mergeCell ref="T12:T14"/>
    <mergeCell ref="T18:T20"/>
    <mergeCell ref="T25:T27"/>
    <mergeCell ref="Q4:Q6"/>
    <mergeCell ref="Q12:Q14"/>
    <mergeCell ref="Q18:Q20"/>
    <mergeCell ref="Q25:Q27"/>
    <mergeCell ref="R4:R6"/>
    <mergeCell ref="R12:R14"/>
    <mergeCell ref="R18:R20"/>
    <mergeCell ref="R25:R27"/>
    <mergeCell ref="O4:O6"/>
    <mergeCell ref="O12:O14"/>
    <mergeCell ref="O18:O20"/>
    <mergeCell ref="O25:O27"/>
    <mergeCell ref="P4:P6"/>
    <mergeCell ref="P12:P14"/>
    <mergeCell ref="P18:P20"/>
    <mergeCell ref="P25:P27"/>
    <mergeCell ref="M4:M6"/>
    <mergeCell ref="M12:M14"/>
    <mergeCell ref="M18:M20"/>
    <mergeCell ref="M25:M27"/>
    <mergeCell ref="N4:N6"/>
    <mergeCell ref="N12:N14"/>
    <mergeCell ref="N18:N20"/>
    <mergeCell ref="N25:N27"/>
    <mergeCell ref="K4:K6"/>
    <mergeCell ref="K12:K14"/>
    <mergeCell ref="K18:K20"/>
    <mergeCell ref="K25:K27"/>
    <mergeCell ref="L4:L6"/>
    <mergeCell ref="L12:L14"/>
    <mergeCell ref="L18:L20"/>
    <mergeCell ref="L25:L27"/>
    <mergeCell ref="I4:I6"/>
    <mergeCell ref="I12:I14"/>
    <mergeCell ref="I18:I20"/>
    <mergeCell ref="I25:I27"/>
    <mergeCell ref="J4:J6"/>
    <mergeCell ref="J12:J14"/>
    <mergeCell ref="J18:J20"/>
    <mergeCell ref="J25:J27"/>
    <mergeCell ref="F12:F14"/>
    <mergeCell ref="F25:F27"/>
    <mergeCell ref="F18:F20"/>
    <mergeCell ref="H4:H6"/>
    <mergeCell ref="H12:H14"/>
    <mergeCell ref="H18:H20"/>
    <mergeCell ref="H25:H27"/>
    <mergeCell ref="B25:B27"/>
    <mergeCell ref="E25:E27"/>
    <mergeCell ref="E18:E20"/>
    <mergeCell ref="B18:B20"/>
    <mergeCell ref="E12:E14"/>
    <mergeCell ref="B12:B14"/>
    <mergeCell ref="B2:I2"/>
    <mergeCell ref="C4:C6"/>
    <mergeCell ref="C12:C14"/>
    <mergeCell ref="C18:C20"/>
    <mergeCell ref="C25:C27"/>
    <mergeCell ref="D4:D6"/>
    <mergeCell ref="D12:D14"/>
    <mergeCell ref="D18:D20"/>
    <mergeCell ref="D25:D27"/>
    <mergeCell ref="G12:G14"/>
    <mergeCell ref="G18:G20"/>
    <mergeCell ref="G25:G27"/>
    <mergeCell ref="B4:B6"/>
    <mergeCell ref="E4:E6"/>
    <mergeCell ref="F4:F6"/>
    <mergeCell ref="G4:G6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프로젝트 전체일정</vt:lpstr>
      <vt:lpstr>상세 진행내용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user</cp:lastModifiedBy>
  <cp:revision/>
  <dcterms:created xsi:type="dcterms:W3CDTF">2024-12-03T06:57:46Z</dcterms:created>
  <dcterms:modified xsi:type="dcterms:W3CDTF">2025-01-12T22:40:44Z</dcterms:modified>
  <cp:category/>
  <cp:contentStatus/>
</cp:coreProperties>
</file>