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.User -2023IVVKP\Desktop\양현석\FED-TEAM-COSMOS\00.프로젝트 관리\"/>
    </mc:Choice>
  </mc:AlternateContent>
  <bookViews>
    <workbookView xWindow="-105" yWindow="-105" windowWidth="22620" windowHeight="14220" activeTab="1"/>
  </bookViews>
  <sheets>
    <sheet name="프로젝트 전체일정" sheetId="1" r:id="rId1"/>
    <sheet name="상세 진행내용" sheetId="3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5" i="1" l="1"/>
  <c r="H8" i="1"/>
  <c r="H9" i="1"/>
  <c r="H10" i="1"/>
  <c r="H11" i="1"/>
  <c r="H12" i="1"/>
  <c r="H28" i="1" l="1"/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J6" i="1" l="1"/>
  <c r="K6" i="1" s="1"/>
  <c r="L6" i="1" s="1"/>
  <c r="M6" i="1" s="1"/>
  <c r="N6" i="1" s="1"/>
  <c r="O6" i="1" s="1"/>
  <c r="P6" i="1" s="1"/>
  <c r="Q6" i="1" s="1"/>
  <c r="R6" i="1" s="1"/>
  <c r="S6" i="1" s="1"/>
  <c r="T6" i="1" s="1"/>
  <c r="U6" i="1" s="1"/>
  <c r="V6" i="1" s="1"/>
  <c r="W6" i="1" s="1"/>
  <c r="X6" i="1" s="1"/>
  <c r="Y6" i="1" s="1"/>
  <c r="Z6" i="1" s="1"/>
  <c r="AA6" i="1" s="1"/>
  <c r="H18" i="1"/>
  <c r="H19" i="1"/>
  <c r="H20" i="1"/>
  <c r="H21" i="1"/>
  <c r="H22" i="1"/>
  <c r="H23" i="1"/>
  <c r="H24" i="1"/>
  <c r="H26" i="1"/>
  <c r="H27" i="1"/>
  <c r="H17" i="1"/>
  <c r="H33" i="1"/>
  <c r="G3" i="3" l="1"/>
  <c r="H13" i="1" l="1"/>
  <c r="H14" i="1"/>
  <c r="H15" i="1"/>
  <c r="H16" i="1"/>
  <c r="H29" i="1"/>
  <c r="H30" i="1"/>
  <c r="H31" i="1"/>
  <c r="H32" i="1"/>
  <c r="H34" i="1"/>
  <c r="H35" i="1"/>
  <c r="H36" i="1"/>
  <c r="H37" i="1"/>
  <c r="H38" i="1"/>
  <c r="H7" i="1" l="1"/>
  <c r="F3" i="1" l="1"/>
</calcChain>
</file>

<file path=xl/sharedStrings.xml><?xml version="1.0" encoding="utf-8"?>
<sst xmlns="http://schemas.openxmlformats.org/spreadsheetml/2006/main" count="295" uniqueCount="130">
  <si>
    <t>2차 팀프로젝트 일정표</t>
    <phoneticPr fontId="1" type="noConversion"/>
  </si>
  <si>
    <t>Team Cosmos</t>
    <phoneticPr fontId="1" type="noConversion"/>
  </si>
  <si>
    <t>금일 :</t>
    <phoneticPr fontId="1" type="noConversion"/>
  </si>
  <si>
    <t>프로젝트 발표일 :</t>
    <phoneticPr fontId="1" type="noConversion"/>
  </si>
  <si>
    <t>2025-2-10(월)</t>
    <phoneticPr fontId="1" type="noConversion"/>
  </si>
  <si>
    <t>프로젝트내용</t>
    <phoneticPr fontId="1" type="noConversion"/>
  </si>
  <si>
    <t>기능 및 요구사항</t>
    <phoneticPr fontId="1" type="noConversion"/>
  </si>
  <si>
    <t>시작일</t>
    <phoneticPr fontId="1" type="noConversion"/>
  </si>
  <si>
    <t>종료일</t>
    <phoneticPr fontId="1" type="noConversion"/>
  </si>
  <si>
    <t>진행기간(일)</t>
    <phoneticPr fontId="1" type="noConversion"/>
  </si>
  <si>
    <t>진행율(%)</t>
    <phoneticPr fontId="1" type="noConversion"/>
  </si>
  <si>
    <t>공통 상단영역</t>
    <phoneticPr fontId="1" type="noConversion"/>
  </si>
  <si>
    <t xml:space="preserve"> </t>
    <phoneticPr fontId="1" type="noConversion"/>
  </si>
  <si>
    <t>메인페이지</t>
    <phoneticPr fontId="1" type="noConversion"/>
  </si>
  <si>
    <t>공통 하단영역</t>
    <phoneticPr fontId="1" type="noConversion"/>
  </si>
  <si>
    <t>테스트 및 수정</t>
    <phoneticPr fontId="1" type="noConversion"/>
  </si>
  <si>
    <t>UI 추가 및 수정</t>
    <phoneticPr fontId="1" type="noConversion"/>
  </si>
  <si>
    <t>편리한 페이지 이동을 위한 
인디케이터 추가 예정</t>
    <phoneticPr fontId="1" type="noConversion"/>
  </si>
  <si>
    <t>Close : Close, Return 버튼 분할 예정</t>
    <phoneticPr fontId="1" type="noConversion"/>
  </si>
  <si>
    <t>상세 진행내용</t>
    <phoneticPr fontId="1" type="noConversion"/>
  </si>
  <si>
    <t>2024-12-26(목)</t>
    <phoneticPr fontId="1" type="noConversion"/>
  </si>
  <si>
    <t>발표당일</t>
    <phoneticPr fontId="1" type="noConversion"/>
  </si>
  <si>
    <t>내용</t>
    <phoneticPr fontId="1" type="noConversion"/>
  </si>
  <si>
    <t>ㅑ</t>
    <phoneticPr fontId="1" type="noConversion"/>
  </si>
  <si>
    <t>일자</t>
    <phoneticPr fontId="1" type="noConversion"/>
  </si>
  <si>
    <t>2025-01-09 (목)</t>
    <phoneticPr fontId="1" type="noConversion"/>
  </si>
  <si>
    <t>2025-01-10 (금)</t>
    <phoneticPr fontId="1" type="noConversion"/>
  </si>
  <si>
    <t>2025-01-13 (월)</t>
    <phoneticPr fontId="1" type="noConversion"/>
  </si>
  <si>
    <t>2025-01-14 (화)</t>
    <phoneticPr fontId="1" type="noConversion"/>
  </si>
  <si>
    <t>2025-01-15 (수)</t>
    <phoneticPr fontId="1" type="noConversion"/>
  </si>
  <si>
    <t>2025-01-16 (목)</t>
  </si>
  <si>
    <t>2025-01-17 (금)</t>
    <phoneticPr fontId="1" type="noConversion"/>
  </si>
  <si>
    <t>2025-01-20 (월)</t>
    <phoneticPr fontId="1" type="noConversion"/>
  </si>
  <si>
    <t>2025-01-21 (화)</t>
    <phoneticPr fontId="1" type="noConversion"/>
  </si>
  <si>
    <t>2025-01-22 (수)</t>
    <phoneticPr fontId="1" type="noConversion"/>
  </si>
  <si>
    <t>2025-01-23 (목)</t>
  </si>
  <si>
    <t>2025-01-24 (금)</t>
    <phoneticPr fontId="1" type="noConversion"/>
  </si>
  <si>
    <t>2025-01-27 (월)</t>
    <phoneticPr fontId="1" type="noConversion"/>
  </si>
  <si>
    <t>2025-01-31 (금)</t>
    <phoneticPr fontId="1" type="noConversion"/>
  </si>
  <si>
    <t>2025-02-03 (월)</t>
    <phoneticPr fontId="1" type="noConversion"/>
  </si>
  <si>
    <t>2025-02-04 (화)</t>
    <phoneticPr fontId="1" type="noConversion"/>
  </si>
  <si>
    <t>2025-02-05 (수)</t>
    <phoneticPr fontId="1" type="noConversion"/>
  </si>
  <si>
    <t>2025-02-06 (목)</t>
  </si>
  <si>
    <t>2025-02-07 (금)</t>
    <phoneticPr fontId="1" type="noConversion"/>
  </si>
  <si>
    <t>2025-02-10 (월)</t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</si>
  <si>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</si>
  <si>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처리업무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</si>
  <si>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r>
      <t xml:space="preserve">피드백,
</t>
    </r>
    <r>
      <rPr>
        <b/>
        <sz val="22"/>
        <color theme="1"/>
        <rFont val="맑은 고딕"/>
        <family val="3"/>
        <charset val="129"/>
        <scheme val="minor"/>
      </rPr>
      <t>질문&amp;답변</t>
    </r>
    <r>
      <rPr>
        <b/>
        <sz val="25"/>
        <color theme="1"/>
        <rFont val="맑은 고딕"/>
        <family val="3"/>
        <charset val="129"/>
        <scheme val="minor"/>
      </rPr>
      <t xml:space="preserve">
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</si>
  <si>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(양현석)</t>
    </r>
    <phoneticPr fontId="1" type="noConversion"/>
  </si>
  <si>
    <r>
      <t xml:space="preserve">익일
To-do
</t>
    </r>
    <r>
      <rPr>
        <sz val="18"/>
        <color theme="1"/>
        <rFont val="맑은 고딕"/>
        <family val="3"/>
        <charset val="129"/>
        <scheme val="minor"/>
      </rPr>
      <t>(전정훈)</t>
    </r>
    <phoneticPr fontId="1" type="noConversion"/>
  </si>
  <si>
    <t>특이사항</t>
    <phoneticPr fontId="1" type="noConversion"/>
  </si>
  <si>
    <t>서브페이지 - Neptune</t>
    <phoneticPr fontId="1" type="noConversion"/>
  </si>
  <si>
    <t>서브페이지 - Saturn</t>
    <phoneticPr fontId="1" type="noConversion"/>
  </si>
  <si>
    <t>서브페이지 - Uranus</t>
    <phoneticPr fontId="1" type="noConversion"/>
  </si>
  <si>
    <t>서브페이지 - Jupiter</t>
    <phoneticPr fontId="1" type="noConversion"/>
  </si>
  <si>
    <t>서브페이지 - Mars</t>
    <phoneticPr fontId="1" type="noConversion"/>
  </si>
  <si>
    <t>서브페이지 - Venus</t>
    <phoneticPr fontId="1" type="noConversion"/>
  </si>
  <si>
    <t>서브페이지 - Mercury</t>
    <phoneticPr fontId="1" type="noConversion"/>
  </si>
  <si>
    <t>행성 회전 이미지</t>
    <phoneticPr fontId="1" type="noConversion"/>
  </si>
  <si>
    <t>텍스트</t>
    <phoneticPr fontId="1" type="noConversion"/>
  </si>
  <si>
    <t>행성명</t>
    <phoneticPr fontId="1" type="noConversion"/>
  </si>
  <si>
    <t>갤러리</t>
    <phoneticPr fontId="1" type="noConversion"/>
  </si>
  <si>
    <t>행성 3D 모델링 이미지</t>
    <phoneticPr fontId="1" type="noConversion"/>
  </si>
  <si>
    <t>Mercury 와 동일</t>
    <phoneticPr fontId="1" type="noConversion"/>
  </si>
  <si>
    <t>1. 우주복입은 사람이 커서를 따라다니는 효과</t>
    <phoneticPr fontId="1" type="noConversion"/>
  </si>
  <si>
    <t>공통 1. 행성 반대편에서 타이핑 애니메이션</t>
    <phoneticPr fontId="1" type="noConversion"/>
  </si>
  <si>
    <t>1. position: fixed
2. 스크롤 위치값에 따라 좌,우 위치 이동
3. 스크롤 마지막 컨텐츠 이동시  행성 3D모델링 이미지과 교체</t>
    <phoneticPr fontId="1" type="noConversion"/>
  </si>
  <si>
    <t>1. NASA 이미지 발췌
2. footer 위에 위치</t>
    <phoneticPr fontId="1" type="noConversion"/>
  </si>
  <si>
    <t>미디어쿼리</t>
    <phoneticPr fontId="1" type="noConversion"/>
  </si>
  <si>
    <t>2025-01-07 (화)</t>
    <phoneticPr fontId="1" type="noConversion"/>
  </si>
  <si>
    <t>2025-01-08 (수)</t>
    <phoneticPr fontId="1" type="noConversion"/>
  </si>
  <si>
    <t>서브페이지 - Earth</t>
    <phoneticPr fontId="1" type="noConversion"/>
  </si>
  <si>
    <t>익일 회의 진행예정</t>
    <phoneticPr fontId="1" type="noConversion"/>
  </si>
  <si>
    <t>1. 발사믹 서브페이지 생성
2. 피그마 프로젝트 생성 및 서브페이지 제작
3. 개발환경 구축
- 깃허브 레파지로티 생성
- 프로젝트 계획서 수정 및 보완</t>
    <phoneticPr fontId="1" type="noConversion"/>
  </si>
  <si>
    <t>1. 피그마 프로토타이핑
- 타이핑애니 컴포넌트 제작
2. 깃허브 , 피그마 팀내 연결
3. 회의진행 및 회의록 작성</t>
    <phoneticPr fontId="1" type="noConversion"/>
  </si>
  <si>
    <t>담당자</t>
    <phoneticPr fontId="1" type="noConversion"/>
  </si>
  <si>
    <t>전정훈</t>
    <phoneticPr fontId="1" type="noConversion"/>
  </si>
  <si>
    <t>양현석</t>
    <phoneticPr fontId="1" type="noConversion"/>
  </si>
  <si>
    <t>양현석,전정훈</t>
    <phoneticPr fontId="1" type="noConversion"/>
  </si>
  <si>
    <t>Introduction</t>
    <phoneticPr fontId="1" type="noConversion"/>
  </si>
  <si>
    <t>Namesake</t>
    <phoneticPr fontId="1" type="noConversion"/>
  </si>
  <si>
    <t>Potential for Life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</si>
  <si>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추후 공통영역 합치기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피그마
- 타이핑 컴포넌트 생성 및 적용
3. 개발환경 셋팅
- 깃허브 연결
- 피그마 연결</t>
    </r>
    <phoneticPr fontId="1" type="noConversion"/>
  </si>
  <si>
    <t xml:space="preserve">1. 피그마 프로토타이핑
- Mecury , Venus , Earth , Mars , Jupiter , Saturn , Uranus , Neptune   =&gt; 서브페이지 메인 컨텐츠 완료
- 익일 갤러리 서브메뉴 추가작업 진행 
- 추후 공통영역 레이아웃 나오면 공통영역, (BGM) 등 추가하여 마무리 
- 메인페이지 발사믹 공유 받으면 메인페이지 진행
2. 발사믹 와이어프레임
- 네이밍및 넘버링 , 추가 보완
3. 회의안건 정리
4. 자료수집
- BGM , 컨텐츠 텍스트 , 이미지 수집
5. 소스 네이밍 및 점검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</si>
  <si>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발사믹
- 넘버링, 네이밍 진행하기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 xml:space="preserve">
2. 자료수집
- 피그마에도 써야하므로 우선적 진행
- 필요한 행성 정보 , 회전 비디오? , 3D 모델 수집 </t>
    </r>
    <phoneticPr fontId="1" type="noConversion"/>
  </si>
  <si>
    <t xml:space="preserve">익일 회의 진행예정
</t>
    <phoneticPr fontId="1" type="noConversion"/>
  </si>
  <si>
    <t>1. Grid를 이용한 갤러리
2. 클릭시 클릭한 이미지를 확대해서 볼 수 있는 창 호출</t>
    <phoneticPr fontId="1" type="noConversion"/>
  </si>
  <si>
    <t>클릭 서브메뉴</t>
    <phoneticPr fontId="1" type="noConversion"/>
  </si>
  <si>
    <t>1. 갤러리 이미지 클릭시 화면 반투명 되면서 이미지 호출
2. Close(x) 버튼 클릭시 화면 닫기</t>
    <phoneticPr fontId="1" type="noConversion"/>
  </si>
  <si>
    <t xml:space="preserve">        </t>
    <phoneticPr fontId="1" type="noConversion"/>
  </si>
  <si>
    <t xml:space="preserve"> </t>
    <phoneticPr fontId="1" type="noConversion"/>
  </si>
  <si>
    <t>1. 자료수집
- 커서 샘플이미지 , 행성 회전이미지, 폰트 수집
2. 피그마
- 갤러리 서브메뉴 작업
3. 발사믹
- 갤러리 서브메뉴 및 네이밍, 넘버링
4. 회의진행 및 회의록 작성
5. 코딩 시작 전 소스 업데이트</t>
    <phoneticPr fontId="1" type="noConversion"/>
  </si>
  <si>
    <t>배경 동영상</t>
  </si>
  <si>
    <t>1. 백그라운드 동영상 auto play, loop</t>
  </si>
  <si>
    <t>네비게이션 바</t>
    <phoneticPr fontId="1" type="noConversion"/>
  </si>
  <si>
    <t>1. 햄버거 버튼 / 사이트 로고 / 검색 버튼 / 배경음악 스위치 순으로 배치</t>
    <phoneticPr fontId="1" type="noConversion"/>
  </si>
  <si>
    <t>햄버거 버튼</t>
    <phoneticPr fontId="1" type="noConversion"/>
  </si>
  <si>
    <t>로고</t>
    <phoneticPr fontId="1" type="noConversion"/>
  </si>
  <si>
    <t>1. 클릭시 메인페이지로 이동</t>
    <phoneticPr fontId="1" type="noConversion"/>
  </si>
  <si>
    <t xml:space="preserve">1. 버튼 클릭시, text field 등장 애니메이션 </t>
    <phoneticPr fontId="1" type="noConversion"/>
  </si>
  <si>
    <t>배경음악</t>
    <phoneticPr fontId="1" type="noConversion"/>
  </si>
  <si>
    <t>1. toggle swich 이용하여 BGM play/stop</t>
    <phoneticPr fontId="1" type="noConversion"/>
  </si>
  <si>
    <t>1. 클릭시 좌측면에서 우측 방향으로 노출
2. 클릭 및 클릭 해제시 버튼 전환 애니메이션 
3. 각 서브페이지 연결 버튼에 오버시, 색상 전환 효과</t>
    <phoneticPr fontId="1" type="noConversion"/>
  </si>
  <si>
    <t>검색</t>
    <phoneticPr fontId="1" type="noConversion"/>
  </si>
  <si>
    <t>1. 프로젝트 계획서 ,피그마,발사믹 병합 후 PDF 파일 생성
2. 사이트 구현 시작
1) Mercury
- 첫 컨텐츠 , Introduction , Namesake , Potential for Life 까지 CSS 잡았음.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</si>
  <si>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자료수집
- 회전 비디오
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담당 분석설계 자료 및 소스 깃허브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발사믹 , 피그마
- 갤러리 이미지 확대 서브메뉴 업데이트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(4.  3.까지 마무리 되면 Mercury 코딩 시작)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</si>
  <si>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질문
1. 폰트를 변수 할당, 어디가 문제인 것인지 모르겠음.
2. 그리드 
- 개별 이미지 셋팅하는 방법
- 그리드 이미지들이 둥둥 떠나닐 수 있는 효과를 주려면 ?
3. SCSS 관리 문제
공통되는 영역은 어떻게 묶어 관리하는 것이 좋은지?</t>
    <phoneticPr fontId="1" type="noConversion"/>
  </si>
  <si>
    <t>답변 
1. sass 문법에 맞게 링크 @import 하고, $를 써서 변수 할당하면 됨.
2. 지금 구조에서는 aspect-ratio 를 겉박스 말고 img한테 직접 주기
3. mixin 에 담아 include 시키거나, extend 기능을 사용해보자.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</si>
  <si>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 xml:space="preserve">1.  Mercury 완료하고 CSS 중복되는 부분 합쳐야함. </t>
    </r>
    <r>
      <rPr>
        <sz val="16"/>
        <color theme="1"/>
        <rFont val="맑은 고딕"/>
        <family val="3"/>
        <charset val="129"/>
        <scheme val="major"/>
      </rPr>
      <t xml:space="preserve">= Mercury부터 최대한 완성하기. 이번주는 해당 페이지 기능적인 구현도 진행.
</t>
    </r>
    <r>
      <rPr>
        <strike/>
        <sz val="16"/>
        <color theme="1"/>
        <rFont val="맑은 고딕"/>
        <family val="3"/>
        <charset val="129"/>
        <scheme val="major"/>
      </rPr>
      <t xml:space="preserve">
2.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
3</t>
    </r>
    <r>
      <rPr>
        <strike/>
        <sz val="16"/>
        <color theme="1"/>
        <rFont val="맑은 고딕"/>
        <family val="3"/>
        <charset val="129"/>
        <scheme val="major"/>
      </rPr>
      <t>. 부드러운 스크롤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4. 폰트 적용 질문하기</t>
    </r>
    <phoneticPr fontId="1" type="noConversion"/>
  </si>
  <si>
    <t>1. 사이트 구현
1) Mercury
- Potential for Life까지 CSS 재정비
- Gallery 구현
- sass 파일 작성
- 폰트 일괄적용 완료
2. 피그마, 발사믹 제출완료</t>
    <phoneticPr fontId="1" type="noConversion"/>
  </si>
  <si>
    <t>Structure</t>
    <phoneticPr fontId="1" type="noConversion"/>
  </si>
  <si>
    <t>커서 효과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</si>
  <si>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sass 중복되는 부분 합쳐야함.(mixin || extend 사용하기)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2.(이월) 글자 및 행성관련 이징 , 애니메이션 충분히 테스트해보고 적용하기</t>
    </r>
    <r>
      <rPr>
        <sz val="16"/>
        <color theme="1"/>
        <rFont val="맑은 고딕"/>
        <family val="3"/>
        <charset val="129"/>
        <scheme val="major"/>
      </rPr>
      <t xml:space="preserve">(갤러리 서브메뉴 먼저 해결 하고)
</t>
    </r>
    <r>
      <rPr>
        <strike/>
        <sz val="16"/>
        <color theme="1"/>
        <rFont val="맑은 고딕"/>
        <family val="3"/>
        <charset val="129"/>
        <scheme val="major"/>
      </rPr>
      <t xml:space="preserve">
3. (이월)부드러운 스크롤 적용</t>
    </r>
    <r>
      <rPr>
        <sz val="16"/>
        <color theme="1"/>
        <rFont val="맑은 고딕"/>
        <family val="3"/>
        <charset val="129"/>
        <scheme val="major"/>
      </rPr>
      <t xml:space="preserve">(구현 마지막즈음 해도 될 듯.)
</t>
    </r>
    <r>
      <rPr>
        <strike/>
        <sz val="16"/>
        <color theme="1"/>
        <rFont val="맑은 고딕"/>
        <family val="3"/>
        <charset val="129"/>
        <scheme val="major"/>
      </rPr>
      <t>4. 갤러리 JS 구현하기</t>
    </r>
    <r>
      <rPr>
        <sz val="16"/>
        <color theme="1"/>
        <rFont val="맑은 고딕"/>
        <family val="3"/>
        <charset val="129"/>
        <scheme val="major"/>
      </rPr>
      <t xml:space="preserve">(질문 해결되면 추가 진행)
</t>
    </r>
    <r>
      <rPr>
        <strike/>
        <sz val="16"/>
        <color theme="1"/>
        <rFont val="맑은 고딕"/>
        <family val="3"/>
        <charset val="129"/>
        <scheme val="major"/>
      </rPr>
      <t>5. 미디어쿼리 진행</t>
    </r>
    <r>
      <rPr>
        <sz val="16"/>
        <color theme="1"/>
        <rFont val="맑은 고딕"/>
        <family val="3"/>
        <charset val="129"/>
        <scheme val="major"/>
      </rPr>
      <t>(갤러리 완료 후 추가 진행)</t>
    </r>
    <phoneticPr fontId="1" type="noConversion"/>
  </si>
  <si>
    <t>1. 미디어 쿼리 
- sass 공통속성 병합
- width 1000px 에서 레이아웃 , 글씨 크기와 정렬 변경될 수 있도록 코딩</t>
    <phoneticPr fontId="1" type="noConversion"/>
  </si>
  <si>
    <t>회의 안건이 크게 없는 관계로 다음 회의는 추후 조율하여 진행</t>
    <phoneticPr fontId="1" type="noConversion"/>
  </si>
  <si>
    <t xml:space="preserve">1. 헤더, 푸터 전달받아서 코드 병합 완료
2. 갤러리 서브메뉴 생성하여 갤러리 이미지 클릭시 서브메뉴창 호출되게하는 기능 구현 완료 (미디어 쿼리 해야함)
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</si>
  <si>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갤러리 서브메뉴 마무리
-&gt; 데이터 읽어오는 것까지는 완료. 서브메뉴 CSS 만들고 데이터 적용시켜보기.
2. 타이핑 애니메이션 플러그인 진행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타이핑 애니메이션 외에 추가 기능 구현</t>
    </r>
    <r>
      <rPr>
        <sz val="16"/>
        <color theme="1"/>
        <rFont val="맑은 고딕"/>
        <family val="3"/>
        <charset val="129"/>
        <scheme val="major"/>
      </rPr>
      <t xml:space="preserve">
(스크롤 액션 수업내용 적용시켜보기)</t>
    </r>
    <phoneticPr fontId="1" type="noConversion"/>
  </si>
  <si>
    <t>1. 타이핑 애니메이션 예시 적용 중 
-&gt; 한 페이지 모두 적용 후에 나머지 페이지는 데이터를 뿌려서 적용시킬 수 있도록 해보자.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</si>
  <si>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적용해주신 타이핑 애니메이션 다른 섹션에도 적용시키기</t>
    </r>
    <r>
      <rPr>
        <sz val="16"/>
        <color theme="1"/>
        <rFont val="맑은 고딕"/>
        <family val="3"/>
        <charset val="129"/>
        <scheme val="major"/>
      </rPr>
      <t xml:space="preserve"> ( Mercury만 먼저 적용)
</t>
    </r>
    <r>
      <rPr>
        <strike/>
        <sz val="16"/>
        <color theme="1"/>
        <rFont val="맑은 고딕"/>
        <family val="3"/>
        <charset val="129"/>
        <scheme val="major"/>
      </rPr>
      <t>2. 스크롤 액션 수업내용 토대로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각 행성에 대한 정보 정리해서 제이슨 파일로 만들기</t>
    </r>
    <r>
      <rPr>
        <sz val="16"/>
        <color theme="1"/>
        <rFont val="맑은 고딕"/>
        <family val="3"/>
        <charset val="129"/>
        <scheme val="major"/>
      </rPr>
      <t xml:space="preserve">(어떤 형식으로 만들지 잘 생각해야할 듯)
</t>
    </r>
    <r>
      <rPr>
        <strike/>
        <sz val="16"/>
        <color theme="1"/>
        <rFont val="맑은 고딕"/>
        <family val="3"/>
        <charset val="129"/>
        <scheme val="major"/>
      </rPr>
      <t xml:space="preserve">
4. 갤러리 서브메뉴 미디어 쿼리</t>
    </r>
    <r>
      <rPr>
        <sz val="16"/>
        <color theme="1"/>
        <rFont val="맑은 고딕"/>
        <family val="3"/>
        <charset val="129"/>
        <scheme val="major"/>
      </rPr>
      <t xml:space="preserve">
</t>
    </r>
    <phoneticPr fontId="1" type="noConversion"/>
  </si>
  <si>
    <t>Mercury 에 잘 적용되어야 다른 페이지에 적용시킬 수 있음. 따라서 다음 주까지는 Mercury 기능 구현에 집중하는 것으로.</t>
  </si>
  <si>
    <t>1. 타이핑 플러그인 적용 후 위치에 따라 실행될 수 있도록 적용 중</t>
    <phoneticPr fontId="1" type="noConversion"/>
  </si>
  <si>
    <r>
      <rPr>
        <strike/>
        <sz val="16"/>
        <color theme="1"/>
        <rFont val="맑은 고딕"/>
        <family val="3"/>
        <charset val="129"/>
        <scheme val="major"/>
      </rPr>
      <t>1. 타이핑 애니메이션 mercury 적용시킨 후 위치값에 따라 실행될 수 있도록 적용+ 위치값에 따라 행성 이동하기 적용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2. 각 행성정보 Json파일로 만들기</t>
    </r>
    <r>
      <rPr>
        <sz val="16"/>
        <color theme="1"/>
        <rFont val="맑은 고딕"/>
        <family val="3"/>
        <charset val="129"/>
        <scheme val="major"/>
      </rPr>
      <t xml:space="preserve">
</t>
    </r>
    <r>
      <rPr>
        <strike/>
        <sz val="16"/>
        <color theme="1"/>
        <rFont val="맑은 고딕"/>
        <family val="3"/>
        <charset val="129"/>
        <scheme val="major"/>
      </rPr>
      <t>3. 갤러리 서브메뉴 미디어 쿼리</t>
    </r>
    <phoneticPr fontId="1" type="noConversion"/>
  </si>
  <si>
    <t xml:space="preserve">1. 질문 및 피드백 진행 후 정리
2. 갤러리 서브메뉴 미디어 쿼리
</t>
    <phoneticPr fontId="1" type="noConversion"/>
  </si>
  <si>
    <t>질문
1. 타이핑 스크롤 애니메이션 실행 순서
2. json 파일 만들었는데 그 다음에는 무엇을 해야할지 잘 모르겠음. (이번에 배운 스토어와 라우터를 사용하고 싶음.)
3. 각 섹션 타이틀 타이핑 애니메이션 후 타이핑바 제거하는 방법?
4. 갤러리 서브메뉴 미디어쿼리</t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</si>
  <si>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 xml:space="preserve">질문 
1. 타이핑 플러그인 적용하는 방법
2. 갤러리 CSS에 대한 조언(우주와 관련된 효과)
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>답변 
1. 예시 코드 적용할 html혹은 js파일로 가져와서 그 코드에 있는 필요한 요소들을 갖추고, 그 기능을 구현할 js(typed.js) 파일을 가져와 연결시키면 기능 적용 가능함.
2. 배경과 갤러리 사이에 구분감이 없어보이므로 이미지마다 기본 보더를 주고 마우스 오버했을 때 그림자효과를 줘서 구분감이 형성될 수 있도록 하자.</t>
    </r>
    <phoneticPr fontId="1" type="noConversion"/>
  </si>
  <si>
    <r>
      <rPr>
        <sz val="14"/>
        <color theme="2" tint="-0.499984740745262"/>
        <rFont val="맑은 고딕"/>
        <family val="3"/>
        <charset val="129"/>
        <scheme val="minor"/>
      </rPr>
      <t>질문
1. 이미지 데이터를 읽어와서 html 태그로 찍는 방법</t>
    </r>
    <r>
      <rPr>
        <sz val="15"/>
        <color theme="1"/>
        <rFont val="맑은 고딕"/>
        <family val="2"/>
        <charset val="129"/>
        <scheme val="minor"/>
      </rPr>
      <t xml:space="preserve">
</t>
    </r>
    <r>
      <rPr>
        <b/>
        <sz val="16"/>
        <color theme="1"/>
        <rFont val="맑은 고딕"/>
        <family val="3"/>
        <charset val="129"/>
        <scheme val="minor"/>
      </rPr>
      <t xml:space="preserve">답변
1. 이벤트 대상 설정 ,
클릭된 박스의 이미지 읽어오기$(this).attr("src");
2. 읽어온 내용을 서브 컨텐츠에 뿌리면 가능!
</t>
    </r>
    <r>
      <rPr>
        <b/>
        <sz val="16"/>
        <color rgb="FF0000FF"/>
        <rFont val="맑은 고딕"/>
        <family val="3"/>
        <charset val="129"/>
        <scheme val="minor"/>
      </rPr>
      <t>서브페이지 피드백
1. 첫 서브 페이지 만든 다음에 다른 페이지를 따로 만들지 말고 , JS로 뿌리는 것이 좋을 듯. 뿌리는 데이터를 JSON으로 만들고, 키 값은 각 행성으로 해보면 좋을 듯 함.</t>
    </r>
    <phoneticPr fontId="1" type="noConversion"/>
  </si>
  <si>
    <r>
      <t xml:space="preserve">답변
1. 위치 함수 실행
</t>
    </r>
    <r>
      <rPr>
        <b/>
        <sz val="15"/>
        <color rgb="FFFF0000"/>
        <rFont val="맑은 고딕"/>
        <family val="3"/>
        <charset val="129"/>
        <scheme val="minor"/>
      </rPr>
      <t xml:space="preserve">(주의 : 클래스 쓸 떄 대문자 x 나중에 오류발생할 수 있음.) : 대문자 클래스 모두 변경하기 </t>
    </r>
    <r>
      <rPr>
        <b/>
        <sz val="15"/>
        <rFont val="맑은 고딕"/>
        <family val="3"/>
        <charset val="129"/>
        <scheme val="minor"/>
      </rPr>
      <t xml:space="preserve">
- "객체" 가 사용하기 좋은 개념.
- 셋팅해놓은 각 함수들을 객체화 시켜서 기능구현하는 함수에서 객체화 시킨 함수를 호출한다.
- 실행방지 변수를 하나 만들어서 기능을 구현하는 함수 안에서 변수.includes(범위) 메서드를 사용하여 범위 값이 있는 경우 return할 수 있도록 한다.
2. 타이핑바 없애기
-보통 플러그인을 쓰는 경우에는 기능에 대한 설명과 함께 각종 메서드도 확인할 수 있는데, 해당하는 메서드를 적용하는 것이 가장 효율적. 지금은 플러그인에 있는 onComplete를 써서 타이핑이 끝났을 때 경우에 따라 display = "none" 을 적용.
3. json 파일 데이터 적용하기
- 우선 json 각 객체들에 타이핑 할때 들어가는 문장 나누는 값을 입력해놓아야 함.
(홑따옴표 사용 불가)
- 그 다음 서브페이지 로딩시에 제이슨에 각 키를 가져와서 페이지의 위치에서 키값만 가져오는 location.search.split('=') 를 사용해서 키 값과 연결시킨다. 그럼 해당 키 값의 데이터들이 불러와지는 것임.
- 그리고 데이터가 입력되어야 하는 자리에서 키.원하는 객체 를 입력하면 동적 코드가 되는 것임.
</t>
    </r>
    <r>
      <rPr>
        <b/>
        <sz val="15"/>
        <color rgb="FF0000FF"/>
        <rFont val="맑은 고딕"/>
        <family val="3"/>
        <charset val="129"/>
        <scheme val="minor"/>
      </rPr>
      <t>4. 서브페이지 구현 방향
1) 지금 현 시스템을 Vue.js 의 요소들로 구현하기는 종합적으로 어려운 상황임. 따라서 현 프로젝트에서는 Vue.js mounted에 찍어내는 것까지만 하는 것이 좋을 듯 함.
2) 서브페이지 컨텐츠?
- 조금 밋밋한 감이 없지않아 있음. 갤러리 서브메뉴에 설명을 추가하면 좋을 것 같고,푸터 전에 다른 행성으로 갈 수 있는 스와이프를 추가구현하면 좋을 듯 함.</t>
    </r>
    <r>
      <rPr>
        <b/>
        <sz val="15"/>
        <rFont val="맑은 고딕"/>
        <family val="3"/>
        <charset val="129"/>
        <scheme val="minor"/>
      </rPr>
      <t xml:space="preserve">
5. 갤러리 서브메뉴 미디어쿼리
- object-fit : contain 을 쓰고 width:100만 쓰는 방법도 있음(높이값 쓰지 않음). 대신, 화면 크기가 작아지는 것에 따라 양쪽 flex의 gap을 조절해주어야 할 듯.</t>
    </r>
    <phoneticPr fontId="1" type="noConversion"/>
  </si>
  <si>
    <t>1. 피드백 사항 반영
- html,scss,js 대문자 클래스 소문자로 변경
- json 데이터 수정
(대문자-&gt; 소문자 , 줄바꿈 스트링 입력)</t>
    <phoneticPr fontId="1" type="noConversion"/>
  </si>
  <si>
    <t>질문
1.제이슨 데이터 불러오기
-키값을 로드해서 대문자로 변환하는 방법?
-타이틀 불러오는 방법..?</t>
    <phoneticPr fontId="1" type="noConversion"/>
  </si>
  <si>
    <t xml:space="preserve">1. 제이슨 줄바꿈 입력 마저 진행 후에 텍스트 미디어쿼리 재정비
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</si>
</sst>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General\%"/>
    <numFmt numFmtId="177" formatCode="yyyy/mm"/>
    <numFmt numFmtId="178" formatCode="d"/>
    <numFmt numFmtId="179" formatCode="aaa"/>
  </numFmts>
  <fonts count="3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ajor"/>
    </font>
    <font>
      <b/>
      <sz val="18"/>
      <color theme="1"/>
      <name val="맑은 고딕"/>
      <family val="3"/>
      <charset val="129"/>
      <scheme val="major"/>
    </font>
    <font>
      <b/>
      <sz val="25"/>
      <color theme="1"/>
      <name val="맑은 고딕"/>
      <family val="3"/>
      <charset val="129"/>
      <scheme val="minor"/>
    </font>
    <font>
      <sz val="20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inor"/>
    </font>
    <font>
      <sz val="20"/>
      <color theme="1"/>
      <name val="맑은 고딕"/>
      <family val="2"/>
      <charset val="129"/>
      <scheme val="minor"/>
    </font>
    <font>
      <sz val="20"/>
      <color theme="1"/>
      <name val="맑은 고딕"/>
      <family val="3"/>
      <charset val="129"/>
      <scheme val="major"/>
    </font>
    <font>
      <b/>
      <sz val="20"/>
      <color rgb="FFFF0000"/>
      <name val="맑은 고딕"/>
      <family val="3"/>
      <charset val="129"/>
      <scheme val="major"/>
    </font>
    <font>
      <b/>
      <sz val="20"/>
      <color theme="8"/>
      <name val="맑은 고딕"/>
      <family val="3"/>
      <charset val="129"/>
      <scheme val="major"/>
    </font>
    <font>
      <sz val="14"/>
      <color theme="1"/>
      <name val="맑은 고딕"/>
      <family val="2"/>
      <charset val="129"/>
      <scheme val="minor"/>
    </font>
    <font>
      <b/>
      <sz val="18"/>
      <color rgb="FFFF0000"/>
      <name val="맑은 고딕"/>
      <family val="3"/>
      <charset val="129"/>
      <scheme val="major"/>
    </font>
    <font>
      <sz val="18"/>
      <color theme="1"/>
      <name val="맑은 고딕"/>
      <family val="2"/>
      <charset val="129"/>
      <scheme val="minor"/>
    </font>
    <font>
      <sz val="15"/>
      <color theme="1"/>
      <name val="맑은 고딕"/>
      <family val="2"/>
      <charset val="129"/>
      <scheme val="minor"/>
    </font>
    <font>
      <sz val="15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sz val="16"/>
      <color theme="1"/>
      <name val="맑은 고딕"/>
      <family val="3"/>
      <charset val="129"/>
      <scheme val="major"/>
    </font>
    <font>
      <strike/>
      <sz val="16"/>
      <color theme="1"/>
      <name val="맑은 고딕"/>
      <family val="3"/>
      <charset val="129"/>
      <scheme val="major"/>
    </font>
    <font>
      <strike/>
      <sz val="15"/>
      <color theme="1"/>
      <name val="맑은 고딕"/>
      <family val="3"/>
      <charset val="129"/>
      <scheme val="minor"/>
    </font>
    <font>
      <sz val="15"/>
      <color rgb="FF0000FF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6"/>
      <color rgb="FF0000FF"/>
      <name val="맑은 고딕"/>
      <family val="3"/>
      <charset val="129"/>
      <scheme val="minor"/>
    </font>
    <font>
      <b/>
      <sz val="15"/>
      <color theme="1"/>
      <name val="맑은 고딕"/>
      <family val="3"/>
      <charset val="129"/>
      <scheme val="minor"/>
    </font>
    <font>
      <b/>
      <sz val="15"/>
      <color rgb="FFFF0000"/>
      <name val="맑은 고딕"/>
      <family val="3"/>
      <charset val="129"/>
      <scheme val="minor"/>
    </font>
    <font>
      <b/>
      <sz val="15"/>
      <name val="맑은 고딕"/>
      <family val="3"/>
      <charset val="129"/>
      <scheme val="minor"/>
    </font>
    <font>
      <sz val="14"/>
      <color theme="2" tint="-0.499984740745262"/>
      <name val="맑은 고딕"/>
      <family val="3"/>
      <charset val="129"/>
      <scheme val="minor"/>
    </font>
    <font>
      <b/>
      <sz val="15"/>
      <color rgb="FF0000FF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4E4E4"/>
        <bgColor indexed="64"/>
      </patternFill>
    </fill>
    <fill>
      <patternFill patternType="solid">
        <fgColor rgb="FFFFC000"/>
        <bgColor indexed="64"/>
      </patternFill>
    </fill>
  </fills>
  <borders count="3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/>
      <diagonal/>
    </border>
    <border>
      <left/>
      <right style="thin">
        <color theme="0" tint="-0.14996795556505021"/>
      </right>
      <top/>
      <bottom/>
      <diagonal/>
    </border>
    <border>
      <left/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/>
      <top style="thick">
        <color theme="0" tint="-0.24994659260841701"/>
      </top>
      <bottom/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/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ck">
        <color theme="0" tint="-0.24994659260841701"/>
      </bottom>
      <diagonal/>
    </border>
    <border>
      <left/>
      <right style="thin">
        <color theme="0" tint="-0.24994659260841701"/>
      </right>
      <top style="thick">
        <color theme="0" tint="-0.24994659260841701"/>
      </top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3743705557422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/>
      <diagonal/>
    </border>
    <border>
      <left style="thin">
        <color theme="0" tint="-0.14996795556505021"/>
      </left>
      <right style="thin">
        <color theme="0" tint="-0.14993743705557422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/>
      <top style="thick">
        <color theme="0" tint="-0.24994659260841701"/>
      </top>
      <bottom style="thin">
        <color theme="0" tint="-0.14996795556505021"/>
      </bottom>
      <diagonal/>
    </border>
    <border>
      <left/>
      <right/>
      <top style="thick">
        <color theme="0" tint="-0.24994659260841701"/>
      </top>
      <bottom style="thin">
        <color theme="0" tint="-0.1499679555650502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/>
      <diagonal/>
    </border>
    <border>
      <left style="thin">
        <color theme="0" tint="-0.2499465926084170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2499465926084170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24994659260841701"/>
      </bottom>
      <diagonal/>
    </border>
    <border>
      <left/>
      <right style="thin">
        <color theme="0" tint="-0.14996795556505021"/>
      </right>
      <top style="thick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14996795556505021"/>
      </right>
      <top/>
      <bottom style="thin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ck">
        <color theme="0" tint="-0.2499465926084170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ck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">
    <xf numFmtId="0" fontId="0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2" fillId="2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right" vertical="center"/>
    </xf>
    <xf numFmtId="14" fontId="9" fillId="0" borderId="0" xfId="0" applyNumberFormat="1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14" fontId="11" fillId="0" borderId="1" xfId="0" applyNumberFormat="1" applyFont="1" applyBorder="1" applyAlignment="1">
      <alignment horizontal="center" vertical="center"/>
    </xf>
    <xf numFmtId="14" fontId="0" fillId="0" borderId="0" xfId="0" applyNumberFormat="1">
      <alignment vertical="center"/>
    </xf>
    <xf numFmtId="14" fontId="2" fillId="2" borderId="0" xfId="0" applyNumberFormat="1" applyFont="1" applyFill="1">
      <alignment vertical="center"/>
    </xf>
    <xf numFmtId="14" fontId="7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left" vertical="center"/>
    </xf>
    <xf numFmtId="0" fontId="6" fillId="0" borderId="1" xfId="0" applyFont="1" applyBorder="1" applyAlignment="1">
      <alignment horizontal="right" vertical="center" wrapText="1"/>
    </xf>
    <xf numFmtId="176" fontId="0" fillId="0" borderId="2" xfId="0" applyNumberFormat="1" applyBorder="1">
      <alignment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0" fontId="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right" vertical="center"/>
    </xf>
    <xf numFmtId="0" fontId="13" fillId="0" borderId="2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 wrapText="1"/>
    </xf>
    <xf numFmtId="0" fontId="14" fillId="0" borderId="25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15" fillId="0" borderId="25" xfId="0" applyFont="1" applyBorder="1" applyAlignment="1">
      <alignment vertical="center" wrapText="1"/>
    </xf>
    <xf numFmtId="0" fontId="19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9" fontId="0" fillId="0" borderId="1" xfId="0" applyNumberFormat="1" applyBorder="1">
      <alignment vertical="center"/>
    </xf>
    <xf numFmtId="0" fontId="0" fillId="3" borderId="0" xfId="0" applyFill="1">
      <alignment vertical="center"/>
    </xf>
    <xf numFmtId="178" fontId="0" fillId="3" borderId="1" xfId="0" applyNumberFormat="1" applyFill="1" applyBorder="1">
      <alignment vertical="center"/>
    </xf>
    <xf numFmtId="179" fontId="0" fillId="3" borderId="1" xfId="0" applyNumberFormat="1" applyFill="1" applyBorder="1">
      <alignment vertical="center"/>
    </xf>
    <xf numFmtId="0" fontId="0" fillId="3" borderId="2" xfId="0" applyFill="1" applyBorder="1">
      <alignment vertical="center"/>
    </xf>
    <xf numFmtId="0" fontId="0" fillId="3" borderId="1" xfId="0" applyFill="1" applyBorder="1">
      <alignment vertical="center"/>
    </xf>
    <xf numFmtId="0" fontId="18" fillId="3" borderId="0" xfId="0" applyFont="1" applyFill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14" fillId="3" borderId="25" xfId="0" applyFont="1" applyFill="1" applyBorder="1" applyAlignment="1">
      <alignment vertical="center" wrapText="1"/>
    </xf>
    <xf numFmtId="14" fontId="0" fillId="3" borderId="0" xfId="0" applyNumberFormat="1" applyFill="1">
      <alignment vertical="center"/>
    </xf>
    <xf numFmtId="0" fontId="3" fillId="3" borderId="27" xfId="0" applyFont="1" applyFill="1" applyBorder="1" applyAlignment="1">
      <alignment horizontal="center" vertical="center"/>
    </xf>
    <xf numFmtId="0" fontId="15" fillId="3" borderId="25" xfId="0" applyFont="1" applyFill="1" applyBorder="1" applyAlignment="1">
      <alignment vertical="center" wrapText="1"/>
    </xf>
    <xf numFmtId="0" fontId="6" fillId="0" borderId="25" xfId="0" applyFont="1" applyBorder="1" applyAlignment="1">
      <alignment vertical="center" wrapText="1"/>
    </xf>
    <xf numFmtId="0" fontId="20" fillId="0" borderId="27" xfId="0" applyFont="1" applyBorder="1" applyAlignment="1">
      <alignment horizontal="left" vertical="center" wrapText="1"/>
    </xf>
    <xf numFmtId="0" fontId="22" fillId="0" borderId="25" xfId="0" applyFont="1" applyBorder="1" applyAlignment="1">
      <alignment vertical="center" wrapText="1"/>
    </xf>
    <xf numFmtId="14" fontId="11" fillId="0" borderId="2" xfId="0" applyNumberFormat="1" applyFont="1" applyBorder="1" applyAlignment="1">
      <alignment horizontal="center" vertical="center"/>
    </xf>
    <xf numFmtId="0" fontId="23" fillId="0" borderId="25" xfId="0" applyFont="1" applyBorder="1" applyAlignment="1">
      <alignment vertical="center" wrapText="1"/>
    </xf>
    <xf numFmtId="0" fontId="19" fillId="0" borderId="25" xfId="0" applyFont="1" applyBorder="1" applyAlignment="1">
      <alignment vertical="center" wrapText="1"/>
    </xf>
    <xf numFmtId="0" fontId="14" fillId="0" borderId="25" xfId="0" applyFont="1" applyBorder="1" applyAlignment="1">
      <alignment horizontal="left" vertical="center" wrapText="1"/>
    </xf>
    <xf numFmtId="0" fontId="26" fillId="0" borderId="25" xfId="0" applyFont="1" applyBorder="1" applyAlignment="1">
      <alignment vertical="center" wrapText="1"/>
    </xf>
    <xf numFmtId="0" fontId="29" fillId="0" borderId="25" xfId="0" applyFont="1" applyBorder="1" applyAlignment="1">
      <alignment vertical="center" wrapText="1"/>
    </xf>
    <xf numFmtId="14" fontId="11" fillId="0" borderId="31" xfId="0" applyNumberFormat="1" applyFont="1" applyBorder="1" applyAlignment="1">
      <alignment horizontal="center" vertical="center"/>
    </xf>
    <xf numFmtId="14" fontId="11" fillId="0" borderId="29" xfId="0" applyNumberFormat="1" applyFont="1" applyBorder="1" applyAlignment="1">
      <alignment horizontal="center" vertical="center"/>
    </xf>
    <xf numFmtId="14" fontId="11" fillId="0" borderId="2" xfId="0" applyNumberFormat="1" applyFont="1" applyBorder="1" applyAlignment="1">
      <alignment horizontal="center" vertical="center"/>
    </xf>
    <xf numFmtId="14" fontId="11" fillId="0" borderId="28" xfId="0" applyNumberFormat="1" applyFont="1" applyBorder="1" applyAlignment="1">
      <alignment horizontal="center" vertical="center"/>
    </xf>
    <xf numFmtId="177" fontId="0" fillId="0" borderId="18" xfId="0" applyNumberFormat="1" applyBorder="1" applyAlignment="1">
      <alignment horizontal="center" vertical="center"/>
    </xf>
    <xf numFmtId="177" fontId="0" fillId="0" borderId="19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4" fontId="3" fillId="0" borderId="9" xfId="0" applyNumberFormat="1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/>
    </xf>
    <xf numFmtId="14" fontId="3" fillId="0" borderId="11" xfId="0" applyNumberFormat="1" applyFont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14" fontId="3" fillId="0" borderId="6" xfId="0" applyNumberFormat="1" applyFont="1" applyBorder="1" applyAlignment="1">
      <alignment horizontal="center" vertical="center"/>
    </xf>
    <xf numFmtId="14" fontId="3" fillId="0" borderId="7" xfId="0" applyNumberFormat="1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</cellXfs>
  <cellStyles count="1">
    <cellStyle name="표준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0000FF"/>
      <color rgb="FFE4E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6</xdr:row>
          <xdr:rowOff>123825</xdr:rowOff>
        </xdr:from>
        <xdr:to>
          <xdr:col>3</xdr:col>
          <xdr:colOff>1676400</xdr:colOff>
          <xdr:row>6</xdr:row>
          <xdr:rowOff>409575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32</xdr:row>
          <xdr:rowOff>123825</xdr:rowOff>
        </xdr:from>
        <xdr:to>
          <xdr:col>3</xdr:col>
          <xdr:colOff>1676400</xdr:colOff>
          <xdr:row>32</xdr:row>
          <xdr:rowOff>409575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12</xdr:row>
          <xdr:rowOff>123825</xdr:rowOff>
        </xdr:from>
        <xdr:to>
          <xdr:col>3</xdr:col>
          <xdr:colOff>1676400</xdr:colOff>
          <xdr:row>12</xdr:row>
          <xdr:rowOff>409575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14</xdr:row>
          <xdr:rowOff>123825</xdr:rowOff>
        </xdr:from>
        <xdr:to>
          <xdr:col>3</xdr:col>
          <xdr:colOff>1676400</xdr:colOff>
          <xdr:row>14</xdr:row>
          <xdr:rowOff>409575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15</xdr:row>
          <xdr:rowOff>123825</xdr:rowOff>
        </xdr:from>
        <xdr:to>
          <xdr:col>3</xdr:col>
          <xdr:colOff>1676400</xdr:colOff>
          <xdr:row>15</xdr:row>
          <xdr:rowOff>409575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28</xdr:row>
          <xdr:rowOff>123825</xdr:rowOff>
        </xdr:from>
        <xdr:to>
          <xdr:col>3</xdr:col>
          <xdr:colOff>1676400</xdr:colOff>
          <xdr:row>28</xdr:row>
          <xdr:rowOff>409575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29</xdr:row>
          <xdr:rowOff>123825</xdr:rowOff>
        </xdr:from>
        <xdr:to>
          <xdr:col>3</xdr:col>
          <xdr:colOff>1676400</xdr:colOff>
          <xdr:row>29</xdr:row>
          <xdr:rowOff>409575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30</xdr:row>
          <xdr:rowOff>123825</xdr:rowOff>
        </xdr:from>
        <xdr:to>
          <xdr:col>3</xdr:col>
          <xdr:colOff>1676400</xdr:colOff>
          <xdr:row>30</xdr:row>
          <xdr:rowOff>409575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31</xdr:row>
          <xdr:rowOff>123825</xdr:rowOff>
        </xdr:from>
        <xdr:to>
          <xdr:col>3</xdr:col>
          <xdr:colOff>1676400</xdr:colOff>
          <xdr:row>31</xdr:row>
          <xdr:rowOff>409575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33</xdr:row>
          <xdr:rowOff>123825</xdr:rowOff>
        </xdr:from>
        <xdr:to>
          <xdr:col>3</xdr:col>
          <xdr:colOff>1676400</xdr:colOff>
          <xdr:row>34</xdr:row>
          <xdr:rowOff>9525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942975</xdr:colOff>
          <xdr:row>27</xdr:row>
          <xdr:rowOff>123825</xdr:rowOff>
        </xdr:from>
        <xdr:to>
          <xdr:col>3</xdr:col>
          <xdr:colOff>1676400</xdr:colOff>
          <xdr:row>28</xdr:row>
          <xdr:rowOff>0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A38"/>
  <sheetViews>
    <sheetView showGridLines="0" topLeftCell="A4" zoomScale="55" zoomScaleNormal="55" workbookViewId="0">
      <selection activeCell="F31" sqref="F31"/>
    </sheetView>
  </sheetViews>
  <sheetFormatPr defaultRowHeight="16.5" x14ac:dyDescent="0.3"/>
  <cols>
    <col min="1" max="1" width="5.75" customWidth="1"/>
    <col min="2" max="2" width="59.25" style="4" bestFit="1" customWidth="1"/>
    <col min="3" max="3" width="76.875" bestFit="1" customWidth="1"/>
    <col min="4" max="4" width="26.25" customWidth="1"/>
    <col min="5" max="5" width="14.25" style="12" bestFit="1" customWidth="1"/>
    <col min="6" max="6" width="20.875" style="12" bestFit="1" customWidth="1"/>
    <col min="7" max="7" width="20.875" style="12" customWidth="1"/>
    <col min="8" max="8" width="29.625" style="4" bestFit="1" customWidth="1"/>
    <col min="9" max="9" width="31.5" bestFit="1" customWidth="1"/>
    <col min="10" max="11" width="3.625" customWidth="1"/>
    <col min="12" max="12" width="4" bestFit="1" customWidth="1"/>
    <col min="13" max="26" width="3.625" customWidth="1"/>
    <col min="27" max="27" width="3.625" style="32" customWidth="1"/>
  </cols>
  <sheetData>
    <row r="1" spans="2:27" ht="9.9499999999999993" customHeight="1" x14ac:dyDescent="0.3"/>
    <row r="2" spans="2:27" ht="54.75" customHeight="1" x14ac:dyDescent="0.3">
      <c r="B2" s="67" t="s">
        <v>0</v>
      </c>
      <c r="C2" s="67"/>
      <c r="D2" s="67"/>
      <c r="E2" s="67"/>
      <c r="F2" s="13"/>
      <c r="G2" s="13"/>
      <c r="H2" s="20"/>
      <c r="I2" s="3"/>
    </row>
    <row r="3" spans="2:27" ht="26.25" customHeight="1" thickBot="1" x14ac:dyDescent="0.35">
      <c r="B3" s="28" t="s">
        <v>1</v>
      </c>
      <c r="D3" s="9"/>
      <c r="E3" s="14" t="s">
        <v>2</v>
      </c>
      <c r="F3" s="15">
        <f ca="1">TODAY()</f>
        <v>45678</v>
      </c>
      <c r="G3" s="15"/>
      <c r="H3" s="21" t="s">
        <v>3</v>
      </c>
      <c r="I3" s="9" t="s">
        <v>4</v>
      </c>
    </row>
    <row r="4" spans="2:27" ht="20.100000000000001" customHeight="1" thickTop="1" x14ac:dyDescent="0.3">
      <c r="B4" s="71" t="s">
        <v>5</v>
      </c>
      <c r="C4" s="68" t="s">
        <v>6</v>
      </c>
      <c r="D4" s="77" t="s">
        <v>68</v>
      </c>
      <c r="E4" s="74" t="s">
        <v>7</v>
      </c>
      <c r="F4" s="64" t="s">
        <v>8</v>
      </c>
      <c r="G4" s="64" t="s">
        <v>75</v>
      </c>
      <c r="H4" s="58" t="s">
        <v>9</v>
      </c>
      <c r="I4" s="61" t="s">
        <v>10</v>
      </c>
      <c r="J4" s="56">
        <v>45670</v>
      </c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2:27" ht="20.100000000000001" customHeight="1" x14ac:dyDescent="0.3">
      <c r="B5" s="72"/>
      <c r="C5" s="69"/>
      <c r="D5" s="78"/>
      <c r="E5" s="75"/>
      <c r="F5" s="65"/>
      <c r="G5" s="65"/>
      <c r="H5" s="59"/>
      <c r="I5" s="62"/>
      <c r="J5" s="19">
        <f>J4</f>
        <v>45670</v>
      </c>
      <c r="K5" s="19">
        <f t="shared" ref="K5:N6" si="0">J5+1</f>
        <v>45671</v>
      </c>
      <c r="L5" s="19">
        <f t="shared" si="0"/>
        <v>45672</v>
      </c>
      <c r="M5" s="19">
        <f t="shared" si="0"/>
        <v>45673</v>
      </c>
      <c r="N5" s="19">
        <f t="shared" si="0"/>
        <v>45674</v>
      </c>
      <c r="O5" s="19">
        <f>N5+3</f>
        <v>45677</v>
      </c>
      <c r="P5" s="19">
        <f t="shared" ref="P5:S6" si="1">O5+1</f>
        <v>45678</v>
      </c>
      <c r="Q5" s="19">
        <f t="shared" si="1"/>
        <v>45679</v>
      </c>
      <c r="R5" s="19">
        <f t="shared" si="1"/>
        <v>45680</v>
      </c>
      <c r="S5" s="19">
        <f t="shared" si="1"/>
        <v>45681</v>
      </c>
      <c r="T5" s="19">
        <f>S5+3</f>
        <v>45684</v>
      </c>
      <c r="U5" s="19">
        <f>T5+4</f>
        <v>45688</v>
      </c>
      <c r="V5" s="19">
        <f>U5+3</f>
        <v>45691</v>
      </c>
      <c r="W5" s="19">
        <f t="shared" ref="W5:Z6" si="2">V5+1</f>
        <v>45692</v>
      </c>
      <c r="X5" s="19">
        <f t="shared" si="2"/>
        <v>45693</v>
      </c>
      <c r="Y5" s="19">
        <f t="shared" si="2"/>
        <v>45694</v>
      </c>
      <c r="Z5" s="19">
        <f t="shared" si="2"/>
        <v>45695</v>
      </c>
      <c r="AA5" s="33">
        <f>Z5+3</f>
        <v>45698</v>
      </c>
    </row>
    <row r="6" spans="2:27" ht="20.100000000000001" customHeight="1" thickBot="1" x14ac:dyDescent="0.35">
      <c r="B6" s="73"/>
      <c r="C6" s="70"/>
      <c r="D6" s="79"/>
      <c r="E6" s="76"/>
      <c r="F6" s="66"/>
      <c r="G6" s="66"/>
      <c r="H6" s="60"/>
      <c r="I6" s="63"/>
      <c r="J6" s="31">
        <f>J5</f>
        <v>45670</v>
      </c>
      <c r="K6" s="31">
        <f t="shared" si="0"/>
        <v>45671</v>
      </c>
      <c r="L6" s="31">
        <f t="shared" si="0"/>
        <v>45672</v>
      </c>
      <c r="M6" s="31">
        <f t="shared" si="0"/>
        <v>45673</v>
      </c>
      <c r="N6" s="31">
        <f t="shared" si="0"/>
        <v>45674</v>
      </c>
      <c r="O6" s="31">
        <f>N6+3</f>
        <v>45677</v>
      </c>
      <c r="P6" s="31">
        <f t="shared" si="1"/>
        <v>45678</v>
      </c>
      <c r="Q6" s="31">
        <f t="shared" si="1"/>
        <v>45679</v>
      </c>
      <c r="R6" s="31">
        <f t="shared" si="1"/>
        <v>45680</v>
      </c>
      <c r="S6" s="31">
        <f t="shared" si="1"/>
        <v>45681</v>
      </c>
      <c r="T6" s="31">
        <f>S6+3</f>
        <v>45684</v>
      </c>
      <c r="U6" s="31">
        <f>T6+4</f>
        <v>45688</v>
      </c>
      <c r="V6" s="31">
        <f>U6+3</f>
        <v>45691</v>
      </c>
      <c r="W6" s="31">
        <f t="shared" si="2"/>
        <v>45692</v>
      </c>
      <c r="X6" s="31">
        <f t="shared" si="2"/>
        <v>45693</v>
      </c>
      <c r="Y6" s="31">
        <f t="shared" si="2"/>
        <v>45694</v>
      </c>
      <c r="Z6" s="31">
        <f t="shared" si="2"/>
        <v>45695</v>
      </c>
      <c r="AA6" s="34">
        <f>Z6+3</f>
        <v>45698</v>
      </c>
    </row>
    <row r="7" spans="2:27" ht="38.25" customHeight="1" thickTop="1" x14ac:dyDescent="0.3">
      <c r="B7" s="5" t="s">
        <v>11</v>
      </c>
      <c r="C7" s="2"/>
      <c r="D7" s="30"/>
      <c r="E7" s="11">
        <v>45670</v>
      </c>
      <c r="F7" s="11">
        <v>45695</v>
      </c>
      <c r="G7" s="55" t="s">
        <v>76</v>
      </c>
      <c r="H7" s="22">
        <f>IF(F7="","",F7+1-E7)</f>
        <v>26</v>
      </c>
      <c r="I7" s="17">
        <v>0</v>
      </c>
      <c r="J7" s="2" t="s">
        <v>12</v>
      </c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35"/>
    </row>
    <row r="8" spans="2:27" ht="38.25" customHeight="1" x14ac:dyDescent="0.3">
      <c r="B8" s="7" t="s">
        <v>94</v>
      </c>
      <c r="C8" s="10" t="s">
        <v>95</v>
      </c>
      <c r="D8" s="30"/>
      <c r="E8" s="11">
        <v>45670</v>
      </c>
      <c r="F8" s="11">
        <v>45695</v>
      </c>
      <c r="G8" s="53"/>
      <c r="H8" s="22">
        <f t="shared" ref="H8:H12" si="3">IF(F8="","",F8+1-E8)</f>
        <v>26</v>
      </c>
      <c r="I8" s="17">
        <v>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35"/>
    </row>
    <row r="9" spans="2:27" ht="49.5" x14ac:dyDescent="0.3">
      <c r="B9" s="8" t="s">
        <v>96</v>
      </c>
      <c r="C9" s="10" t="s">
        <v>102</v>
      </c>
      <c r="D9" s="30"/>
      <c r="E9" s="11">
        <v>45670</v>
      </c>
      <c r="F9" s="11">
        <v>45695</v>
      </c>
      <c r="G9" s="53"/>
      <c r="H9" s="22">
        <f t="shared" si="3"/>
        <v>26</v>
      </c>
      <c r="I9" s="17">
        <v>0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35"/>
    </row>
    <row r="10" spans="2:27" ht="38.25" customHeight="1" x14ac:dyDescent="0.3">
      <c r="B10" s="8" t="s">
        <v>97</v>
      </c>
      <c r="C10" s="10" t="s">
        <v>98</v>
      </c>
      <c r="D10" s="30"/>
      <c r="E10" s="11">
        <v>45670</v>
      </c>
      <c r="F10" s="11">
        <v>45695</v>
      </c>
      <c r="G10" s="53"/>
      <c r="H10" s="22">
        <f t="shared" si="3"/>
        <v>26</v>
      </c>
      <c r="I10" s="17">
        <v>0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35"/>
    </row>
    <row r="11" spans="2:27" ht="38.25" customHeight="1" x14ac:dyDescent="0.3">
      <c r="B11" s="8" t="s">
        <v>103</v>
      </c>
      <c r="C11" s="1" t="s">
        <v>99</v>
      </c>
      <c r="D11" s="30"/>
      <c r="E11" s="11">
        <v>45670</v>
      </c>
      <c r="F11" s="11">
        <v>45695</v>
      </c>
      <c r="G11" s="53"/>
      <c r="H11" s="22">
        <f t="shared" si="3"/>
        <v>26</v>
      </c>
      <c r="I11" s="17">
        <v>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35"/>
    </row>
    <row r="12" spans="2:27" ht="26.25" x14ac:dyDescent="0.3">
      <c r="B12" s="8" t="s">
        <v>100</v>
      </c>
      <c r="C12" s="10" t="s">
        <v>101</v>
      </c>
      <c r="D12" s="18"/>
      <c r="E12" s="11">
        <v>45670</v>
      </c>
      <c r="F12" s="11">
        <v>45695</v>
      </c>
      <c r="G12" s="53"/>
      <c r="H12" s="22">
        <f t="shared" si="3"/>
        <v>26</v>
      </c>
      <c r="I12" s="18">
        <v>0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36"/>
    </row>
    <row r="13" spans="2:27" ht="37.5" x14ac:dyDescent="0.3">
      <c r="B13" s="6" t="s">
        <v>13</v>
      </c>
      <c r="C13" s="1" t="s">
        <v>12</v>
      </c>
      <c r="D13" s="30"/>
      <c r="E13" s="11">
        <v>45670</v>
      </c>
      <c r="F13" s="11">
        <v>45695</v>
      </c>
      <c r="G13" s="53"/>
      <c r="H13" s="22">
        <f t="shared" ref="H13:H38" si="4">IF(F13="","",F13+1-E13)</f>
        <v>26</v>
      </c>
      <c r="I13" s="18">
        <v>0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36"/>
    </row>
    <row r="14" spans="2:27" ht="31.5" customHeight="1" x14ac:dyDescent="0.3">
      <c r="B14" s="8" t="s">
        <v>92</v>
      </c>
      <c r="C14" s="10" t="s">
        <v>93</v>
      </c>
      <c r="D14" s="18"/>
      <c r="E14" s="11">
        <v>45670</v>
      </c>
      <c r="F14" s="11">
        <v>45695</v>
      </c>
      <c r="G14" s="53"/>
      <c r="H14" s="22">
        <f t="shared" si="4"/>
        <v>26</v>
      </c>
      <c r="I14" s="18">
        <v>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36"/>
    </row>
    <row r="15" spans="2:27" ht="37.5" x14ac:dyDescent="0.3">
      <c r="B15" s="6" t="s">
        <v>14</v>
      </c>
      <c r="C15" s="1"/>
      <c r="D15" s="30"/>
      <c r="E15" s="11">
        <v>45670</v>
      </c>
      <c r="F15" s="11">
        <v>45695</v>
      </c>
      <c r="G15" s="53"/>
      <c r="H15" s="22">
        <f t="shared" si="4"/>
        <v>26</v>
      </c>
      <c r="I15" s="18">
        <v>0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36"/>
    </row>
    <row r="16" spans="2:27" ht="37.5" x14ac:dyDescent="0.3">
      <c r="B16" s="6" t="s">
        <v>57</v>
      </c>
      <c r="C16" s="10"/>
      <c r="D16" s="30"/>
      <c r="E16" s="11">
        <v>45670</v>
      </c>
      <c r="F16" s="11">
        <v>45674</v>
      </c>
      <c r="G16" s="52" t="s">
        <v>77</v>
      </c>
      <c r="H16" s="22">
        <f t="shared" si="4"/>
        <v>5</v>
      </c>
      <c r="I16" s="18">
        <v>50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36"/>
    </row>
    <row r="17" spans="2:27" ht="49.5" x14ac:dyDescent="0.3">
      <c r="B17" s="29" t="s">
        <v>58</v>
      </c>
      <c r="C17" s="10" t="s">
        <v>66</v>
      </c>
      <c r="D17" s="18"/>
      <c r="E17" s="11">
        <v>45670</v>
      </c>
      <c r="F17" s="11">
        <v>45674</v>
      </c>
      <c r="G17" s="53"/>
      <c r="H17" s="22">
        <f t="shared" si="4"/>
        <v>5</v>
      </c>
      <c r="I17" s="18">
        <v>0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36"/>
    </row>
    <row r="18" spans="2:27" ht="26.25" customHeight="1" x14ac:dyDescent="0.3">
      <c r="B18" s="29" t="s">
        <v>59</v>
      </c>
      <c r="C18" s="1" t="s">
        <v>65</v>
      </c>
      <c r="D18" s="18"/>
      <c r="E18" s="11">
        <v>45670</v>
      </c>
      <c r="F18" s="11">
        <v>45674</v>
      </c>
      <c r="G18" s="53"/>
      <c r="H18" s="22">
        <f t="shared" ref="H18:H28" si="5">IF(F18="","",F18+1-E18)</f>
        <v>5</v>
      </c>
      <c r="I18" s="18">
        <v>50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36"/>
    </row>
    <row r="19" spans="2:27" ht="26.25" customHeight="1" x14ac:dyDescent="0.3">
      <c r="B19" s="8" t="s">
        <v>60</v>
      </c>
      <c r="C19" s="1"/>
      <c r="D19" s="18"/>
      <c r="E19" s="11">
        <v>45670</v>
      </c>
      <c r="F19" s="11">
        <v>45674</v>
      </c>
      <c r="G19" s="53"/>
      <c r="H19" s="22">
        <f t="shared" si="5"/>
        <v>5</v>
      </c>
      <c r="I19" s="18">
        <v>50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36"/>
    </row>
    <row r="20" spans="2:27" ht="26.25" customHeight="1" x14ac:dyDescent="0.3">
      <c r="B20" s="8" t="s">
        <v>79</v>
      </c>
      <c r="C20" s="1"/>
      <c r="D20" s="18"/>
      <c r="E20" s="11">
        <v>45670</v>
      </c>
      <c r="F20" s="11">
        <v>45674</v>
      </c>
      <c r="G20" s="53"/>
      <c r="H20" s="22">
        <f t="shared" si="5"/>
        <v>5</v>
      </c>
      <c r="I20" s="18">
        <v>50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36"/>
    </row>
    <row r="21" spans="2:27" ht="26.25" customHeight="1" x14ac:dyDescent="0.3">
      <c r="B21" s="8" t="s">
        <v>80</v>
      </c>
      <c r="C21" s="1"/>
      <c r="D21" s="18"/>
      <c r="E21" s="11">
        <v>45670</v>
      </c>
      <c r="F21" s="11">
        <v>45674</v>
      </c>
      <c r="G21" s="53"/>
      <c r="H21" s="22">
        <f t="shared" si="5"/>
        <v>5</v>
      </c>
      <c r="I21" s="18">
        <v>50</v>
      </c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36"/>
    </row>
    <row r="22" spans="2:27" ht="26.25" customHeight="1" x14ac:dyDescent="0.3">
      <c r="B22" s="8" t="s">
        <v>81</v>
      </c>
      <c r="C22" s="1"/>
      <c r="D22" s="18"/>
      <c r="E22" s="11">
        <v>45670</v>
      </c>
      <c r="F22" s="11">
        <v>45674</v>
      </c>
      <c r="G22" s="53"/>
      <c r="H22" s="22">
        <f t="shared" si="5"/>
        <v>5</v>
      </c>
      <c r="I22" s="18">
        <v>50</v>
      </c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36"/>
    </row>
    <row r="23" spans="2:27" ht="26.25" customHeight="1" x14ac:dyDescent="0.3">
      <c r="B23" s="8" t="s">
        <v>110</v>
      </c>
      <c r="C23" s="1"/>
      <c r="D23" s="18"/>
      <c r="E23" s="11">
        <v>45670</v>
      </c>
      <c r="F23" s="11">
        <v>45674</v>
      </c>
      <c r="G23" s="53"/>
      <c r="H23" s="22">
        <f t="shared" si="5"/>
        <v>5</v>
      </c>
      <c r="I23" s="18">
        <v>50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36"/>
    </row>
    <row r="24" spans="2:27" ht="33" x14ac:dyDescent="0.3">
      <c r="B24" s="29" t="s">
        <v>61</v>
      </c>
      <c r="C24" s="10" t="s">
        <v>86</v>
      </c>
      <c r="D24" s="30"/>
      <c r="E24" s="11">
        <v>45670</v>
      </c>
      <c r="F24" s="11">
        <v>45674</v>
      </c>
      <c r="G24" s="53"/>
      <c r="H24" s="22">
        <f t="shared" si="5"/>
        <v>5</v>
      </c>
      <c r="I24" s="18">
        <v>50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36"/>
    </row>
    <row r="25" spans="2:27" ht="33" x14ac:dyDescent="0.3">
      <c r="B25" s="8" t="s">
        <v>87</v>
      </c>
      <c r="C25" s="10" t="s">
        <v>88</v>
      </c>
      <c r="D25" s="30"/>
      <c r="E25" s="11">
        <v>45670</v>
      </c>
      <c r="F25" s="11">
        <v>45674</v>
      </c>
      <c r="G25" s="53"/>
      <c r="H25" s="22">
        <f t="shared" ref="H25" si="6">IF(F25="","",F25+1-E25)</f>
        <v>5</v>
      </c>
      <c r="I25" s="18">
        <v>10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36"/>
    </row>
    <row r="26" spans="2:27" ht="33" x14ac:dyDescent="0.3">
      <c r="B26" s="29" t="s">
        <v>62</v>
      </c>
      <c r="C26" s="10" t="s">
        <v>67</v>
      </c>
      <c r="D26" s="18"/>
      <c r="E26" s="11">
        <v>45670</v>
      </c>
      <c r="F26" s="11">
        <v>45674</v>
      </c>
      <c r="G26" s="53"/>
      <c r="H26" s="22">
        <f t="shared" si="5"/>
        <v>5</v>
      </c>
      <c r="I26" s="18">
        <v>0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36"/>
    </row>
    <row r="27" spans="2:27" ht="26.25" customHeight="1" x14ac:dyDescent="0.3">
      <c r="B27" s="29" t="s">
        <v>111</v>
      </c>
      <c r="C27" s="1" t="s">
        <v>64</v>
      </c>
      <c r="D27" s="18"/>
      <c r="E27" s="11">
        <v>45670</v>
      </c>
      <c r="F27" s="11">
        <v>45674</v>
      </c>
      <c r="G27" s="53"/>
      <c r="H27" s="22">
        <f t="shared" si="5"/>
        <v>5</v>
      </c>
      <c r="I27" s="18">
        <v>0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36"/>
    </row>
    <row r="28" spans="2:27" ht="37.5" x14ac:dyDescent="0.3">
      <c r="B28" s="6" t="s">
        <v>71</v>
      </c>
      <c r="C28" s="1" t="s">
        <v>63</v>
      </c>
      <c r="D28" s="30"/>
      <c r="E28" s="11">
        <v>45677</v>
      </c>
      <c r="F28" s="11">
        <v>45678</v>
      </c>
      <c r="G28" s="53"/>
      <c r="H28" s="22">
        <f t="shared" si="5"/>
        <v>2</v>
      </c>
      <c r="I28" s="18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36"/>
    </row>
    <row r="29" spans="2:27" ht="37.5" x14ac:dyDescent="0.3">
      <c r="B29" s="6" t="s">
        <v>56</v>
      </c>
      <c r="C29" s="1" t="s">
        <v>63</v>
      </c>
      <c r="D29" s="30"/>
      <c r="E29" s="11">
        <v>45677</v>
      </c>
      <c r="F29" s="11">
        <v>45678</v>
      </c>
      <c r="G29" s="53"/>
      <c r="H29" s="22">
        <f t="shared" si="4"/>
        <v>2</v>
      </c>
      <c r="I29" s="18">
        <v>0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36"/>
    </row>
    <row r="30" spans="2:27" ht="37.5" x14ac:dyDescent="0.3">
      <c r="B30" s="6" t="s">
        <v>55</v>
      </c>
      <c r="C30" s="1" t="s">
        <v>63</v>
      </c>
      <c r="D30" s="30"/>
      <c r="E30" s="11">
        <v>45677</v>
      </c>
      <c r="F30" s="11">
        <v>45678</v>
      </c>
      <c r="G30" s="53"/>
      <c r="H30" s="22">
        <f t="shared" si="4"/>
        <v>2</v>
      </c>
      <c r="I30" s="18">
        <v>0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36"/>
    </row>
    <row r="31" spans="2:27" ht="37.5" x14ac:dyDescent="0.3">
      <c r="B31" s="6" t="s">
        <v>54</v>
      </c>
      <c r="C31" s="1" t="s">
        <v>63</v>
      </c>
      <c r="D31" s="30"/>
      <c r="E31" s="11">
        <v>45679</v>
      </c>
      <c r="F31" s="11">
        <v>45680</v>
      </c>
      <c r="G31" s="53"/>
      <c r="H31" s="22">
        <f t="shared" si="4"/>
        <v>2</v>
      </c>
      <c r="I31" s="18">
        <v>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36"/>
    </row>
    <row r="32" spans="2:27" ht="37.5" x14ac:dyDescent="0.3">
      <c r="B32" s="6" t="s">
        <v>52</v>
      </c>
      <c r="C32" s="1" t="s">
        <v>63</v>
      </c>
      <c r="D32" s="30"/>
      <c r="E32" s="11">
        <v>45679</v>
      </c>
      <c r="F32" s="11">
        <v>45680</v>
      </c>
      <c r="G32" s="53"/>
      <c r="H32" s="22">
        <f t="shared" si="4"/>
        <v>2</v>
      </c>
      <c r="I32" s="18">
        <v>0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36"/>
    </row>
    <row r="33" spans="2:27" ht="37.5" x14ac:dyDescent="0.3">
      <c r="B33" s="6" t="s">
        <v>53</v>
      </c>
      <c r="C33" s="1" t="s">
        <v>63</v>
      </c>
      <c r="D33" s="18"/>
      <c r="E33" s="11">
        <v>45681</v>
      </c>
      <c r="F33" s="11">
        <v>45684</v>
      </c>
      <c r="G33" s="53"/>
      <c r="H33" s="22">
        <f t="shared" si="4"/>
        <v>4</v>
      </c>
      <c r="I33" s="18">
        <v>0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36"/>
    </row>
    <row r="34" spans="2:27" ht="31.5" customHeight="1" x14ac:dyDescent="0.3">
      <c r="B34" s="6" t="s">
        <v>51</v>
      </c>
      <c r="C34" s="1" t="s">
        <v>63</v>
      </c>
      <c r="D34" s="30"/>
      <c r="E34" s="11">
        <v>45681</v>
      </c>
      <c r="F34" s="11">
        <v>45684</v>
      </c>
      <c r="G34" s="54"/>
      <c r="H34" s="22">
        <f t="shared" si="4"/>
        <v>4</v>
      </c>
      <c r="I34" s="18">
        <v>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36"/>
    </row>
    <row r="35" spans="2:27" ht="37.5" x14ac:dyDescent="0.3">
      <c r="B35" s="6" t="s">
        <v>15</v>
      </c>
      <c r="C35" s="10"/>
      <c r="D35" s="18"/>
      <c r="E35" s="11">
        <v>45688</v>
      </c>
      <c r="F35" s="11">
        <v>45695</v>
      </c>
      <c r="G35" s="46" t="s">
        <v>78</v>
      </c>
      <c r="H35" s="22">
        <f t="shared" si="4"/>
        <v>8</v>
      </c>
      <c r="I35" s="18">
        <v>0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36"/>
    </row>
    <row r="36" spans="2:27" ht="26.25" hidden="1" x14ac:dyDescent="0.3">
      <c r="B36" s="8" t="s">
        <v>16</v>
      </c>
      <c r="C36" s="10"/>
      <c r="D36" s="18"/>
      <c r="E36" s="11">
        <v>45670</v>
      </c>
      <c r="F36" s="11">
        <v>45698</v>
      </c>
      <c r="G36" s="46"/>
      <c r="H36" s="22">
        <f t="shared" si="4"/>
        <v>29</v>
      </c>
      <c r="I36" s="18">
        <v>0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36"/>
    </row>
    <row r="37" spans="2:27" ht="52.5" hidden="1" x14ac:dyDescent="0.3">
      <c r="B37" s="16" t="s">
        <v>17</v>
      </c>
      <c r="C37" s="10"/>
      <c r="D37" s="18"/>
      <c r="E37" s="11">
        <v>45670</v>
      </c>
      <c r="F37" s="11">
        <v>45698</v>
      </c>
      <c r="G37" s="46"/>
      <c r="H37" s="22">
        <f t="shared" si="4"/>
        <v>29</v>
      </c>
      <c r="I37" s="18"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36"/>
    </row>
    <row r="38" spans="2:27" ht="26.25" hidden="1" x14ac:dyDescent="0.3">
      <c r="B38" s="8" t="s">
        <v>18</v>
      </c>
      <c r="C38" s="10"/>
      <c r="D38" s="18"/>
      <c r="E38" s="11">
        <v>45670</v>
      </c>
      <c r="F38" s="11">
        <v>45698</v>
      </c>
      <c r="G38" s="46"/>
      <c r="H38" s="22">
        <f t="shared" si="4"/>
        <v>29</v>
      </c>
      <c r="I38" s="18">
        <v>0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36"/>
    </row>
  </sheetData>
  <mergeCells count="12">
    <mergeCell ref="B2:E2"/>
    <mergeCell ref="C4:C6"/>
    <mergeCell ref="B4:B6"/>
    <mergeCell ref="E4:E6"/>
    <mergeCell ref="F4:F6"/>
    <mergeCell ref="D4:D6"/>
    <mergeCell ref="G16:G34"/>
    <mergeCell ref="G7:G15"/>
    <mergeCell ref="J4:AA4"/>
    <mergeCell ref="H4:H6"/>
    <mergeCell ref="I4:I6"/>
    <mergeCell ref="G4:G6"/>
  </mergeCells>
  <phoneticPr fontId="1" type="noConversion"/>
  <conditionalFormatting sqref="J5:AA38">
    <cfRule type="expression" dxfId="1" priority="3">
      <formula>J$5=$F$3</formula>
    </cfRule>
  </conditionalFormatting>
  <conditionalFormatting sqref="J7:AA38">
    <cfRule type="expression" dxfId="0" priority="4">
      <formula>AND(J$5&gt;=$E7,J$5&lt;=$F7)</formula>
    </cfRule>
  </conditionalFormatting>
  <conditionalFormatting sqref="D29:D38 D7:D27">
    <cfRule type="dataBar" priority="6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{A1360671-EAB7-496F-A6C6-7156D32B39EE}</x14:id>
        </ext>
      </extLst>
    </cfRule>
  </conditionalFormatting>
  <conditionalFormatting sqref="D2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{71F59B32-8F1F-4736-8B79-6FF0ADE0672A}</x14:id>
        </ext>
      </extLst>
    </cfRule>
  </conditionalFormatting>
  <conditionalFormatting sqref="I7:I38"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{5E6E96A8-9112-4728-A340-025BFCD2777D}</x14:id>
        </ext>
      </extLst>
    </cfRule>
  </conditionalFormatting>
  <pageMargins left="0.7" right="0.7" top="0.75" bottom="0.75" header="0.3" footer="0.3"/>
  <pageSetup paperSize="9" orientation="portrait" r:id="rId1"/>
  <ignoredErrors>
    <ignoredError sqref="O5:O6 U5:U6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3</xdr:col>
                    <xdr:colOff>942975</xdr:colOff>
                    <xdr:row>32</xdr:row>
                    <xdr:rowOff>123825</xdr:rowOff>
                  </from>
                  <to>
                    <xdr:col>3</xdr:col>
                    <xdr:colOff>1676400</xdr:colOff>
                    <xdr:row>32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5" r:id="rId5" name="Check Box 1">
              <controlPr defaultSize="0" autoFill="0" autoLine="0" autoPict="0">
                <anchor moveWithCells="1">
                  <from>
                    <xdr:col>3</xdr:col>
                    <xdr:colOff>942975</xdr:colOff>
                    <xdr:row>6</xdr:row>
                    <xdr:rowOff>123825</xdr:rowOff>
                  </from>
                  <to>
                    <xdr:col>3</xdr:col>
                    <xdr:colOff>1676400</xdr:colOff>
                    <xdr:row>6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6" name="Check Box 9">
              <controlPr defaultSize="0" autoFill="0" autoLine="0" autoPict="0">
                <anchor moveWithCells="1">
                  <from>
                    <xdr:col>3</xdr:col>
                    <xdr:colOff>942975</xdr:colOff>
                    <xdr:row>12</xdr:row>
                    <xdr:rowOff>123825</xdr:rowOff>
                  </from>
                  <to>
                    <xdr:col>3</xdr:col>
                    <xdr:colOff>1676400</xdr:colOff>
                    <xdr:row>12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7" name="Check Box 10">
              <controlPr defaultSize="0" autoFill="0" autoLine="0" autoPict="0">
                <anchor moveWithCells="1">
                  <from>
                    <xdr:col>3</xdr:col>
                    <xdr:colOff>942975</xdr:colOff>
                    <xdr:row>14</xdr:row>
                    <xdr:rowOff>123825</xdr:rowOff>
                  </from>
                  <to>
                    <xdr:col>3</xdr:col>
                    <xdr:colOff>1676400</xdr:colOff>
                    <xdr:row>14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8" name="Check Box 11">
              <controlPr defaultSize="0" autoFill="0" autoLine="0" autoPict="0">
                <anchor moveWithCells="1">
                  <from>
                    <xdr:col>3</xdr:col>
                    <xdr:colOff>942975</xdr:colOff>
                    <xdr:row>15</xdr:row>
                    <xdr:rowOff>123825</xdr:rowOff>
                  </from>
                  <to>
                    <xdr:col>3</xdr:col>
                    <xdr:colOff>1676400</xdr:colOff>
                    <xdr:row>15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942975</xdr:colOff>
                    <xdr:row>29</xdr:row>
                    <xdr:rowOff>123825</xdr:rowOff>
                  </from>
                  <to>
                    <xdr:col>3</xdr:col>
                    <xdr:colOff>1676400</xdr:colOff>
                    <xdr:row>29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942975</xdr:colOff>
                    <xdr:row>30</xdr:row>
                    <xdr:rowOff>123825</xdr:rowOff>
                  </from>
                  <to>
                    <xdr:col>3</xdr:col>
                    <xdr:colOff>1676400</xdr:colOff>
                    <xdr:row>30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942975</xdr:colOff>
                    <xdr:row>31</xdr:row>
                    <xdr:rowOff>123825</xdr:rowOff>
                  </from>
                  <to>
                    <xdr:col>3</xdr:col>
                    <xdr:colOff>1676400</xdr:colOff>
                    <xdr:row>31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942975</xdr:colOff>
                    <xdr:row>33</xdr:row>
                    <xdr:rowOff>123825</xdr:rowOff>
                  </from>
                  <to>
                    <xdr:col>3</xdr:col>
                    <xdr:colOff>1676400</xdr:colOff>
                    <xdr:row>34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3" name="Check Box 13">
              <controlPr defaultSize="0" autoFill="0" autoLine="0" autoPict="0">
                <anchor moveWithCells="1">
                  <from>
                    <xdr:col>3</xdr:col>
                    <xdr:colOff>942975</xdr:colOff>
                    <xdr:row>28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4" name="Check Box 18">
              <controlPr defaultSize="0" autoFill="0" autoLine="0" autoPict="0">
                <anchor moveWithCells="1">
                  <from>
                    <xdr:col>3</xdr:col>
                    <xdr:colOff>942975</xdr:colOff>
                    <xdr:row>27</xdr:row>
                    <xdr:rowOff>123825</xdr:rowOff>
                  </from>
                  <to>
                    <xdr:col>3</xdr:col>
                    <xdr:colOff>1676400</xdr:colOff>
                    <xdr:row>28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1360671-EAB7-496F-A6C6-7156D32B39E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D29:D38 D7:D27</xm:sqref>
        </x14:conditionalFormatting>
        <x14:conditionalFormatting xmlns:xm="http://schemas.microsoft.com/office/excel/2006/main">
          <x14:cfRule type="dataBar" id="{71F59B32-8F1F-4736-8B79-6FF0ADE0672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</xm:sqref>
        </x14:conditionalFormatting>
        <x14:conditionalFormatting xmlns:xm="http://schemas.microsoft.com/office/excel/2006/main">
          <x14:cfRule type="dataBar" id="{5E6E96A8-9112-4728-A340-025BFCD277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I7:I38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"/>
  <sheetViews>
    <sheetView showGridLines="0" tabSelected="1" zoomScale="55" zoomScaleNormal="55" workbookViewId="0">
      <pane xSplit="2" topLeftCell="I1" activePane="topRight" state="frozen"/>
      <selection pane="topRight" activeCell="M23" sqref="M23"/>
    </sheetView>
  </sheetViews>
  <sheetFormatPr defaultRowHeight="16.5" x14ac:dyDescent="0.3"/>
  <cols>
    <col min="1" max="1" width="5.75" customWidth="1"/>
    <col min="2" max="2" width="20.25" style="4" bestFit="1" customWidth="1"/>
    <col min="3" max="4" width="63.875" style="12" bestFit="1" customWidth="1"/>
    <col min="5" max="5" width="60.625" customWidth="1"/>
    <col min="6" max="6" width="63.875" style="12" bestFit="1" customWidth="1"/>
    <col min="7" max="7" width="56.125" style="12" customWidth="1"/>
    <col min="8" max="8" width="53.5" style="4" bestFit="1" customWidth="1"/>
    <col min="9" max="9" width="53.375" customWidth="1"/>
    <col min="10" max="11" width="48.75" bestFit="1" customWidth="1"/>
    <col min="12" max="12" width="50.75" customWidth="1"/>
    <col min="13" max="13" width="48.25" bestFit="1" customWidth="1"/>
    <col min="14" max="23" width="27.125" bestFit="1" customWidth="1"/>
    <col min="24" max="24" width="27.125" style="32" bestFit="1" customWidth="1"/>
  </cols>
  <sheetData>
    <row r="1" spans="1:24" ht="9.9499999999999993" customHeight="1" x14ac:dyDescent="0.3"/>
    <row r="2" spans="1:24" ht="54.75" customHeight="1" x14ac:dyDescent="0.3">
      <c r="B2" s="67" t="s">
        <v>19</v>
      </c>
      <c r="C2" s="67"/>
      <c r="D2" s="67"/>
      <c r="E2" s="67"/>
      <c r="F2" s="67"/>
      <c r="G2" s="67"/>
      <c r="H2" s="67"/>
      <c r="I2" s="67"/>
    </row>
    <row r="3" spans="1:24" ht="32.25" thickBot="1" x14ac:dyDescent="0.35">
      <c r="C3" s="14"/>
      <c r="D3" s="14"/>
      <c r="F3" s="14" t="s">
        <v>2</v>
      </c>
      <c r="G3" s="15">
        <f ca="1">TODAY()</f>
        <v>45678</v>
      </c>
      <c r="H3" s="21" t="s">
        <v>3</v>
      </c>
      <c r="I3" s="9" t="s">
        <v>20</v>
      </c>
      <c r="X3" s="37" t="s">
        <v>21</v>
      </c>
    </row>
    <row r="4" spans="1:24" ht="17.45" customHeight="1" thickTop="1" x14ac:dyDescent="0.3">
      <c r="B4" s="83"/>
      <c r="C4" s="61" t="s">
        <v>22</v>
      </c>
      <c r="D4" s="61" t="s">
        <v>22</v>
      </c>
      <c r="E4" s="61" t="s">
        <v>22</v>
      </c>
      <c r="F4" s="61" t="s">
        <v>22</v>
      </c>
      <c r="G4" s="61" t="s">
        <v>22</v>
      </c>
      <c r="H4" s="61" t="s">
        <v>22</v>
      </c>
      <c r="I4" s="61" t="s">
        <v>22</v>
      </c>
      <c r="J4" s="61" t="s">
        <v>22</v>
      </c>
      <c r="K4" s="61" t="s">
        <v>22</v>
      </c>
      <c r="L4" s="61" t="s">
        <v>22</v>
      </c>
      <c r="M4" s="61" t="s">
        <v>22</v>
      </c>
      <c r="N4" s="61" t="s">
        <v>22</v>
      </c>
      <c r="O4" s="61" t="s">
        <v>22</v>
      </c>
      <c r="P4" s="61" t="s">
        <v>22</v>
      </c>
      <c r="Q4" s="61" t="s">
        <v>22</v>
      </c>
      <c r="R4" s="61" t="s">
        <v>22</v>
      </c>
      <c r="S4" s="61" t="s">
        <v>22</v>
      </c>
      <c r="T4" s="61" t="s">
        <v>22</v>
      </c>
      <c r="U4" s="61" t="s">
        <v>22</v>
      </c>
      <c r="V4" s="61" t="s">
        <v>22</v>
      </c>
      <c r="W4" s="61" t="s">
        <v>22</v>
      </c>
      <c r="X4" s="80" t="s">
        <v>22</v>
      </c>
    </row>
    <row r="5" spans="1:24" ht="17.100000000000001" customHeight="1" x14ac:dyDescent="0.3">
      <c r="B5" s="84"/>
      <c r="C5" s="62"/>
      <c r="D5" s="62"/>
      <c r="E5" s="62"/>
      <c r="F5" s="62"/>
      <c r="G5" s="62"/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81"/>
    </row>
    <row r="6" spans="1:24" ht="17.45" customHeight="1" thickBot="1" x14ac:dyDescent="0.35">
      <c r="A6" t="s">
        <v>23</v>
      </c>
      <c r="B6" s="85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3"/>
      <c r="V6" s="63"/>
      <c r="W6" s="63"/>
      <c r="X6" s="82"/>
    </row>
    <row r="7" spans="1:24" ht="27" thickTop="1" x14ac:dyDescent="0.3">
      <c r="B7" s="25" t="s">
        <v>24</v>
      </c>
      <c r="C7" s="26" t="s">
        <v>69</v>
      </c>
      <c r="D7" s="26" t="s">
        <v>70</v>
      </c>
      <c r="E7" s="26" t="s">
        <v>25</v>
      </c>
      <c r="F7" s="26" t="s">
        <v>26</v>
      </c>
      <c r="G7" s="26" t="s">
        <v>27</v>
      </c>
      <c r="H7" s="26" t="s">
        <v>28</v>
      </c>
      <c r="I7" s="26" t="s">
        <v>29</v>
      </c>
      <c r="J7" s="26" t="s">
        <v>30</v>
      </c>
      <c r="K7" s="26" t="s">
        <v>31</v>
      </c>
      <c r="L7" s="26" t="s">
        <v>32</v>
      </c>
      <c r="M7" s="26" t="s">
        <v>33</v>
      </c>
      <c r="N7" s="26" t="s">
        <v>34</v>
      </c>
      <c r="O7" s="26" t="s">
        <v>35</v>
      </c>
      <c r="P7" s="26" t="s">
        <v>36</v>
      </c>
      <c r="Q7" s="26" t="s">
        <v>37</v>
      </c>
      <c r="R7" s="26" t="s">
        <v>38</v>
      </c>
      <c r="S7" s="26" t="s">
        <v>39</v>
      </c>
      <c r="T7" s="26" t="s">
        <v>40</v>
      </c>
      <c r="U7" s="26" t="s">
        <v>41</v>
      </c>
      <c r="V7" s="26" t="s">
        <v>42</v>
      </c>
      <c r="W7" s="26" t="s">
        <v>43</v>
      </c>
      <c r="X7" s="38" t="s">
        <v>44</v>
      </c>
    </row>
    <row r="8" spans="1:24" ht="335.25" customHeight="1" x14ac:dyDescent="0.3">
      <c r="B8" s="23" t="s">
        <v>45</v>
      </c>
      <c r="C8" s="43" t="s">
        <v>73</v>
      </c>
      <c r="D8" s="27" t="s">
        <v>74</v>
      </c>
      <c r="E8" s="27" t="s">
        <v>83</v>
      </c>
      <c r="F8" s="27" t="s">
        <v>91</v>
      </c>
      <c r="G8" s="24" t="s">
        <v>104</v>
      </c>
      <c r="H8" s="24" t="s">
        <v>109</v>
      </c>
      <c r="I8" s="24" t="s">
        <v>113</v>
      </c>
      <c r="J8" s="49" t="s">
        <v>115</v>
      </c>
      <c r="K8" s="24" t="s">
        <v>117</v>
      </c>
      <c r="L8" s="24" t="s">
        <v>120</v>
      </c>
      <c r="M8" s="24" t="s">
        <v>127</v>
      </c>
      <c r="N8" s="24"/>
      <c r="O8" s="24"/>
      <c r="P8" s="24"/>
      <c r="Q8" s="24"/>
      <c r="R8" s="24"/>
      <c r="S8" s="24"/>
      <c r="T8" s="24"/>
      <c r="U8" s="24"/>
      <c r="V8" s="24"/>
      <c r="W8" s="24"/>
      <c r="X8" s="39"/>
    </row>
    <row r="9" spans="1:24" ht="129.75" customHeight="1" x14ac:dyDescent="0.3">
      <c r="B9" s="23" t="s">
        <v>46</v>
      </c>
      <c r="C9" s="27"/>
      <c r="D9" s="27"/>
      <c r="E9" s="27"/>
      <c r="F9" s="27" t="s">
        <v>90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39"/>
    </row>
    <row r="10" spans="1:24" x14ac:dyDescent="0.3"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40"/>
    </row>
    <row r="11" spans="1:24" s="12" customFormat="1" ht="17.25" thickBot="1" x14ac:dyDescent="0.35">
      <c r="B11" s="4"/>
      <c r="E11"/>
      <c r="X11" s="40"/>
    </row>
    <row r="12" spans="1:24" s="12" customFormat="1" ht="27" customHeight="1" thickTop="1" x14ac:dyDescent="0.3">
      <c r="B12" s="83"/>
      <c r="C12" s="61" t="s">
        <v>22</v>
      </c>
      <c r="D12" s="61" t="s">
        <v>22</v>
      </c>
      <c r="E12" s="61" t="s">
        <v>22</v>
      </c>
      <c r="F12" s="61" t="s">
        <v>22</v>
      </c>
      <c r="G12" s="61" t="s">
        <v>22</v>
      </c>
      <c r="H12" s="61" t="s">
        <v>22</v>
      </c>
      <c r="I12" s="61" t="s">
        <v>22</v>
      </c>
      <c r="J12" s="61" t="s">
        <v>22</v>
      </c>
      <c r="K12" s="61" t="s">
        <v>22</v>
      </c>
      <c r="L12" s="61" t="s">
        <v>22</v>
      </c>
      <c r="M12" s="61" t="s">
        <v>22</v>
      </c>
      <c r="N12" s="61" t="s">
        <v>22</v>
      </c>
      <c r="O12" s="61" t="s">
        <v>22</v>
      </c>
      <c r="P12" s="61" t="s">
        <v>22</v>
      </c>
      <c r="Q12" s="61" t="s">
        <v>22</v>
      </c>
      <c r="R12" s="61" t="s">
        <v>22</v>
      </c>
      <c r="S12" s="61" t="s">
        <v>22</v>
      </c>
      <c r="T12" s="61" t="s">
        <v>22</v>
      </c>
      <c r="U12" s="61" t="s">
        <v>22</v>
      </c>
      <c r="V12" s="61" t="s">
        <v>22</v>
      </c>
      <c r="W12" s="61" t="s">
        <v>22</v>
      </c>
      <c r="X12" s="80" t="s">
        <v>22</v>
      </c>
    </row>
    <row r="13" spans="1:24" s="12" customFormat="1" ht="16.5" customHeight="1" x14ac:dyDescent="0.3">
      <c r="B13" s="84"/>
      <c r="C13" s="62"/>
      <c r="D13" s="62"/>
      <c r="E13" s="62"/>
      <c r="F13" s="62"/>
      <c r="G13" s="62"/>
      <c r="H13" s="62"/>
      <c r="I13" s="62"/>
      <c r="J13" s="62"/>
      <c r="K13" s="62"/>
      <c r="L13" s="62"/>
      <c r="M13" s="62"/>
      <c r="N13" s="62"/>
      <c r="O13" s="62"/>
      <c r="P13" s="62"/>
      <c r="Q13" s="62"/>
      <c r="R13" s="62"/>
      <c r="S13" s="62"/>
      <c r="T13" s="62"/>
      <c r="U13" s="62"/>
      <c r="V13" s="62"/>
      <c r="W13" s="62"/>
      <c r="X13" s="81"/>
    </row>
    <row r="14" spans="1:24" s="12" customFormat="1" ht="17.25" customHeight="1" thickBot="1" x14ac:dyDescent="0.35">
      <c r="B14" s="85"/>
      <c r="C14" s="63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82"/>
    </row>
    <row r="15" spans="1:24" s="12" customFormat="1" ht="50.1" customHeight="1" thickTop="1" x14ac:dyDescent="0.3">
      <c r="B15" s="25" t="s">
        <v>24</v>
      </c>
      <c r="C15" s="26" t="s">
        <v>69</v>
      </c>
      <c r="D15" s="26" t="s">
        <v>70</v>
      </c>
      <c r="E15" s="26" t="s">
        <v>25</v>
      </c>
      <c r="F15" s="26" t="s">
        <v>26</v>
      </c>
      <c r="G15" s="26" t="s">
        <v>27</v>
      </c>
      <c r="H15" s="26" t="s">
        <v>28</v>
      </c>
      <c r="I15" s="26" t="s">
        <v>29</v>
      </c>
      <c r="J15" s="26" t="s">
        <v>30</v>
      </c>
      <c r="K15" s="26" t="s">
        <v>31</v>
      </c>
      <c r="L15" s="26" t="s">
        <v>32</v>
      </c>
      <c r="M15" s="26" t="s">
        <v>33</v>
      </c>
      <c r="N15" s="26" t="s">
        <v>34</v>
      </c>
      <c r="O15" s="26" t="s">
        <v>35</v>
      </c>
      <c r="P15" s="26" t="s">
        <v>36</v>
      </c>
      <c r="Q15" s="26" t="s">
        <v>37</v>
      </c>
      <c r="R15" s="26" t="s">
        <v>38</v>
      </c>
      <c r="S15" s="26" t="s">
        <v>39</v>
      </c>
      <c r="T15" s="26" t="s">
        <v>40</v>
      </c>
      <c r="U15" s="26" t="s">
        <v>41</v>
      </c>
      <c r="V15" s="26" t="s">
        <v>42</v>
      </c>
      <c r="W15" s="26" t="s">
        <v>43</v>
      </c>
      <c r="X15" s="38" t="s">
        <v>44</v>
      </c>
    </row>
    <row r="16" spans="1:24" s="12" customFormat="1" ht="409.5" x14ac:dyDescent="0.3">
      <c r="B16" s="23" t="s">
        <v>47</v>
      </c>
      <c r="C16" s="24"/>
      <c r="D16" s="24"/>
      <c r="E16" s="24"/>
      <c r="F16" s="24"/>
      <c r="G16" s="51" t="s">
        <v>106</v>
      </c>
      <c r="H16" s="48" t="s">
        <v>107</v>
      </c>
      <c r="I16" s="27" t="s">
        <v>125</v>
      </c>
      <c r="J16" s="27" t="s">
        <v>124</v>
      </c>
      <c r="K16" s="51" t="s">
        <v>123</v>
      </c>
      <c r="L16" s="50" t="s">
        <v>126</v>
      </c>
      <c r="M16" s="24" t="s">
        <v>128</v>
      </c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39"/>
    </row>
    <row r="17" spans="2:24" s="12" customFormat="1" ht="50.1" customHeight="1" thickBot="1" x14ac:dyDescent="0.35">
      <c r="X17" s="40"/>
    </row>
    <row r="18" spans="2:24" s="12" customFormat="1" ht="16.5" customHeight="1" thickTop="1" x14ac:dyDescent="0.3">
      <c r="B18" s="83"/>
      <c r="C18" s="61" t="s">
        <v>22</v>
      </c>
      <c r="D18" s="61" t="s">
        <v>22</v>
      </c>
      <c r="E18" s="61" t="s">
        <v>22</v>
      </c>
      <c r="F18" s="61" t="s">
        <v>22</v>
      </c>
      <c r="G18" s="61" t="s">
        <v>22</v>
      </c>
      <c r="H18" s="61" t="s">
        <v>22</v>
      </c>
      <c r="I18" s="61" t="s">
        <v>22</v>
      </c>
      <c r="J18" s="61" t="s">
        <v>22</v>
      </c>
      <c r="K18" s="61" t="s">
        <v>22</v>
      </c>
      <c r="L18" s="61" t="s">
        <v>22</v>
      </c>
      <c r="M18" s="61" t="s">
        <v>22</v>
      </c>
      <c r="N18" s="61" t="s">
        <v>22</v>
      </c>
      <c r="O18" s="61" t="s">
        <v>22</v>
      </c>
      <c r="P18" s="61" t="s">
        <v>22</v>
      </c>
      <c r="Q18" s="61" t="s">
        <v>22</v>
      </c>
      <c r="R18" s="61" t="s">
        <v>22</v>
      </c>
      <c r="S18" s="61" t="s">
        <v>22</v>
      </c>
      <c r="T18" s="61" t="s">
        <v>22</v>
      </c>
      <c r="U18" s="61" t="s">
        <v>22</v>
      </c>
      <c r="V18" s="61" t="s">
        <v>22</v>
      </c>
      <c r="W18" s="61" t="s">
        <v>22</v>
      </c>
      <c r="X18" s="80" t="s">
        <v>22</v>
      </c>
    </row>
    <row r="19" spans="2:24" s="12" customFormat="1" ht="17.25" customHeight="1" x14ac:dyDescent="0.3">
      <c r="B19" s="84"/>
      <c r="C19" s="62"/>
      <c r="D19" s="62"/>
      <c r="E19" s="62"/>
      <c r="F19" s="62"/>
      <c r="G19" s="62"/>
      <c r="H19" s="62"/>
      <c r="I19" s="62"/>
      <c r="J19" s="62"/>
      <c r="K19" s="62"/>
      <c r="L19" s="62"/>
      <c r="M19" s="62"/>
      <c r="N19" s="62"/>
      <c r="O19" s="62"/>
      <c r="P19" s="62"/>
      <c r="Q19" s="62"/>
      <c r="R19" s="62"/>
      <c r="S19" s="62"/>
      <c r="T19" s="62"/>
      <c r="U19" s="62"/>
      <c r="V19" s="62"/>
      <c r="W19" s="62"/>
      <c r="X19" s="81"/>
    </row>
    <row r="20" spans="2:24" s="12" customFormat="1" ht="17.25" customHeight="1" thickBot="1" x14ac:dyDescent="0.35">
      <c r="B20" s="85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82"/>
    </row>
    <row r="21" spans="2:24" s="12" customFormat="1" ht="50.1" customHeight="1" thickTop="1" x14ac:dyDescent="0.3">
      <c r="B21" s="25" t="s">
        <v>24</v>
      </c>
      <c r="C21" s="26" t="s">
        <v>69</v>
      </c>
      <c r="D21" s="26" t="s">
        <v>70</v>
      </c>
      <c r="E21" s="26" t="s">
        <v>25</v>
      </c>
      <c r="F21" s="26" t="s">
        <v>26</v>
      </c>
      <c r="G21" s="26" t="s">
        <v>27</v>
      </c>
      <c r="H21" s="26" t="s">
        <v>28</v>
      </c>
      <c r="I21" s="26" t="s">
        <v>29</v>
      </c>
      <c r="J21" s="26" t="s">
        <v>30</v>
      </c>
      <c r="K21" s="26" t="s">
        <v>31</v>
      </c>
      <c r="L21" s="26" t="s">
        <v>32</v>
      </c>
      <c r="M21" s="26" t="s">
        <v>33</v>
      </c>
      <c r="N21" s="26" t="s">
        <v>34</v>
      </c>
      <c r="O21" s="26" t="s">
        <v>35</v>
      </c>
      <c r="P21" s="26" t="s">
        <v>36</v>
      </c>
      <c r="Q21" s="26" t="s">
        <v>37</v>
      </c>
      <c r="R21" s="26" t="s">
        <v>38</v>
      </c>
      <c r="S21" s="26" t="s">
        <v>39</v>
      </c>
      <c r="T21" s="26" t="s">
        <v>40</v>
      </c>
      <c r="U21" s="26" t="s">
        <v>41</v>
      </c>
      <c r="V21" s="26" t="s">
        <v>42</v>
      </c>
      <c r="W21" s="26" t="s">
        <v>43</v>
      </c>
      <c r="X21" s="38" t="s">
        <v>44</v>
      </c>
    </row>
    <row r="22" spans="2:24" s="12" customFormat="1" ht="393.75" x14ac:dyDescent="0.3">
      <c r="B22" s="23" t="s">
        <v>48</v>
      </c>
      <c r="C22" s="44" t="s">
        <v>82</v>
      </c>
      <c r="D22" s="44" t="s">
        <v>84</v>
      </c>
      <c r="E22" s="44" t="s">
        <v>105</v>
      </c>
      <c r="F22" s="44"/>
      <c r="G22" s="44" t="s">
        <v>108</v>
      </c>
      <c r="H22" s="44" t="s">
        <v>112</v>
      </c>
      <c r="I22" s="44" t="s">
        <v>116</v>
      </c>
      <c r="J22" s="44" t="s">
        <v>118</v>
      </c>
      <c r="K22" s="44" t="s">
        <v>121</v>
      </c>
      <c r="L22" s="44" t="s">
        <v>122</v>
      </c>
      <c r="M22" s="44" t="s">
        <v>129</v>
      </c>
      <c r="N22" s="44"/>
      <c r="O22" s="44"/>
      <c r="P22" s="44"/>
      <c r="Q22" s="44"/>
      <c r="R22" s="44"/>
      <c r="S22" s="44"/>
      <c r="T22" s="44"/>
      <c r="U22" s="44"/>
      <c r="V22" s="44"/>
      <c r="W22" s="44"/>
      <c r="X22" s="41"/>
    </row>
    <row r="23" spans="2:24" s="12" customFormat="1" ht="223.5" customHeight="1" x14ac:dyDescent="0.3">
      <c r="B23" s="23" t="s">
        <v>49</v>
      </c>
      <c r="C23" s="44"/>
      <c r="D23" s="44"/>
      <c r="E23" s="44"/>
      <c r="F23" s="44" t="s">
        <v>89</v>
      </c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39"/>
    </row>
    <row r="24" spans="2:24" s="12" customFormat="1" ht="50.1" customHeight="1" thickBot="1" x14ac:dyDescent="0.35">
      <c r="X24" s="40"/>
    </row>
    <row r="25" spans="2:24" s="12" customFormat="1" ht="17.25" customHeight="1" thickTop="1" x14ac:dyDescent="0.3">
      <c r="B25" s="83"/>
      <c r="C25" s="61" t="s">
        <v>22</v>
      </c>
      <c r="D25" s="61" t="s">
        <v>22</v>
      </c>
      <c r="E25" s="61" t="s">
        <v>22</v>
      </c>
      <c r="F25" s="61" t="s">
        <v>22</v>
      </c>
      <c r="G25" s="61" t="s">
        <v>22</v>
      </c>
      <c r="H25" s="61" t="s">
        <v>22</v>
      </c>
      <c r="I25" s="61" t="s">
        <v>22</v>
      </c>
      <c r="J25" s="61" t="s">
        <v>22</v>
      </c>
      <c r="K25" s="61" t="s">
        <v>22</v>
      </c>
      <c r="L25" s="61" t="s">
        <v>22</v>
      </c>
      <c r="M25" s="61" t="s">
        <v>22</v>
      </c>
      <c r="N25" s="61" t="s">
        <v>22</v>
      </c>
      <c r="O25" s="61" t="s">
        <v>22</v>
      </c>
      <c r="P25" s="61" t="s">
        <v>22</v>
      </c>
      <c r="Q25" s="61" t="s">
        <v>22</v>
      </c>
      <c r="R25" s="61" t="s">
        <v>22</v>
      </c>
      <c r="S25" s="61" t="s">
        <v>22</v>
      </c>
      <c r="T25" s="61" t="s">
        <v>22</v>
      </c>
      <c r="U25" s="61" t="s">
        <v>22</v>
      </c>
      <c r="V25" s="61" t="s">
        <v>22</v>
      </c>
      <c r="W25" s="61" t="s">
        <v>22</v>
      </c>
      <c r="X25" s="80" t="s">
        <v>22</v>
      </c>
    </row>
    <row r="26" spans="2:24" s="12" customFormat="1" ht="16.5" customHeight="1" x14ac:dyDescent="0.3">
      <c r="B26" s="84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62"/>
      <c r="O26" s="62"/>
      <c r="P26" s="62"/>
      <c r="Q26" s="62"/>
      <c r="R26" s="62"/>
      <c r="S26" s="62"/>
      <c r="T26" s="62"/>
      <c r="U26" s="62"/>
      <c r="V26" s="62"/>
      <c r="W26" s="62"/>
      <c r="X26" s="81"/>
    </row>
    <row r="27" spans="2:24" ht="20.100000000000001" customHeight="1" thickBot="1" x14ac:dyDescent="0.35">
      <c r="B27" s="85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  <c r="R27" s="63"/>
      <c r="S27" s="63"/>
      <c r="T27" s="63"/>
      <c r="U27" s="63"/>
      <c r="V27" s="63"/>
      <c r="W27" s="63"/>
      <c r="X27" s="82"/>
    </row>
    <row r="28" spans="2:24" s="12" customFormat="1" ht="50.1" customHeight="1" thickTop="1" x14ac:dyDescent="0.3">
      <c r="B28" s="25" t="s">
        <v>24</v>
      </c>
      <c r="C28" s="26" t="s">
        <v>69</v>
      </c>
      <c r="D28" s="26" t="s">
        <v>70</v>
      </c>
      <c r="E28" s="26" t="s">
        <v>25</v>
      </c>
      <c r="F28" s="26" t="s">
        <v>26</v>
      </c>
      <c r="G28" s="26" t="s">
        <v>27</v>
      </c>
      <c r="H28" s="26" t="s">
        <v>28</v>
      </c>
      <c r="I28" s="26" t="s">
        <v>29</v>
      </c>
      <c r="J28" s="26" t="s">
        <v>30</v>
      </c>
      <c r="K28" s="26" t="s">
        <v>31</v>
      </c>
      <c r="L28" s="26" t="s">
        <v>32</v>
      </c>
      <c r="M28" s="26" t="s">
        <v>33</v>
      </c>
      <c r="N28" s="26" t="s">
        <v>34</v>
      </c>
      <c r="O28" s="26" t="s">
        <v>35</v>
      </c>
      <c r="P28" s="26" t="s">
        <v>36</v>
      </c>
      <c r="Q28" s="26" t="s">
        <v>37</v>
      </c>
      <c r="R28" s="26" t="s">
        <v>38</v>
      </c>
      <c r="S28" s="26" t="s">
        <v>39</v>
      </c>
      <c r="T28" s="26" t="s">
        <v>40</v>
      </c>
      <c r="U28" s="26" t="s">
        <v>41</v>
      </c>
      <c r="V28" s="26" t="s">
        <v>42</v>
      </c>
      <c r="W28" s="26" t="s">
        <v>43</v>
      </c>
      <c r="X28" s="38" t="s">
        <v>44</v>
      </c>
    </row>
    <row r="29" spans="2:24" s="12" customFormat="1" ht="199.5" customHeight="1" x14ac:dyDescent="0.3">
      <c r="B29" s="23" t="s">
        <v>50</v>
      </c>
      <c r="C29" s="45" t="s">
        <v>72</v>
      </c>
      <c r="D29" s="27"/>
      <c r="E29" s="27" t="s">
        <v>85</v>
      </c>
      <c r="F29" s="47"/>
      <c r="G29" s="27" t="s">
        <v>114</v>
      </c>
      <c r="H29" s="27"/>
      <c r="I29" s="27"/>
      <c r="J29" s="27"/>
      <c r="K29" s="27" t="s">
        <v>119</v>
      </c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42"/>
    </row>
    <row r="30" spans="2:24" ht="16.5" customHeight="1" x14ac:dyDescent="0.3"/>
    <row r="31" spans="2:24" ht="17.25" customHeight="1" x14ac:dyDescent="0.3"/>
    <row r="32" spans="2:24" ht="50.1" customHeight="1" x14ac:dyDescent="0.3"/>
  </sheetData>
  <mergeCells count="93">
    <mergeCell ref="B2:I2"/>
    <mergeCell ref="C4:C6"/>
    <mergeCell ref="C12:C14"/>
    <mergeCell ref="C18:C20"/>
    <mergeCell ref="C25:C27"/>
    <mergeCell ref="D4:D6"/>
    <mergeCell ref="D12:D14"/>
    <mergeCell ref="D18:D20"/>
    <mergeCell ref="D25:D27"/>
    <mergeCell ref="G12:G14"/>
    <mergeCell ref="G18:G20"/>
    <mergeCell ref="G25:G27"/>
    <mergeCell ref="B4:B6"/>
    <mergeCell ref="E4:E6"/>
    <mergeCell ref="F4:F6"/>
    <mergeCell ref="G4:G6"/>
    <mergeCell ref="B25:B27"/>
    <mergeCell ref="E25:E27"/>
    <mergeCell ref="E18:E20"/>
    <mergeCell ref="B18:B20"/>
    <mergeCell ref="E12:E14"/>
    <mergeCell ref="B12:B14"/>
    <mergeCell ref="F12:F14"/>
    <mergeCell ref="F25:F27"/>
    <mergeCell ref="F18:F20"/>
    <mergeCell ref="H4:H6"/>
    <mergeCell ref="H12:H14"/>
    <mergeCell ref="H18:H20"/>
    <mergeCell ref="H25:H27"/>
    <mergeCell ref="I4:I6"/>
    <mergeCell ref="I12:I14"/>
    <mergeCell ref="I18:I20"/>
    <mergeCell ref="I25:I27"/>
    <mergeCell ref="J4:J6"/>
    <mergeCell ref="J12:J14"/>
    <mergeCell ref="J18:J20"/>
    <mergeCell ref="J25:J27"/>
    <mergeCell ref="K4:K6"/>
    <mergeCell ref="K12:K14"/>
    <mergeCell ref="K18:K20"/>
    <mergeCell ref="K25:K27"/>
    <mergeCell ref="L4:L6"/>
    <mergeCell ref="L12:L14"/>
    <mergeCell ref="L18:L20"/>
    <mergeCell ref="L25:L27"/>
    <mergeCell ref="M4:M6"/>
    <mergeCell ref="M12:M14"/>
    <mergeCell ref="M18:M20"/>
    <mergeCell ref="M25:M27"/>
    <mergeCell ref="N4:N6"/>
    <mergeCell ref="N12:N14"/>
    <mergeCell ref="N18:N20"/>
    <mergeCell ref="N25:N27"/>
    <mergeCell ref="O4:O6"/>
    <mergeCell ref="O12:O14"/>
    <mergeCell ref="O18:O20"/>
    <mergeCell ref="O25:O27"/>
    <mergeCell ref="P4:P6"/>
    <mergeCell ref="P12:P14"/>
    <mergeCell ref="P18:P20"/>
    <mergeCell ref="P25:P27"/>
    <mergeCell ref="Q4:Q6"/>
    <mergeCell ref="Q12:Q14"/>
    <mergeCell ref="Q18:Q20"/>
    <mergeCell ref="Q25:Q27"/>
    <mergeCell ref="R4:R6"/>
    <mergeCell ref="R12:R14"/>
    <mergeCell ref="R18:R20"/>
    <mergeCell ref="R25:R27"/>
    <mergeCell ref="S4:S6"/>
    <mergeCell ref="S12:S14"/>
    <mergeCell ref="S18:S20"/>
    <mergeCell ref="S25:S27"/>
    <mergeCell ref="T4:T6"/>
    <mergeCell ref="T12:T14"/>
    <mergeCell ref="T18:T20"/>
    <mergeCell ref="T25:T27"/>
    <mergeCell ref="U4:U6"/>
    <mergeCell ref="U12:U14"/>
    <mergeCell ref="U18:U20"/>
    <mergeCell ref="U25:U27"/>
    <mergeCell ref="V4:V6"/>
    <mergeCell ref="V12:V14"/>
    <mergeCell ref="V18:V20"/>
    <mergeCell ref="V25:V27"/>
    <mergeCell ref="W4:W6"/>
    <mergeCell ref="W12:W14"/>
    <mergeCell ref="W18:W20"/>
    <mergeCell ref="W25:W27"/>
    <mergeCell ref="X4:X6"/>
    <mergeCell ref="X12:X14"/>
    <mergeCell ref="X18:X20"/>
    <mergeCell ref="X25:X2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프로젝트 전체일정</vt:lpstr>
      <vt:lpstr>상세 진행내용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user</cp:lastModifiedBy>
  <cp:revision/>
  <dcterms:created xsi:type="dcterms:W3CDTF">2024-12-03T06:57:46Z</dcterms:created>
  <dcterms:modified xsi:type="dcterms:W3CDTF">2025-01-21T06:17:22Z</dcterms:modified>
  <cp:category/>
  <cp:contentStatus/>
</cp:coreProperties>
</file>