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 l="1"/>
  <c r="G8" i="1"/>
  <c r="G9" i="1"/>
  <c r="G10" i="1"/>
  <c r="G11" i="1"/>
  <c r="G12" i="1"/>
  <c r="G27" i="1" l="1"/>
  <c r="I5" i="1" l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I6" i="1" l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G18" i="1"/>
  <c r="G19" i="1"/>
  <c r="G20" i="1"/>
  <c r="G21" i="1"/>
  <c r="G22" i="1"/>
  <c r="G23" i="1"/>
  <c r="G24" i="1"/>
  <c r="G17" i="1"/>
  <c r="G32" i="1"/>
  <c r="G3" i="3" l="1"/>
  <c r="G13" i="1" l="1"/>
  <c r="G14" i="1"/>
  <c r="G15" i="1"/>
  <c r="G16" i="1"/>
  <c r="G28" i="1"/>
  <c r="G29" i="1"/>
  <c r="G30" i="1"/>
  <c r="G31" i="1"/>
  <c r="G33" i="1"/>
  <c r="G34" i="1"/>
  <c r="G35" i="1"/>
  <c r="G36" i="1"/>
  <c r="G37" i="1"/>
  <c r="G7" i="1" l="1"/>
  <c r="E3" i="1" l="1"/>
</calcChain>
</file>

<file path=xl/sharedStrings.xml><?xml version="1.0" encoding="utf-8"?>
<sst xmlns="http://schemas.openxmlformats.org/spreadsheetml/2006/main" count="287" uniqueCount="128">
  <si>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</si>
  <si>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</si>
  <si>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</si>
  <si>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</si>
  <si>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</si>
  <si>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</si>
  <si>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</si>
  <si>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</si>
  <si>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</si>
  <si>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</si>
  <si>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</si>
  <si>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</si>
  <si>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</si>
  <si>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</si>
  <si>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</si>
  <si>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</si>
  <si>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</si>
  <si>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</si>
  <si>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</si>
  <si>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</si>
  <si>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</si>
  <si>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</si>
  <si>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</si>
  <si>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</si>
  <si>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</si>
  <si>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</si>
  <si>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</si>
  <si>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</si>
  <si>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</si>
  <si>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</si>
  <si>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</si>
  <si>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</si>
  <si>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</si>
  <si>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</si>
  <si>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</si>
  <si>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</si>
  <si>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</si>
  <si>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</si>
  <si>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</si>
  <si>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</si>
  <si>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</si>
  <si>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</si>
  <si>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</si>
  <si>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</si>
  <si>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</si>
  <si>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</si>
  <si>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</si>
  <si>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</si>
  <si>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</si>
  <si>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</si>
  <si>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</si>
  <si>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</si>
  <si>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</si>
  <si>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</si>
  <si>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</si>
  <si>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</si>
  <si>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</si>
  <si>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</si>
  <si>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</si>
  <si>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</si>
  <si>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</si>
  <si>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Mercury 와 동일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</si>
  <si>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</si>
  <si>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</si>
  <si>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</si>
  <si>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</si>
  <si>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</si>
  <si>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</si>
  <si>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</si>
  <si>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</si>
  <si>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</si>
  <si>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</si>
  <si>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</si>
  <si>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</si>
  <si>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</si>
  <si>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</si>
  <si>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</si>
  <si>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</si>
  <si>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</si>
  <si>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클릭 서브메뉴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</si>
  <si>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</si>
  <si>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</si>
  <si>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</si>
  <si>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</si>
  <si>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</si>
  <si>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</si>
  <si>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</si>
  <si>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</si>
  <si>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</si>
  <si>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</si>
  <si>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</si>
  <si>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</si>
  <si>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</si>
  <si>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</si>
  <si>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</si>
  <si>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</si>
  <si>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</si>
  <si>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</si>
  <si>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</si>
  <si>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</si>
  <si>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</si>
  <si>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</si>
  <si>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</si>
  <si>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</si>
  <si>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</si>
  <si>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</si>
  <si>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</si>
  <si>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</si>
  <si>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</si>
  <si>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</si>
  <si>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</si>
  <si>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</si>
  <si>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</si>
  <si>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</si>
  <si>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</si>
  <si>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t>1. 피드백 사항 반영
- html,scss,js 대문자 클래스 소문자로 변경
- json 데이터 수정
(대문자-&gt; 소문자 , 줄바꿈 스트링 입력)</t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</si>
  <si>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</si>
  <si>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테스트 및 발표준비</t>
    <phoneticPr fontId="1" type="noConversion"/>
  </si>
  <si>
    <t>1. 행성 무한 슬라이드 방식+드래그 사용하여 이동
2. 클릭시 해당 행성 서브페이지로 이동(데이터 전환)</t>
    <phoneticPr fontId="1" type="noConversion"/>
  </si>
  <si>
    <t>행성이동(추가구현)</t>
    <phoneticPr fontId="1" type="noConversion"/>
  </si>
  <si>
    <t xml:space="preserve">1. 갤러리 이미지 클릭시 화면 반투명 되면서 이미지 호출
2. Close(x) 버튼 클릭시 화면 닫기
(추가구현) 갤러리 이미지 클릭시 해당 사진에 대한 요약내용 (제목) 하단에 호출 </t>
    <phoneticPr fontId="1" type="noConversion"/>
  </si>
  <si>
    <t>1. Grid를 이용한 갤러리
2. 클릭시 클릭한 이미지를 확대해서 볼 수 있는 창 호출
(추가구현) 행성 테두리에 구분감이 생기는 보더, 마우스 오버시 해당 보더가 짙어지는 기능</t>
    <phoneticPr fontId="1" type="noConversion"/>
  </si>
  <si>
    <t>1. position: fixed
2. 컨텐츠에 따라 좌,우 위치 이동
3. 스크롤 마지막 컨텐츠 이동시  행성 3D모델링 이미지과 교체</t>
    <phoneticPr fontId="1" type="noConversion"/>
  </si>
  <si>
    <t>공통
1. 행성 반대편에서 타이핑 애니메이션
2. 행성에 따라 각 행성에 맞는 데이터 부여
3. 스크롤 위치값에 따라 타이핑 애니메이션 실행</t>
    <phoneticPr fontId="1" type="noConversion"/>
  </si>
  <si>
    <r>
      <t xml:space="preserve">1. </t>
    </r>
    <r>
      <rPr>
        <strike/>
        <sz val="16"/>
        <color theme="1"/>
        <rFont val="맑은 고딕"/>
        <family val="3"/>
        <charset val="129"/>
        <scheme val="major"/>
      </rPr>
      <t>제이슨 줄바꿈 입력 마저 진행</t>
    </r>
    <r>
      <rPr>
        <sz val="16"/>
        <color theme="1"/>
        <rFont val="맑은 고딕"/>
        <family val="3"/>
        <charset val="129"/>
        <scheme val="major"/>
      </rPr>
      <t xml:space="preserve"> 후에 텍스트 미디어쿼리 재정비
+ structure 섹션 위치값 연결하기
</t>
    </r>
    <r>
      <rPr>
        <strike/>
        <sz val="16"/>
        <color theme="1"/>
        <rFont val="맑은 고딕"/>
        <family val="3"/>
        <charset val="129"/>
        <scheme val="major"/>
      </rPr>
      <t>2. 멘토 드릴 자료 정리하기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이미지 클릭시 제목 출력할 수 있도록 코딩</t>
    </r>
    <r>
      <rPr>
        <sz val="16"/>
        <color theme="1"/>
        <rFont val="맑은 고딕"/>
        <family val="3"/>
        <charset val="129"/>
        <scheme val="major"/>
      </rPr>
      <t xml:space="preserve">(이월)
</t>
    </r>
    <r>
      <rPr>
        <strike/>
        <sz val="16"/>
        <color theme="1"/>
        <rFont val="맑은 고딕"/>
        <family val="3"/>
        <charset val="129"/>
        <scheme val="major"/>
      </rPr>
      <t>4. 푸터 전에 각 행성으로 이동할 수 있는 기능 구현</t>
    </r>
    <r>
      <rPr>
        <sz val="16"/>
        <color theme="1"/>
        <rFont val="맑은 고딕"/>
        <family val="3"/>
        <charset val="129"/>
        <scheme val="major"/>
      </rPr>
      <t>(이월)</t>
    </r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</si>
  <si>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질문 및 피드백 진행 후 정리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(이월)
</t>
    </r>
    <phoneticPr fontId="1" type="noConversion"/>
  </si>
  <si>
    <t>질문
1.제이슨 데이터 불러오기
-제이슨 객체 안에 있는 각 타이틀 불러오는 방법</t>
    <phoneticPr fontId="1" type="noConversion"/>
  </si>
  <si>
    <t>0. 멘토 피드백 정리
1. 텍스트 미디어쿼리 정비
+ 애니메이션 structure 센션 위치값 연결
2. 갤러리 이미지 클릭시 제목 출력 기능구현
3. 갤러리 서브메뉴 미디어 쿼리 
4. 푸터 전에 각 행성으로 이동 기능 구현
5. 커서에 이미지 따라다닐 수 있도록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</si>
</sst>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37"/>
  <sheetViews>
    <sheetView showGridLines="0" topLeftCell="A13" zoomScale="70" zoomScaleNormal="70" workbookViewId="0">
      <selection activeCell="C26" sqref="C26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14.25" style="12" bestFit="1" customWidth="1"/>
    <col min="5" max="5" width="20.875" style="12" bestFit="1" customWidth="1"/>
    <col min="6" max="6" width="20.875" style="12" customWidth="1"/>
    <col min="7" max="7" width="29.625" style="4" bestFit="1" customWidth="1"/>
    <col min="8" max="8" width="31.5" bestFit="1" customWidth="1"/>
    <col min="9" max="10" width="3.625" customWidth="1"/>
    <col min="11" max="11" width="4" bestFit="1" customWidth="1"/>
    <col min="12" max="25" width="3.625" customWidth="1"/>
    <col min="26" max="26" width="3.625" style="31" customWidth="1"/>
  </cols>
  <sheetData>
    <row r="1" spans="2:26" ht="9.9499999999999993" customHeight="1" x14ac:dyDescent="0.3"/>
    <row r="2" spans="2:26" ht="54.75" customHeight="1" x14ac:dyDescent="0.3">
      <c r="B2" s="51" t="s">
        <v>0</v>
      </c>
      <c r="C2" s="51"/>
      <c r="D2" s="51"/>
      <c r="E2" s="13"/>
      <c r="F2" s="13"/>
      <c r="G2" s="20"/>
      <c r="H2" s="3"/>
    </row>
    <row r="3" spans="2:26" ht="26.25" customHeight="1" thickBot="1" x14ac:dyDescent="0.35">
      <c r="B3" s="28" t="s">
        <v>1</v>
      </c>
      <c r="D3" s="14" t="s">
        <v>2</v>
      </c>
      <c r="E3" s="15">
        <f ca="1">TODAY()</f>
        <v>45679</v>
      </c>
      <c r="F3" s="15"/>
      <c r="G3" s="21" t="s">
        <v>3</v>
      </c>
      <c r="H3" s="9" t="s">
        <v>4</v>
      </c>
    </row>
    <row r="4" spans="2:26" ht="20.100000000000001" customHeight="1" thickTop="1" x14ac:dyDescent="0.3">
      <c r="B4" s="55" t="s">
        <v>5</v>
      </c>
      <c r="C4" s="52" t="s">
        <v>6</v>
      </c>
      <c r="D4" s="58" t="s">
        <v>7</v>
      </c>
      <c r="E4" s="61" t="s">
        <v>8</v>
      </c>
      <c r="F4" s="61" t="s">
        <v>68</v>
      </c>
      <c r="G4" s="70" t="s">
        <v>9</v>
      </c>
      <c r="H4" s="73" t="s">
        <v>10</v>
      </c>
      <c r="I4" s="68">
        <v>45670</v>
      </c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2:26" ht="20.100000000000001" customHeight="1" x14ac:dyDescent="0.3">
      <c r="B5" s="56"/>
      <c r="C5" s="53"/>
      <c r="D5" s="59"/>
      <c r="E5" s="62"/>
      <c r="F5" s="62"/>
      <c r="G5" s="71"/>
      <c r="H5" s="74"/>
      <c r="I5" s="19">
        <f>I4</f>
        <v>45670</v>
      </c>
      <c r="J5" s="19">
        <f t="shared" ref="J5:M6" si="0">I5+1</f>
        <v>45671</v>
      </c>
      <c r="K5" s="19">
        <f t="shared" si="0"/>
        <v>45672</v>
      </c>
      <c r="L5" s="19">
        <f t="shared" si="0"/>
        <v>45673</v>
      </c>
      <c r="M5" s="19">
        <f t="shared" si="0"/>
        <v>45674</v>
      </c>
      <c r="N5" s="19">
        <f>M5+3</f>
        <v>45677</v>
      </c>
      <c r="O5" s="19">
        <f t="shared" ref="O5:R6" si="1">N5+1</f>
        <v>45678</v>
      </c>
      <c r="P5" s="19">
        <f t="shared" si="1"/>
        <v>45679</v>
      </c>
      <c r="Q5" s="19">
        <f t="shared" si="1"/>
        <v>45680</v>
      </c>
      <c r="R5" s="19">
        <f t="shared" si="1"/>
        <v>45681</v>
      </c>
      <c r="S5" s="19">
        <f>R5+3</f>
        <v>45684</v>
      </c>
      <c r="T5" s="19">
        <f>S5+4</f>
        <v>45688</v>
      </c>
      <c r="U5" s="19">
        <f>T5+3</f>
        <v>45691</v>
      </c>
      <c r="V5" s="19">
        <f t="shared" ref="V5:Y6" si="2">U5+1</f>
        <v>45692</v>
      </c>
      <c r="W5" s="19">
        <f t="shared" si="2"/>
        <v>45693</v>
      </c>
      <c r="X5" s="19">
        <f t="shared" si="2"/>
        <v>45694</v>
      </c>
      <c r="Y5" s="19">
        <f t="shared" si="2"/>
        <v>45695</v>
      </c>
      <c r="Z5" s="32">
        <f>Y5+3</f>
        <v>45698</v>
      </c>
    </row>
    <row r="6" spans="2:26" ht="20.100000000000001" customHeight="1" thickBot="1" x14ac:dyDescent="0.35">
      <c r="B6" s="57"/>
      <c r="C6" s="54"/>
      <c r="D6" s="60"/>
      <c r="E6" s="63"/>
      <c r="F6" s="63"/>
      <c r="G6" s="72"/>
      <c r="H6" s="75"/>
      <c r="I6" s="30">
        <f>I5</f>
        <v>45670</v>
      </c>
      <c r="J6" s="30">
        <f t="shared" si="0"/>
        <v>45671</v>
      </c>
      <c r="K6" s="30">
        <f t="shared" si="0"/>
        <v>45672</v>
      </c>
      <c r="L6" s="30">
        <f t="shared" si="0"/>
        <v>45673</v>
      </c>
      <c r="M6" s="30">
        <f t="shared" si="0"/>
        <v>45674</v>
      </c>
      <c r="N6" s="30">
        <f>M6+3</f>
        <v>45677</v>
      </c>
      <c r="O6" s="30">
        <f t="shared" si="1"/>
        <v>45678</v>
      </c>
      <c r="P6" s="30">
        <f t="shared" si="1"/>
        <v>45679</v>
      </c>
      <c r="Q6" s="30">
        <f t="shared" si="1"/>
        <v>45680</v>
      </c>
      <c r="R6" s="30">
        <f t="shared" si="1"/>
        <v>45681</v>
      </c>
      <c r="S6" s="30">
        <f>R6+3</f>
        <v>45684</v>
      </c>
      <c r="T6" s="30">
        <f>S6+4</f>
        <v>45688</v>
      </c>
      <c r="U6" s="30">
        <f>T6+3</f>
        <v>45691</v>
      </c>
      <c r="V6" s="30">
        <f t="shared" si="2"/>
        <v>45692</v>
      </c>
      <c r="W6" s="30">
        <f t="shared" si="2"/>
        <v>45693</v>
      </c>
      <c r="X6" s="30">
        <f t="shared" si="2"/>
        <v>45694</v>
      </c>
      <c r="Y6" s="30">
        <f t="shared" si="2"/>
        <v>45695</v>
      </c>
      <c r="Z6" s="33">
        <f>Y6+3</f>
        <v>45698</v>
      </c>
    </row>
    <row r="7" spans="2:26" ht="38.25" customHeight="1" thickTop="1" x14ac:dyDescent="0.3">
      <c r="B7" s="5" t="s">
        <v>11</v>
      </c>
      <c r="C7" s="2"/>
      <c r="D7" s="11">
        <v>45670</v>
      </c>
      <c r="E7" s="11">
        <v>45695</v>
      </c>
      <c r="F7" s="67" t="s">
        <v>69</v>
      </c>
      <c r="G7" s="22">
        <f>IF(E7="","",E7+1-D7)</f>
        <v>26</v>
      </c>
      <c r="H7" s="17">
        <v>0</v>
      </c>
      <c r="I7" s="2" t="s">
        <v>12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4"/>
    </row>
    <row r="8" spans="2:26" ht="38.25" customHeight="1" x14ac:dyDescent="0.3">
      <c r="B8" s="7" t="s">
        <v>85</v>
      </c>
      <c r="C8" s="10" t="s">
        <v>86</v>
      </c>
      <c r="D8" s="11">
        <v>45670</v>
      </c>
      <c r="E8" s="11">
        <v>45695</v>
      </c>
      <c r="F8" s="65"/>
      <c r="G8" s="22">
        <f t="shared" ref="G8:G12" si="3">IF(E8="","",E8+1-D8)</f>
        <v>26</v>
      </c>
      <c r="H8" s="1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4"/>
    </row>
    <row r="9" spans="2:26" ht="49.5" x14ac:dyDescent="0.3">
      <c r="B9" s="8" t="s">
        <v>87</v>
      </c>
      <c r="C9" s="10" t="s">
        <v>93</v>
      </c>
      <c r="D9" s="11">
        <v>45670</v>
      </c>
      <c r="E9" s="11">
        <v>45695</v>
      </c>
      <c r="F9" s="65"/>
      <c r="G9" s="22">
        <f t="shared" si="3"/>
        <v>26</v>
      </c>
      <c r="H9" s="1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4"/>
    </row>
    <row r="10" spans="2:26" ht="38.25" customHeight="1" x14ac:dyDescent="0.3">
      <c r="B10" s="8" t="s">
        <v>88</v>
      </c>
      <c r="C10" s="10" t="s">
        <v>89</v>
      </c>
      <c r="D10" s="11">
        <v>45670</v>
      </c>
      <c r="E10" s="11">
        <v>45695</v>
      </c>
      <c r="F10" s="65"/>
      <c r="G10" s="22">
        <f t="shared" si="3"/>
        <v>26</v>
      </c>
      <c r="H10" s="1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4"/>
    </row>
    <row r="11" spans="2:26" ht="38.25" customHeight="1" x14ac:dyDescent="0.3">
      <c r="B11" s="8" t="s">
        <v>94</v>
      </c>
      <c r="C11" s="1" t="s">
        <v>90</v>
      </c>
      <c r="D11" s="11">
        <v>45670</v>
      </c>
      <c r="E11" s="11">
        <v>45695</v>
      </c>
      <c r="F11" s="65"/>
      <c r="G11" s="22">
        <f t="shared" si="3"/>
        <v>26</v>
      </c>
      <c r="H11" s="1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4"/>
    </row>
    <row r="12" spans="2:26" ht="26.25" x14ac:dyDescent="0.3">
      <c r="B12" s="8" t="s">
        <v>91</v>
      </c>
      <c r="C12" s="10" t="s">
        <v>92</v>
      </c>
      <c r="D12" s="11">
        <v>45670</v>
      </c>
      <c r="E12" s="11">
        <v>45695</v>
      </c>
      <c r="F12" s="65"/>
      <c r="G12" s="22">
        <f t="shared" si="3"/>
        <v>26</v>
      </c>
      <c r="H12" s="18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35"/>
    </row>
    <row r="13" spans="2:26" ht="37.5" x14ac:dyDescent="0.3">
      <c r="B13" s="6" t="s">
        <v>13</v>
      </c>
      <c r="C13" s="1" t="s">
        <v>12</v>
      </c>
      <c r="D13" s="11">
        <v>45670</v>
      </c>
      <c r="E13" s="11">
        <v>45695</v>
      </c>
      <c r="F13" s="65"/>
      <c r="G13" s="22">
        <f t="shared" ref="G13:G37" si="4">IF(E13="","",E13+1-D13)</f>
        <v>26</v>
      </c>
      <c r="H13" s="18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35"/>
    </row>
    <row r="14" spans="2:26" ht="31.5" customHeight="1" x14ac:dyDescent="0.3">
      <c r="B14" s="8" t="s">
        <v>83</v>
      </c>
      <c r="C14" s="10" t="s">
        <v>84</v>
      </c>
      <c r="D14" s="11">
        <v>45670</v>
      </c>
      <c r="E14" s="11">
        <v>45695</v>
      </c>
      <c r="F14" s="65"/>
      <c r="G14" s="22">
        <f t="shared" si="4"/>
        <v>26</v>
      </c>
      <c r="H14" s="18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5"/>
    </row>
    <row r="15" spans="2:26" ht="37.5" x14ac:dyDescent="0.3">
      <c r="B15" s="6" t="s">
        <v>14</v>
      </c>
      <c r="C15" s="1"/>
      <c r="D15" s="11">
        <v>45670</v>
      </c>
      <c r="E15" s="11">
        <v>45695</v>
      </c>
      <c r="F15" s="65"/>
      <c r="G15" s="22">
        <f t="shared" si="4"/>
        <v>26</v>
      </c>
      <c r="H15" s="18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5"/>
    </row>
    <row r="16" spans="2:26" ht="37.5" x14ac:dyDescent="0.3">
      <c r="B16" s="6" t="s">
        <v>56</v>
      </c>
      <c r="C16" s="10"/>
      <c r="D16" s="11">
        <v>45670</v>
      </c>
      <c r="E16" s="11">
        <v>45688</v>
      </c>
      <c r="F16" s="64" t="s">
        <v>70</v>
      </c>
      <c r="G16" s="22">
        <f t="shared" si="4"/>
        <v>19</v>
      </c>
      <c r="H16" s="18">
        <v>60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5"/>
    </row>
    <row r="17" spans="2:26" ht="49.5" x14ac:dyDescent="0.3">
      <c r="B17" s="29" t="s">
        <v>57</v>
      </c>
      <c r="C17" s="10" t="s">
        <v>122</v>
      </c>
      <c r="D17" s="11">
        <v>45670</v>
      </c>
      <c r="E17" s="11">
        <v>45688</v>
      </c>
      <c r="F17" s="65"/>
      <c r="G17" s="22">
        <f t="shared" si="4"/>
        <v>19</v>
      </c>
      <c r="H17" s="18">
        <v>25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5"/>
    </row>
    <row r="18" spans="2:26" ht="66" customHeight="1" x14ac:dyDescent="0.3">
      <c r="B18" s="29" t="s">
        <v>58</v>
      </c>
      <c r="C18" s="83" t="s">
        <v>123</v>
      </c>
      <c r="D18" s="11">
        <v>45670</v>
      </c>
      <c r="E18" s="11">
        <v>45688</v>
      </c>
      <c r="F18" s="65"/>
      <c r="G18" s="22">
        <f t="shared" ref="G18:G27" si="5">IF(E18="","",E18+1-D18)</f>
        <v>19</v>
      </c>
      <c r="H18" s="18">
        <v>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5"/>
    </row>
    <row r="19" spans="2:26" ht="26.25" customHeight="1" x14ac:dyDescent="0.3">
      <c r="B19" s="8" t="s">
        <v>59</v>
      </c>
      <c r="C19" s="84"/>
      <c r="D19" s="11">
        <v>45670</v>
      </c>
      <c r="E19" s="11">
        <v>45688</v>
      </c>
      <c r="F19" s="65"/>
      <c r="G19" s="22">
        <f t="shared" si="5"/>
        <v>19</v>
      </c>
      <c r="H19" s="18">
        <v>50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5"/>
    </row>
    <row r="20" spans="2:26" ht="26.25" customHeight="1" x14ac:dyDescent="0.3">
      <c r="B20" s="8" t="s">
        <v>72</v>
      </c>
      <c r="C20" s="84"/>
      <c r="D20" s="11">
        <v>45670</v>
      </c>
      <c r="E20" s="11">
        <v>45688</v>
      </c>
      <c r="F20" s="65"/>
      <c r="G20" s="22">
        <f t="shared" si="5"/>
        <v>19</v>
      </c>
      <c r="H20" s="18">
        <v>50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5"/>
    </row>
    <row r="21" spans="2:26" ht="26.25" customHeight="1" x14ac:dyDescent="0.3">
      <c r="B21" s="8" t="s">
        <v>73</v>
      </c>
      <c r="C21" s="84"/>
      <c r="D21" s="11">
        <v>45670</v>
      </c>
      <c r="E21" s="11">
        <v>45688</v>
      </c>
      <c r="F21" s="65"/>
      <c r="G21" s="22">
        <f t="shared" si="5"/>
        <v>19</v>
      </c>
      <c r="H21" s="18">
        <v>50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5"/>
    </row>
    <row r="22" spans="2:26" ht="26.25" customHeight="1" x14ac:dyDescent="0.3">
      <c r="B22" s="8" t="s">
        <v>74</v>
      </c>
      <c r="C22" s="84"/>
      <c r="D22" s="11">
        <v>45670</v>
      </c>
      <c r="E22" s="11">
        <v>45688</v>
      </c>
      <c r="F22" s="65"/>
      <c r="G22" s="22">
        <f t="shared" si="5"/>
        <v>19</v>
      </c>
      <c r="H22" s="18">
        <v>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5"/>
    </row>
    <row r="23" spans="2:26" ht="26.25" customHeight="1" x14ac:dyDescent="0.3">
      <c r="B23" s="8" t="s">
        <v>101</v>
      </c>
      <c r="C23" s="85"/>
      <c r="D23" s="11">
        <v>45670</v>
      </c>
      <c r="E23" s="11">
        <v>45688</v>
      </c>
      <c r="F23" s="65"/>
      <c r="G23" s="22">
        <f t="shared" si="5"/>
        <v>19</v>
      </c>
      <c r="H23" s="18">
        <v>50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5"/>
    </row>
    <row r="24" spans="2:26" ht="49.5" x14ac:dyDescent="0.3">
      <c r="B24" s="29" t="s">
        <v>60</v>
      </c>
      <c r="C24" s="10" t="s">
        <v>121</v>
      </c>
      <c r="D24" s="11">
        <v>45670</v>
      </c>
      <c r="E24" s="11">
        <v>45688</v>
      </c>
      <c r="F24" s="65"/>
      <c r="G24" s="22">
        <f t="shared" si="5"/>
        <v>19</v>
      </c>
      <c r="H24" s="18">
        <v>50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5"/>
    </row>
    <row r="25" spans="2:26" ht="49.5" x14ac:dyDescent="0.3">
      <c r="B25" s="8" t="s">
        <v>79</v>
      </c>
      <c r="C25" s="10" t="s">
        <v>120</v>
      </c>
      <c r="D25" s="11">
        <v>45670</v>
      </c>
      <c r="E25" s="11">
        <v>45688</v>
      </c>
      <c r="F25" s="65"/>
      <c r="G25" s="22">
        <f t="shared" ref="G25" si="6">IF(E25="","",E25+1-D25)</f>
        <v>19</v>
      </c>
      <c r="H25" s="18">
        <v>10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5"/>
    </row>
    <row r="26" spans="2:26" ht="33" x14ac:dyDescent="0.3">
      <c r="B26" s="29" t="s">
        <v>119</v>
      </c>
      <c r="C26" s="10" t="s">
        <v>118</v>
      </c>
      <c r="D26" s="11">
        <v>45670</v>
      </c>
      <c r="E26" s="11">
        <v>45688</v>
      </c>
      <c r="F26" s="65"/>
      <c r="G26" s="22">
        <f t="shared" ref="G26" si="7">IF(E26="","",E26+1-D26)</f>
        <v>19</v>
      </c>
      <c r="H26" s="18">
        <v>10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5"/>
    </row>
    <row r="27" spans="2:26" ht="26.25" x14ac:dyDescent="0.3">
      <c r="B27" s="82" t="s">
        <v>64</v>
      </c>
      <c r="C27" s="86" t="s">
        <v>61</v>
      </c>
      <c r="D27" s="11">
        <v>45691</v>
      </c>
      <c r="E27" s="11">
        <v>45693</v>
      </c>
      <c r="F27" s="65"/>
      <c r="G27" s="22">
        <f t="shared" si="5"/>
        <v>3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5"/>
    </row>
    <row r="28" spans="2:26" ht="26.25" x14ac:dyDescent="0.3">
      <c r="B28" s="82" t="s">
        <v>55</v>
      </c>
      <c r="C28" s="87"/>
      <c r="D28" s="11">
        <v>45691</v>
      </c>
      <c r="E28" s="11">
        <v>45693</v>
      </c>
      <c r="F28" s="65"/>
      <c r="G28" s="22">
        <f t="shared" si="4"/>
        <v>3</v>
      </c>
      <c r="H28" s="18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5"/>
    </row>
    <row r="29" spans="2:26" ht="26.25" x14ac:dyDescent="0.3">
      <c r="B29" s="82" t="s">
        <v>54</v>
      </c>
      <c r="C29" s="87"/>
      <c r="D29" s="11">
        <v>45691</v>
      </c>
      <c r="E29" s="11">
        <v>45693</v>
      </c>
      <c r="F29" s="65"/>
      <c r="G29" s="22">
        <f t="shared" si="4"/>
        <v>3</v>
      </c>
      <c r="H29" s="18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5"/>
    </row>
    <row r="30" spans="2:26" ht="26.25" x14ac:dyDescent="0.3">
      <c r="B30" s="82" t="s">
        <v>53</v>
      </c>
      <c r="C30" s="87"/>
      <c r="D30" s="11">
        <v>45691</v>
      </c>
      <c r="E30" s="11">
        <v>45693</v>
      </c>
      <c r="F30" s="65"/>
      <c r="G30" s="22">
        <f t="shared" si="4"/>
        <v>3</v>
      </c>
      <c r="H30" s="18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5"/>
    </row>
    <row r="31" spans="2:26" ht="26.25" x14ac:dyDescent="0.3">
      <c r="B31" s="82" t="s">
        <v>51</v>
      </c>
      <c r="C31" s="87"/>
      <c r="D31" s="11">
        <v>45691</v>
      </c>
      <c r="E31" s="11">
        <v>45693</v>
      </c>
      <c r="F31" s="65"/>
      <c r="G31" s="22">
        <f t="shared" si="4"/>
        <v>3</v>
      </c>
      <c r="H31" s="18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5"/>
    </row>
    <row r="32" spans="2:26" ht="26.25" x14ac:dyDescent="0.3">
      <c r="B32" s="82" t="s">
        <v>52</v>
      </c>
      <c r="C32" s="87"/>
      <c r="D32" s="11">
        <v>45691</v>
      </c>
      <c r="E32" s="11">
        <v>45693</v>
      </c>
      <c r="F32" s="65"/>
      <c r="G32" s="22">
        <f t="shared" si="4"/>
        <v>3</v>
      </c>
      <c r="H32" s="18"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5"/>
    </row>
    <row r="33" spans="2:26" ht="31.5" customHeight="1" x14ac:dyDescent="0.3">
      <c r="B33" s="82" t="s">
        <v>50</v>
      </c>
      <c r="C33" s="88"/>
      <c r="D33" s="11">
        <v>45691</v>
      </c>
      <c r="E33" s="11">
        <v>45693</v>
      </c>
      <c r="F33" s="66"/>
      <c r="G33" s="22">
        <f t="shared" si="4"/>
        <v>3</v>
      </c>
      <c r="H33" s="18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5"/>
    </row>
    <row r="34" spans="2:26" ht="37.5" x14ac:dyDescent="0.3">
      <c r="B34" s="6" t="s">
        <v>117</v>
      </c>
      <c r="C34" s="10"/>
      <c r="D34" s="11">
        <v>45694</v>
      </c>
      <c r="E34" s="11">
        <v>45698</v>
      </c>
      <c r="F34" s="45" t="s">
        <v>71</v>
      </c>
      <c r="G34" s="22">
        <f t="shared" si="4"/>
        <v>5</v>
      </c>
      <c r="H34" s="18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5"/>
    </row>
    <row r="35" spans="2:26" ht="26.25" hidden="1" x14ac:dyDescent="0.3">
      <c r="B35" s="8" t="s">
        <v>15</v>
      </c>
      <c r="C35" s="10"/>
      <c r="D35" s="11">
        <v>45670</v>
      </c>
      <c r="E35" s="11">
        <v>45698</v>
      </c>
      <c r="F35" s="45"/>
      <c r="G35" s="22">
        <f t="shared" si="4"/>
        <v>29</v>
      </c>
      <c r="H35" s="18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5"/>
    </row>
    <row r="36" spans="2:26" ht="52.5" hidden="1" x14ac:dyDescent="0.3">
      <c r="B36" s="16" t="s">
        <v>16</v>
      </c>
      <c r="C36" s="10"/>
      <c r="D36" s="11">
        <v>45670</v>
      </c>
      <c r="E36" s="11">
        <v>45698</v>
      </c>
      <c r="F36" s="45"/>
      <c r="G36" s="22">
        <f t="shared" si="4"/>
        <v>29</v>
      </c>
      <c r="H36" s="18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5"/>
    </row>
    <row r="37" spans="2:26" ht="26.25" hidden="1" x14ac:dyDescent="0.3">
      <c r="B37" s="8" t="s">
        <v>17</v>
      </c>
      <c r="C37" s="10"/>
      <c r="D37" s="11">
        <v>45670</v>
      </c>
      <c r="E37" s="11">
        <v>45698</v>
      </c>
      <c r="F37" s="45"/>
      <c r="G37" s="22">
        <f t="shared" si="4"/>
        <v>29</v>
      </c>
      <c r="H37" s="18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5"/>
    </row>
  </sheetData>
  <mergeCells count="13">
    <mergeCell ref="C18:C23"/>
    <mergeCell ref="C27:C33"/>
    <mergeCell ref="F16:F33"/>
    <mergeCell ref="F7:F15"/>
    <mergeCell ref="I4:Z4"/>
    <mergeCell ref="G4:G6"/>
    <mergeCell ref="H4:H6"/>
    <mergeCell ref="F4:F6"/>
    <mergeCell ref="B2:D2"/>
    <mergeCell ref="C4:C6"/>
    <mergeCell ref="B4:B6"/>
    <mergeCell ref="D4:D6"/>
    <mergeCell ref="E4:E6"/>
  </mergeCells>
  <phoneticPr fontId="1" type="noConversion"/>
  <conditionalFormatting sqref="I5:Z37">
    <cfRule type="expression" dxfId="1" priority="3">
      <formula>I$5=$E$3</formula>
    </cfRule>
  </conditionalFormatting>
  <conditionalFormatting sqref="I7:Z37">
    <cfRule type="expression" dxfId="0" priority="4">
      <formula>AND(I$5&gt;=$D7,I$5&lt;=$E7)</formula>
    </cfRule>
  </conditionalFormatting>
  <conditionalFormatting sqref="H7:H3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N5:N6 T5:T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topLeftCell="A19" zoomScale="55" zoomScaleNormal="55" workbookViewId="0">
      <pane xSplit="2" topLeftCell="I1" activePane="topRight" state="frozen"/>
      <selection pane="topRight" activeCell="L23" sqref="L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14" width="49.25" bestFit="1" customWidth="1"/>
    <col min="15" max="23" width="27.125" bestFit="1" customWidth="1"/>
    <col min="24" max="24" width="27.125" style="31" bestFit="1" customWidth="1"/>
  </cols>
  <sheetData>
    <row r="1" spans="1:24" ht="9.9499999999999993" customHeight="1" x14ac:dyDescent="0.3"/>
    <row r="2" spans="1:24" ht="54.75" customHeight="1" x14ac:dyDescent="0.3">
      <c r="B2" s="51" t="s">
        <v>18</v>
      </c>
      <c r="C2" s="51"/>
      <c r="D2" s="51"/>
      <c r="E2" s="51"/>
      <c r="F2" s="51"/>
      <c r="G2" s="51"/>
      <c r="H2" s="51"/>
      <c r="I2" s="51"/>
    </row>
    <row r="3" spans="1:24" ht="32.25" thickBot="1" x14ac:dyDescent="0.35">
      <c r="C3" s="14"/>
      <c r="D3" s="14"/>
      <c r="F3" s="14" t="s">
        <v>2</v>
      </c>
      <c r="G3" s="15">
        <f ca="1">TODAY()</f>
        <v>45679</v>
      </c>
      <c r="H3" s="21" t="s">
        <v>3</v>
      </c>
      <c r="I3" s="9" t="s">
        <v>19</v>
      </c>
      <c r="X3" s="36" t="s">
        <v>20</v>
      </c>
    </row>
    <row r="4" spans="1:24" ht="17.45" customHeight="1" thickTop="1" x14ac:dyDescent="0.3">
      <c r="B4" s="76"/>
      <c r="C4" s="73" t="s">
        <v>21</v>
      </c>
      <c r="D4" s="73" t="s">
        <v>21</v>
      </c>
      <c r="E4" s="73" t="s">
        <v>21</v>
      </c>
      <c r="F4" s="73" t="s">
        <v>21</v>
      </c>
      <c r="G4" s="73" t="s">
        <v>21</v>
      </c>
      <c r="H4" s="73" t="s">
        <v>21</v>
      </c>
      <c r="I4" s="73" t="s">
        <v>21</v>
      </c>
      <c r="J4" s="73" t="s">
        <v>21</v>
      </c>
      <c r="K4" s="73" t="s">
        <v>21</v>
      </c>
      <c r="L4" s="73" t="s">
        <v>21</v>
      </c>
      <c r="M4" s="73" t="s">
        <v>21</v>
      </c>
      <c r="N4" s="73" t="s">
        <v>21</v>
      </c>
      <c r="O4" s="73" t="s">
        <v>21</v>
      </c>
      <c r="P4" s="73" t="s">
        <v>21</v>
      </c>
      <c r="Q4" s="73" t="s">
        <v>21</v>
      </c>
      <c r="R4" s="73" t="s">
        <v>21</v>
      </c>
      <c r="S4" s="73" t="s">
        <v>21</v>
      </c>
      <c r="T4" s="73" t="s">
        <v>21</v>
      </c>
      <c r="U4" s="73" t="s">
        <v>21</v>
      </c>
      <c r="V4" s="73" t="s">
        <v>21</v>
      </c>
      <c r="W4" s="73" t="s">
        <v>21</v>
      </c>
      <c r="X4" s="79" t="s">
        <v>21</v>
      </c>
    </row>
    <row r="5" spans="1:24" ht="17.100000000000001" customHeight="1" x14ac:dyDescent="0.3">
      <c r="B5" s="77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80"/>
    </row>
    <row r="6" spans="1:24" ht="17.45" customHeight="1" thickBot="1" x14ac:dyDescent="0.35">
      <c r="A6" t="s">
        <v>22</v>
      </c>
      <c r="B6" s="78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81"/>
    </row>
    <row r="7" spans="1:24" ht="27" thickTop="1" x14ac:dyDescent="0.3">
      <c r="B7" s="25" t="s">
        <v>23</v>
      </c>
      <c r="C7" s="26" t="s">
        <v>62</v>
      </c>
      <c r="D7" s="26" t="s">
        <v>63</v>
      </c>
      <c r="E7" s="26" t="s">
        <v>24</v>
      </c>
      <c r="F7" s="26" t="s">
        <v>25</v>
      </c>
      <c r="G7" s="26" t="s">
        <v>26</v>
      </c>
      <c r="H7" s="26" t="s">
        <v>27</v>
      </c>
      <c r="I7" s="26" t="s">
        <v>28</v>
      </c>
      <c r="J7" s="26" t="s">
        <v>29</v>
      </c>
      <c r="K7" s="26" t="s">
        <v>30</v>
      </c>
      <c r="L7" s="26" t="s">
        <v>31</v>
      </c>
      <c r="M7" s="26" t="s">
        <v>32</v>
      </c>
      <c r="N7" s="26" t="s">
        <v>33</v>
      </c>
      <c r="O7" s="26" t="s">
        <v>34</v>
      </c>
      <c r="P7" s="26" t="s">
        <v>35</v>
      </c>
      <c r="Q7" s="26" t="s">
        <v>36</v>
      </c>
      <c r="R7" s="26" t="s">
        <v>37</v>
      </c>
      <c r="S7" s="26" t="s">
        <v>38</v>
      </c>
      <c r="T7" s="26" t="s">
        <v>39</v>
      </c>
      <c r="U7" s="26" t="s">
        <v>40</v>
      </c>
      <c r="V7" s="26" t="s">
        <v>41</v>
      </c>
      <c r="W7" s="26" t="s">
        <v>42</v>
      </c>
      <c r="X7" s="37" t="s">
        <v>43</v>
      </c>
    </row>
    <row r="8" spans="1:24" ht="335.25" customHeight="1" x14ac:dyDescent="0.3">
      <c r="B8" s="23" t="s">
        <v>44</v>
      </c>
      <c r="C8" s="42" t="s">
        <v>66</v>
      </c>
      <c r="D8" s="27" t="s">
        <v>67</v>
      </c>
      <c r="E8" s="27" t="s">
        <v>76</v>
      </c>
      <c r="F8" s="27" t="s">
        <v>82</v>
      </c>
      <c r="G8" s="24" t="s">
        <v>95</v>
      </c>
      <c r="H8" s="24" t="s">
        <v>100</v>
      </c>
      <c r="I8" s="24" t="s">
        <v>103</v>
      </c>
      <c r="J8" s="48" t="s">
        <v>105</v>
      </c>
      <c r="K8" s="24" t="s">
        <v>107</v>
      </c>
      <c r="L8" s="24" t="s">
        <v>110</v>
      </c>
      <c r="M8" s="24" t="s">
        <v>115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38"/>
    </row>
    <row r="9" spans="1:24" ht="129.75" customHeight="1" x14ac:dyDescent="0.3">
      <c r="B9" s="23" t="s">
        <v>45</v>
      </c>
      <c r="C9" s="27"/>
      <c r="D9" s="27"/>
      <c r="E9" s="27"/>
      <c r="F9" s="27" t="s">
        <v>81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8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39"/>
    </row>
    <row r="11" spans="1:24" s="12" customFormat="1" ht="17.25" thickBot="1" x14ac:dyDescent="0.35">
      <c r="B11" s="4"/>
      <c r="E11"/>
      <c r="X11" s="39"/>
    </row>
    <row r="12" spans="1:24" s="12" customFormat="1" ht="27" customHeight="1" thickTop="1" x14ac:dyDescent="0.3">
      <c r="B12" s="76"/>
      <c r="C12" s="73" t="s">
        <v>21</v>
      </c>
      <c r="D12" s="73" t="s">
        <v>21</v>
      </c>
      <c r="E12" s="73" t="s">
        <v>21</v>
      </c>
      <c r="F12" s="73" t="s">
        <v>21</v>
      </c>
      <c r="G12" s="73" t="s">
        <v>21</v>
      </c>
      <c r="H12" s="73" t="s">
        <v>21</v>
      </c>
      <c r="I12" s="73" t="s">
        <v>21</v>
      </c>
      <c r="J12" s="73" t="s">
        <v>21</v>
      </c>
      <c r="K12" s="73" t="s">
        <v>21</v>
      </c>
      <c r="L12" s="73" t="s">
        <v>21</v>
      </c>
      <c r="M12" s="73" t="s">
        <v>21</v>
      </c>
      <c r="N12" s="73" t="s">
        <v>21</v>
      </c>
      <c r="O12" s="73" t="s">
        <v>21</v>
      </c>
      <c r="P12" s="73" t="s">
        <v>21</v>
      </c>
      <c r="Q12" s="73" t="s">
        <v>21</v>
      </c>
      <c r="R12" s="73" t="s">
        <v>21</v>
      </c>
      <c r="S12" s="73" t="s">
        <v>21</v>
      </c>
      <c r="T12" s="73" t="s">
        <v>21</v>
      </c>
      <c r="U12" s="73" t="s">
        <v>21</v>
      </c>
      <c r="V12" s="73" t="s">
        <v>21</v>
      </c>
      <c r="W12" s="73" t="s">
        <v>21</v>
      </c>
      <c r="X12" s="79" t="s">
        <v>21</v>
      </c>
    </row>
    <row r="13" spans="1:24" s="12" customFormat="1" ht="16.5" customHeight="1" x14ac:dyDescent="0.3">
      <c r="B13" s="77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80"/>
    </row>
    <row r="14" spans="1:24" s="12" customFormat="1" ht="17.25" customHeight="1" thickBot="1" x14ac:dyDescent="0.35">
      <c r="B14" s="78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81"/>
    </row>
    <row r="15" spans="1:24" s="12" customFormat="1" ht="50.1" customHeight="1" thickTop="1" x14ac:dyDescent="0.3">
      <c r="B15" s="25" t="s">
        <v>23</v>
      </c>
      <c r="C15" s="26" t="s">
        <v>62</v>
      </c>
      <c r="D15" s="26" t="s">
        <v>63</v>
      </c>
      <c r="E15" s="26" t="s">
        <v>24</v>
      </c>
      <c r="F15" s="26" t="s">
        <v>25</v>
      </c>
      <c r="G15" s="26" t="s">
        <v>26</v>
      </c>
      <c r="H15" s="26" t="s">
        <v>27</v>
      </c>
      <c r="I15" s="26" t="s">
        <v>28</v>
      </c>
      <c r="J15" s="26" t="s">
        <v>29</v>
      </c>
      <c r="K15" s="26" t="s">
        <v>30</v>
      </c>
      <c r="L15" s="26" t="s">
        <v>31</v>
      </c>
      <c r="M15" s="26" t="s">
        <v>32</v>
      </c>
      <c r="N15" s="26" t="s">
        <v>33</v>
      </c>
      <c r="O15" s="26" t="s">
        <v>34</v>
      </c>
      <c r="P15" s="26" t="s">
        <v>35</v>
      </c>
      <c r="Q15" s="26" t="s">
        <v>36</v>
      </c>
      <c r="R15" s="26" t="s">
        <v>37</v>
      </c>
      <c r="S15" s="26" t="s">
        <v>38</v>
      </c>
      <c r="T15" s="26" t="s">
        <v>39</v>
      </c>
      <c r="U15" s="26" t="s">
        <v>40</v>
      </c>
      <c r="V15" s="26" t="s">
        <v>41</v>
      </c>
      <c r="W15" s="26" t="s">
        <v>42</v>
      </c>
      <c r="X15" s="37" t="s">
        <v>43</v>
      </c>
    </row>
    <row r="16" spans="1:24" s="12" customFormat="1" ht="409.5" x14ac:dyDescent="0.3">
      <c r="B16" s="23" t="s">
        <v>46</v>
      </c>
      <c r="C16" s="24"/>
      <c r="D16" s="24"/>
      <c r="E16" s="24"/>
      <c r="F16" s="24"/>
      <c r="G16" s="50" t="s">
        <v>97</v>
      </c>
      <c r="H16" s="47" t="s">
        <v>98</v>
      </c>
      <c r="I16" s="27" t="s">
        <v>114</v>
      </c>
      <c r="J16" s="27" t="s">
        <v>113</v>
      </c>
      <c r="K16" s="50" t="s">
        <v>112</v>
      </c>
      <c r="L16" s="49" t="s">
        <v>116</v>
      </c>
      <c r="M16" s="24" t="s">
        <v>126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8"/>
    </row>
    <row r="17" spans="2:24" s="12" customFormat="1" ht="50.1" customHeight="1" thickBot="1" x14ac:dyDescent="0.35">
      <c r="X17" s="39"/>
    </row>
    <row r="18" spans="2:24" s="12" customFormat="1" ht="16.5" customHeight="1" thickTop="1" x14ac:dyDescent="0.3">
      <c r="B18" s="76"/>
      <c r="C18" s="73" t="s">
        <v>21</v>
      </c>
      <c r="D18" s="73" t="s">
        <v>21</v>
      </c>
      <c r="E18" s="73" t="s">
        <v>21</v>
      </c>
      <c r="F18" s="73" t="s">
        <v>21</v>
      </c>
      <c r="G18" s="73" t="s">
        <v>21</v>
      </c>
      <c r="H18" s="73" t="s">
        <v>21</v>
      </c>
      <c r="I18" s="73" t="s">
        <v>21</v>
      </c>
      <c r="J18" s="73" t="s">
        <v>21</v>
      </c>
      <c r="K18" s="73" t="s">
        <v>21</v>
      </c>
      <c r="L18" s="73" t="s">
        <v>21</v>
      </c>
      <c r="M18" s="73" t="s">
        <v>21</v>
      </c>
      <c r="N18" s="73" t="s">
        <v>21</v>
      </c>
      <c r="O18" s="73" t="s">
        <v>21</v>
      </c>
      <c r="P18" s="73" t="s">
        <v>21</v>
      </c>
      <c r="Q18" s="73" t="s">
        <v>21</v>
      </c>
      <c r="R18" s="73" t="s">
        <v>21</v>
      </c>
      <c r="S18" s="73" t="s">
        <v>21</v>
      </c>
      <c r="T18" s="73" t="s">
        <v>21</v>
      </c>
      <c r="U18" s="73" t="s">
        <v>21</v>
      </c>
      <c r="V18" s="73" t="s">
        <v>21</v>
      </c>
      <c r="W18" s="73" t="s">
        <v>21</v>
      </c>
      <c r="X18" s="79" t="s">
        <v>21</v>
      </c>
    </row>
    <row r="19" spans="2:24" s="12" customFormat="1" ht="17.25" customHeight="1" x14ac:dyDescent="0.3">
      <c r="B19" s="77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80"/>
    </row>
    <row r="20" spans="2:24" s="12" customFormat="1" ht="17.25" customHeight="1" thickBot="1" x14ac:dyDescent="0.35">
      <c r="B20" s="78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81"/>
    </row>
    <row r="21" spans="2:24" s="12" customFormat="1" ht="50.1" customHeight="1" thickTop="1" x14ac:dyDescent="0.3">
      <c r="B21" s="25" t="s">
        <v>23</v>
      </c>
      <c r="C21" s="26" t="s">
        <v>62</v>
      </c>
      <c r="D21" s="26" t="s">
        <v>63</v>
      </c>
      <c r="E21" s="26" t="s">
        <v>24</v>
      </c>
      <c r="F21" s="26" t="s">
        <v>25</v>
      </c>
      <c r="G21" s="26" t="s">
        <v>26</v>
      </c>
      <c r="H21" s="26" t="s">
        <v>27</v>
      </c>
      <c r="I21" s="26" t="s">
        <v>28</v>
      </c>
      <c r="J21" s="26" t="s">
        <v>29</v>
      </c>
      <c r="K21" s="26" t="s">
        <v>30</v>
      </c>
      <c r="L21" s="26" t="s">
        <v>31</v>
      </c>
      <c r="M21" s="26" t="s">
        <v>32</v>
      </c>
      <c r="N21" s="26" t="s">
        <v>33</v>
      </c>
      <c r="O21" s="26" t="s">
        <v>34</v>
      </c>
      <c r="P21" s="26" t="s">
        <v>35</v>
      </c>
      <c r="Q21" s="26" t="s">
        <v>36</v>
      </c>
      <c r="R21" s="26" t="s">
        <v>37</v>
      </c>
      <c r="S21" s="26" t="s">
        <v>38</v>
      </c>
      <c r="T21" s="26" t="s">
        <v>39</v>
      </c>
      <c r="U21" s="26" t="s">
        <v>40</v>
      </c>
      <c r="V21" s="26" t="s">
        <v>41</v>
      </c>
      <c r="W21" s="26" t="s">
        <v>42</v>
      </c>
      <c r="X21" s="37" t="s">
        <v>43</v>
      </c>
    </row>
    <row r="22" spans="2:24" s="12" customFormat="1" ht="393.75" x14ac:dyDescent="0.3">
      <c r="B22" s="23" t="s">
        <v>47</v>
      </c>
      <c r="C22" s="43" t="s">
        <v>75</v>
      </c>
      <c r="D22" s="43" t="s">
        <v>77</v>
      </c>
      <c r="E22" s="43" t="s">
        <v>96</v>
      </c>
      <c r="F22" s="43"/>
      <c r="G22" s="43" t="s">
        <v>99</v>
      </c>
      <c r="H22" s="43" t="s">
        <v>102</v>
      </c>
      <c r="I22" s="43" t="s">
        <v>106</v>
      </c>
      <c r="J22" s="43" t="s">
        <v>108</v>
      </c>
      <c r="K22" s="43" t="s">
        <v>111</v>
      </c>
      <c r="L22" s="43" t="s">
        <v>125</v>
      </c>
      <c r="M22" s="43" t="s">
        <v>124</v>
      </c>
      <c r="N22" s="43" t="s">
        <v>127</v>
      </c>
      <c r="O22" s="43"/>
      <c r="P22" s="43"/>
      <c r="Q22" s="43"/>
      <c r="R22" s="43"/>
      <c r="S22" s="43"/>
      <c r="T22" s="43"/>
      <c r="U22" s="43"/>
      <c r="V22" s="43"/>
      <c r="W22" s="43"/>
      <c r="X22" s="40"/>
    </row>
    <row r="23" spans="2:24" s="12" customFormat="1" ht="223.5" customHeight="1" x14ac:dyDescent="0.3">
      <c r="B23" s="23" t="s">
        <v>48</v>
      </c>
      <c r="C23" s="43"/>
      <c r="D23" s="43"/>
      <c r="E23" s="43"/>
      <c r="F23" s="43" t="s">
        <v>80</v>
      </c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38"/>
    </row>
    <row r="24" spans="2:24" s="12" customFormat="1" ht="50.1" customHeight="1" thickBot="1" x14ac:dyDescent="0.35">
      <c r="X24" s="39"/>
    </row>
    <row r="25" spans="2:24" s="12" customFormat="1" ht="17.25" customHeight="1" thickTop="1" x14ac:dyDescent="0.3">
      <c r="B25" s="76"/>
      <c r="C25" s="73" t="s">
        <v>21</v>
      </c>
      <c r="D25" s="73" t="s">
        <v>21</v>
      </c>
      <c r="E25" s="73" t="s">
        <v>21</v>
      </c>
      <c r="F25" s="73" t="s">
        <v>21</v>
      </c>
      <c r="G25" s="73" t="s">
        <v>21</v>
      </c>
      <c r="H25" s="73" t="s">
        <v>21</v>
      </c>
      <c r="I25" s="73" t="s">
        <v>21</v>
      </c>
      <c r="J25" s="73" t="s">
        <v>21</v>
      </c>
      <c r="K25" s="73" t="s">
        <v>21</v>
      </c>
      <c r="L25" s="73" t="s">
        <v>21</v>
      </c>
      <c r="M25" s="73" t="s">
        <v>21</v>
      </c>
      <c r="N25" s="73" t="s">
        <v>21</v>
      </c>
      <c r="O25" s="73" t="s">
        <v>21</v>
      </c>
      <c r="P25" s="73" t="s">
        <v>21</v>
      </c>
      <c r="Q25" s="73" t="s">
        <v>21</v>
      </c>
      <c r="R25" s="73" t="s">
        <v>21</v>
      </c>
      <c r="S25" s="73" t="s">
        <v>21</v>
      </c>
      <c r="T25" s="73" t="s">
        <v>21</v>
      </c>
      <c r="U25" s="73" t="s">
        <v>21</v>
      </c>
      <c r="V25" s="73" t="s">
        <v>21</v>
      </c>
      <c r="W25" s="73" t="s">
        <v>21</v>
      </c>
      <c r="X25" s="79" t="s">
        <v>21</v>
      </c>
    </row>
    <row r="26" spans="2:24" s="12" customFormat="1" ht="16.5" customHeight="1" x14ac:dyDescent="0.3">
      <c r="B26" s="7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80"/>
    </row>
    <row r="27" spans="2:24" ht="20.100000000000001" customHeight="1" thickBot="1" x14ac:dyDescent="0.35">
      <c r="B27" s="7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81"/>
    </row>
    <row r="28" spans="2:24" s="12" customFormat="1" ht="50.1" customHeight="1" thickTop="1" x14ac:dyDescent="0.3">
      <c r="B28" s="25" t="s">
        <v>23</v>
      </c>
      <c r="C28" s="26" t="s">
        <v>62</v>
      </c>
      <c r="D28" s="26" t="s">
        <v>63</v>
      </c>
      <c r="E28" s="26" t="s">
        <v>24</v>
      </c>
      <c r="F28" s="26" t="s">
        <v>25</v>
      </c>
      <c r="G28" s="26" t="s">
        <v>26</v>
      </c>
      <c r="H28" s="26" t="s">
        <v>27</v>
      </c>
      <c r="I28" s="26" t="s">
        <v>28</v>
      </c>
      <c r="J28" s="26" t="s">
        <v>29</v>
      </c>
      <c r="K28" s="26" t="s">
        <v>30</v>
      </c>
      <c r="L28" s="26" t="s">
        <v>31</v>
      </c>
      <c r="M28" s="26" t="s">
        <v>32</v>
      </c>
      <c r="N28" s="26" t="s">
        <v>33</v>
      </c>
      <c r="O28" s="26" t="s">
        <v>34</v>
      </c>
      <c r="P28" s="26" t="s">
        <v>35</v>
      </c>
      <c r="Q28" s="26" t="s">
        <v>36</v>
      </c>
      <c r="R28" s="26" t="s">
        <v>37</v>
      </c>
      <c r="S28" s="26" t="s">
        <v>38</v>
      </c>
      <c r="T28" s="26" t="s">
        <v>39</v>
      </c>
      <c r="U28" s="26" t="s">
        <v>40</v>
      </c>
      <c r="V28" s="26" t="s">
        <v>41</v>
      </c>
      <c r="W28" s="26" t="s">
        <v>42</v>
      </c>
      <c r="X28" s="37" t="s">
        <v>43</v>
      </c>
    </row>
    <row r="29" spans="2:24" s="12" customFormat="1" ht="199.5" customHeight="1" x14ac:dyDescent="0.3">
      <c r="B29" s="23" t="s">
        <v>49</v>
      </c>
      <c r="C29" s="44" t="s">
        <v>65</v>
      </c>
      <c r="D29" s="27"/>
      <c r="E29" s="27" t="s">
        <v>78</v>
      </c>
      <c r="F29" s="46"/>
      <c r="G29" s="27" t="s">
        <v>104</v>
      </c>
      <c r="H29" s="27"/>
      <c r="I29" s="27"/>
      <c r="J29" s="27"/>
      <c r="K29" s="27" t="s">
        <v>109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1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W4:W6"/>
    <mergeCell ref="W12:W14"/>
    <mergeCell ref="W18:W20"/>
    <mergeCell ref="W25:W27"/>
    <mergeCell ref="X4:X6"/>
    <mergeCell ref="X12:X14"/>
    <mergeCell ref="X18:X20"/>
    <mergeCell ref="X25:X27"/>
    <mergeCell ref="U4:U6"/>
    <mergeCell ref="U12:U14"/>
    <mergeCell ref="U18:U20"/>
    <mergeCell ref="U25:U27"/>
    <mergeCell ref="V4:V6"/>
    <mergeCell ref="V12:V14"/>
    <mergeCell ref="V18:V20"/>
    <mergeCell ref="V25:V27"/>
    <mergeCell ref="S4:S6"/>
    <mergeCell ref="S12:S14"/>
    <mergeCell ref="S18:S20"/>
    <mergeCell ref="S25:S27"/>
    <mergeCell ref="T4:T6"/>
    <mergeCell ref="T12:T14"/>
    <mergeCell ref="T18:T20"/>
    <mergeCell ref="T25:T27"/>
    <mergeCell ref="Q4:Q6"/>
    <mergeCell ref="Q12:Q14"/>
    <mergeCell ref="Q18:Q20"/>
    <mergeCell ref="Q25:Q27"/>
    <mergeCell ref="R4:R6"/>
    <mergeCell ref="R12:R14"/>
    <mergeCell ref="R18:R20"/>
    <mergeCell ref="R25:R27"/>
    <mergeCell ref="O4:O6"/>
    <mergeCell ref="O12:O14"/>
    <mergeCell ref="O18:O20"/>
    <mergeCell ref="O25:O27"/>
    <mergeCell ref="P4:P6"/>
    <mergeCell ref="P12:P14"/>
    <mergeCell ref="P18:P20"/>
    <mergeCell ref="P25:P27"/>
    <mergeCell ref="M4:M6"/>
    <mergeCell ref="M12:M14"/>
    <mergeCell ref="M18:M20"/>
    <mergeCell ref="M25:M27"/>
    <mergeCell ref="N4:N6"/>
    <mergeCell ref="N12:N14"/>
    <mergeCell ref="N18:N20"/>
    <mergeCell ref="N25:N27"/>
    <mergeCell ref="K4:K6"/>
    <mergeCell ref="K12:K14"/>
    <mergeCell ref="K18:K20"/>
    <mergeCell ref="K25:K27"/>
    <mergeCell ref="L4:L6"/>
    <mergeCell ref="L12:L14"/>
    <mergeCell ref="L18:L20"/>
    <mergeCell ref="L25:L27"/>
    <mergeCell ref="I4:I6"/>
    <mergeCell ref="I12:I14"/>
    <mergeCell ref="I18:I20"/>
    <mergeCell ref="I25:I27"/>
    <mergeCell ref="J4:J6"/>
    <mergeCell ref="J12:J14"/>
    <mergeCell ref="J18:J20"/>
    <mergeCell ref="J25:J27"/>
    <mergeCell ref="F12:F14"/>
    <mergeCell ref="F25:F27"/>
    <mergeCell ref="F18:F20"/>
    <mergeCell ref="H4:H6"/>
    <mergeCell ref="H12:H14"/>
    <mergeCell ref="H18:H20"/>
    <mergeCell ref="H25:H27"/>
    <mergeCell ref="B25:B27"/>
    <mergeCell ref="E25:E27"/>
    <mergeCell ref="E18:E20"/>
    <mergeCell ref="B18:B20"/>
    <mergeCell ref="E12:E14"/>
    <mergeCell ref="B12:B14"/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2025-01-22T07:19:52Z</dcterms:modified>
  <cp:category/>
  <cp:contentStatus/>
</cp:coreProperties>
</file>