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8_{7E875CEE-B3C5-4FB8-B744-B4298BFFDE0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" sheetId="3" r:id="rId1"/>
    <sheet name="t-table" sheetId="4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3" l="1"/>
  <c r="H14" i="3"/>
  <c r="F14" i="3"/>
  <c r="C14" i="3"/>
  <c r="C15" i="3" s="1"/>
  <c r="C13" i="3"/>
</calcChain>
</file>

<file path=xl/sharedStrings.xml><?xml version="1.0" encoding="utf-8"?>
<sst xmlns="http://schemas.openxmlformats.org/spreadsheetml/2006/main" count="24" uniqueCount="24">
  <si>
    <t>Mean</t>
  </si>
  <si>
    <t>Std. deviation</t>
  </si>
  <si>
    <t>Sample size</t>
  </si>
  <si>
    <t>Background</t>
  </si>
  <si>
    <t>Monday</t>
  </si>
  <si>
    <t>Saturday</t>
  </si>
  <si>
    <t>Shopping example</t>
  </si>
  <si>
    <t>Testing of two means. Independent samples, population variances unknown but assumed to be equal</t>
  </si>
  <si>
    <t>Task</t>
  </si>
  <si>
    <t xml:space="preserve">Statistically speaking, is there strong evidence that the number of clicks the add records on Mondays is higher than the number of clicks on Saturdays? </t>
  </si>
  <si>
    <t>You have data on the amount of times people click on a pop-up add on 24 Mondays and 21 Saturdays on an e-learning platform for several years. The samples are drawn independently.</t>
  </si>
  <si>
    <t>Pooled Variance</t>
  </si>
  <si>
    <t>Standard Error</t>
  </si>
  <si>
    <t>T-score</t>
  </si>
  <si>
    <t>Student's T distribution</t>
  </si>
  <si>
    <r>
      <rPr>
        <b/>
        <i/>
        <sz val="9"/>
        <color rgb="FF002060"/>
        <rFont val="Arial"/>
        <family val="2"/>
      </rPr>
      <t>t</t>
    </r>
    <r>
      <rPr>
        <b/>
        <sz val="9"/>
        <color rgb="FF002060"/>
        <rFont val="Arial"/>
        <family val="2"/>
      </rPr>
      <t>-table</t>
    </r>
  </si>
  <si>
    <t>The table summarizes the t-distribution critical values. The rows represent the degrees of freedom, while the columns - common alphas.</t>
  </si>
  <si>
    <r>
      <t xml:space="preserve">d.f. / </t>
    </r>
    <r>
      <rPr>
        <b/>
        <sz val="9"/>
        <color rgb="FF002060"/>
        <rFont val="Calibri"/>
        <family val="2"/>
      </rPr>
      <t>α</t>
    </r>
  </si>
  <si>
    <t>inf.</t>
  </si>
  <si>
    <t>CI*</t>
  </si>
  <si>
    <t>*CI stands for confidence intervals</t>
  </si>
  <si>
    <t>p-value</t>
  </si>
  <si>
    <t>C.I.</t>
  </si>
  <si>
    <t xml:space="preserve">We accept the null hypothesis that the difference in clicks on Monday vs Saturday is less than or equal to 0.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</si>
</sst>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73" formatCode="#,##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color theme="1"/>
      <name val="Calibri"/>
      <family val="2"/>
    </font>
    <font>
      <sz val="9"/>
      <name val="Arial"/>
      <family val="2"/>
    </font>
    <font>
      <b/>
      <i/>
      <sz val="9"/>
      <color rgb="FF002060"/>
      <name val="Arial"/>
      <family val="2"/>
    </font>
    <font>
      <b/>
      <sz val="9"/>
      <color rgb="FF002060"/>
      <name val="Calibri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medium">
        <color rgb="FF002060"/>
      </bottom>
      <diagonal/>
    </border>
    <border>
      <left/>
      <right style="thin">
        <color rgb="FF002060"/>
      </right>
      <top/>
      <bottom/>
      <diagonal/>
    </border>
    <border>
      <left/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 applyAlignment="1">
      <alignment horizontal="right"/>
    </xf>
    <xf numFmtId="0" fontId="3" fillId="2" borderId="2" xfId="0" applyFont="1" applyFill="1" applyBorder="1"/>
    <xf numFmtId="164" fontId="2" fillId="2" borderId="0" xfId="0" applyNumberFormat="1" applyFont="1" applyFill="1"/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/>
    <xf numFmtId="44" fontId="2" fillId="2" borderId="0" xfId="1" applyFont="1" applyFill="1" applyBorder="1"/>
    <xf numFmtId="49" fontId="5" fillId="2" borderId="0" xfId="0" applyNumberFormat="1" applyFont="1" applyFill="1"/>
    <xf numFmtId="49" fontId="2" fillId="2" borderId="0" xfId="0" applyNumberFormat="1" applyFont="1" applyFill="1"/>
    <xf numFmtId="4" fontId="2" fillId="2" borderId="0" xfId="1" applyNumberFormat="1" applyFont="1" applyFill="1"/>
    <xf numFmtId="4" fontId="2" fillId="2" borderId="0" xfId="0" applyNumberFormat="1" applyFont="1" applyFill="1"/>
    <xf numFmtId="49" fontId="3" fillId="2" borderId="0" xfId="0" applyNumberFormat="1" applyFont="1" applyFill="1"/>
    <xf numFmtId="49" fontId="6" fillId="2" borderId="0" xfId="0" applyNumberFormat="1" applyFont="1" applyFill="1"/>
    <xf numFmtId="3" fontId="2" fillId="2" borderId="2" xfId="0" applyNumberFormat="1" applyFont="1" applyFill="1" applyBorder="1"/>
    <xf numFmtId="0" fontId="2" fillId="2" borderId="0" xfId="0" applyFont="1" applyFill="1" applyAlignment="1"/>
    <xf numFmtId="0" fontId="0" fillId="0" borderId="0" xfId="0" applyAlignment="1"/>
    <xf numFmtId="0" fontId="3" fillId="2" borderId="3" xfId="0" applyFont="1" applyFill="1" applyBorder="1"/>
    <xf numFmtId="0" fontId="3" fillId="2" borderId="1" xfId="0" applyFont="1" applyFill="1" applyBorder="1"/>
    <xf numFmtId="0" fontId="2" fillId="2" borderId="4" xfId="0" applyFont="1" applyFill="1" applyBorder="1"/>
    <xf numFmtId="0" fontId="2" fillId="2" borderId="3" xfId="0" applyFont="1" applyFill="1" applyBorder="1" applyAlignment="1">
      <alignment horizontal="right"/>
    </xf>
    <xf numFmtId="164" fontId="2" fillId="2" borderId="1" xfId="0" applyNumberFormat="1" applyFont="1" applyFill="1" applyBorder="1"/>
    <xf numFmtId="0" fontId="9" fillId="2" borderId="5" xfId="0" applyFont="1" applyFill="1" applyBorder="1"/>
    <xf numFmtId="9" fontId="2" fillId="2" borderId="6" xfId="0" applyNumberFormat="1" applyFont="1" applyFill="1" applyBorder="1"/>
    <xf numFmtId="173" fontId="2" fillId="2" borderId="0" xfId="1" applyNumberFormat="1" applyFont="1" applyFill="1"/>
    <xf numFmtId="9" fontId="3" fillId="2" borderId="1" xfId="2" applyFont="1" applyFill="1" applyBorder="1" applyAlignment="1">
      <alignment horizontal="right"/>
    </xf>
    <xf numFmtId="0" fontId="2" fillId="2" borderId="0" xfId="0" applyFont="1" applyFill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"/>
  <sheetViews>
    <sheetView tabSelected="1" workbookViewId="0">
      <selection activeCell="M14" sqref="M14"/>
    </sheetView>
  </sheetViews>
  <sheetFormatPr defaultColWidth="8.85546875" defaultRowHeight="12" x14ac:dyDescent="0.2"/>
  <cols>
    <col min="1" max="1" width="2" style="1" customWidth="1"/>
    <col min="2" max="2" width="13.85546875" style="1" customWidth="1"/>
    <col min="3" max="3" width="16.140625" style="1" customWidth="1"/>
    <col min="4" max="4" width="9.85546875" style="1" bestFit="1" customWidth="1"/>
    <col min="5" max="5" width="3.5703125" style="1" bestFit="1" customWidth="1"/>
    <col min="6" max="8" width="9.7109375" style="1" bestFit="1" customWidth="1"/>
    <col min="9" max="9" width="6.7109375" style="1" bestFit="1" customWidth="1"/>
    <col min="10" max="10" width="5.7109375" style="1" bestFit="1" customWidth="1"/>
    <col min="11" max="16384" width="8.85546875" style="1"/>
  </cols>
  <sheetData>
    <row r="1" spans="1:22" ht="15.75" x14ac:dyDescent="0.25">
      <c r="B1" s="3" t="s">
        <v>7</v>
      </c>
    </row>
    <row r="2" spans="1:22" x14ac:dyDescent="0.2">
      <c r="B2" s="2" t="s">
        <v>6</v>
      </c>
    </row>
    <row r="3" spans="1:22" x14ac:dyDescent="0.2">
      <c r="B3" s="2"/>
      <c r="C3" s="17" t="s">
        <v>10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2" ht="15" customHeight="1" x14ac:dyDescent="0.2">
      <c r="B4" s="2" t="s">
        <v>3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</row>
    <row r="5" spans="1:22" x14ac:dyDescent="0.2">
      <c r="B5" s="2" t="s">
        <v>8</v>
      </c>
      <c r="C5" s="1" t="s">
        <v>9</v>
      </c>
    </row>
    <row r="6" spans="1:22" x14ac:dyDescent="0.2">
      <c r="B6" s="2"/>
    </row>
    <row r="7" spans="1:22" x14ac:dyDescent="0.2">
      <c r="A7" s="8"/>
      <c r="B7" s="8"/>
      <c r="C7" s="8"/>
      <c r="D7" s="8"/>
    </row>
    <row r="8" spans="1:22" ht="12.75" thickBot="1" x14ac:dyDescent="0.25">
      <c r="A8" s="8"/>
      <c r="B8" s="4"/>
      <c r="C8" s="4" t="s">
        <v>4</v>
      </c>
      <c r="D8" s="4" t="s">
        <v>5</v>
      </c>
      <c r="G8" s="7"/>
      <c r="H8" s="2"/>
      <c r="K8" s="2"/>
      <c r="L8" s="11"/>
      <c r="M8" s="14"/>
      <c r="N8" s="11"/>
      <c r="O8" s="11"/>
    </row>
    <row r="9" spans="1:22" x14ac:dyDescent="0.2">
      <c r="A9" s="8"/>
      <c r="B9" s="2" t="s">
        <v>0</v>
      </c>
      <c r="C9" s="12">
        <v>1078</v>
      </c>
      <c r="D9" s="12">
        <v>908.2</v>
      </c>
      <c r="E9" s="13"/>
      <c r="K9" s="2"/>
      <c r="L9" s="11"/>
      <c r="M9" s="15"/>
      <c r="N9" s="11"/>
      <c r="O9" s="11"/>
      <c r="P9" s="11"/>
      <c r="Q9" s="11"/>
      <c r="R9" s="11"/>
      <c r="S9" s="11"/>
    </row>
    <row r="10" spans="1:22" x14ac:dyDescent="0.2">
      <c r="A10" s="8"/>
      <c r="B10" s="2" t="s">
        <v>1</v>
      </c>
      <c r="C10" s="12">
        <v>633</v>
      </c>
      <c r="D10" s="12">
        <v>469.8</v>
      </c>
      <c r="K10" s="10"/>
      <c r="L10" s="10"/>
      <c r="M10" s="10"/>
      <c r="N10" s="10"/>
      <c r="O10" s="11"/>
      <c r="P10" s="11"/>
      <c r="Q10" s="11"/>
      <c r="R10" s="11"/>
      <c r="S10" s="11"/>
    </row>
    <row r="11" spans="1:22" x14ac:dyDescent="0.2">
      <c r="A11" s="8"/>
      <c r="B11" s="5" t="s">
        <v>2</v>
      </c>
      <c r="C11" s="16">
        <v>24</v>
      </c>
      <c r="D11" s="16">
        <v>21</v>
      </c>
      <c r="L11" s="11"/>
      <c r="M11" s="11"/>
      <c r="N11" s="11"/>
      <c r="O11" s="11"/>
      <c r="P11" s="11"/>
      <c r="Q11" s="11"/>
      <c r="R11" s="11"/>
      <c r="S11" s="11"/>
    </row>
    <row r="12" spans="1:22" x14ac:dyDescent="0.2">
      <c r="A12" s="8"/>
      <c r="B12" s="8"/>
      <c r="D12" s="13"/>
      <c r="E12" s="13"/>
      <c r="K12" s="2"/>
      <c r="L12" s="11"/>
      <c r="M12" s="14"/>
      <c r="N12" s="11"/>
      <c r="O12" s="11"/>
      <c r="P12" s="11"/>
      <c r="Q12" s="11"/>
      <c r="R12" s="11"/>
      <c r="S12" s="11"/>
    </row>
    <row r="13" spans="1:22" ht="12.75" thickBot="1" x14ac:dyDescent="0.25">
      <c r="A13" s="8"/>
      <c r="B13" s="2" t="s">
        <v>11</v>
      </c>
      <c r="C13" s="12">
        <f>((C11-1)*C10^2+(D11-1)*D10^2)/(C11+D11-2)</f>
        <v>316978.78604651167</v>
      </c>
      <c r="D13" s="13"/>
      <c r="E13" s="4" t="s">
        <v>22</v>
      </c>
      <c r="F13" s="27">
        <v>0.1</v>
      </c>
      <c r="G13" s="27">
        <v>0.05</v>
      </c>
      <c r="H13" s="27">
        <v>0.01</v>
      </c>
      <c r="L13" s="11"/>
      <c r="M13" s="11"/>
      <c r="N13" s="11"/>
      <c r="O13" s="11"/>
      <c r="P13" s="11"/>
      <c r="Q13" s="11"/>
      <c r="R13" s="11"/>
      <c r="S13" s="11"/>
    </row>
    <row r="14" spans="1:22" x14ac:dyDescent="0.2">
      <c r="A14" s="8"/>
      <c r="B14" s="2" t="s">
        <v>12</v>
      </c>
      <c r="C14" s="12">
        <f>SQRT((C13/C11+C13/D11))</f>
        <v>168.23102367156125</v>
      </c>
      <c r="D14" s="13"/>
      <c r="E14" s="13"/>
      <c r="F14" s="28" t="str">
        <f>IF($C$16&lt;F13,"Reject Null","Accept Null")</f>
        <v>Accept Null</v>
      </c>
      <c r="G14" s="28" t="str">
        <f t="shared" ref="G14:H14" si="0">IF($C$16&lt;G13,"Reject Null","Accept Null")</f>
        <v>Accept Null</v>
      </c>
      <c r="H14" s="28" t="str">
        <f t="shared" si="0"/>
        <v>Accept Null</v>
      </c>
      <c r="L14" s="11"/>
      <c r="M14" s="11"/>
      <c r="N14" s="11"/>
      <c r="O14" s="11"/>
      <c r="P14" s="11"/>
      <c r="Q14" s="11"/>
      <c r="R14" s="11"/>
      <c r="S14" s="11"/>
    </row>
    <row r="15" spans="1:22" x14ac:dyDescent="0.2">
      <c r="A15" s="8"/>
      <c r="B15" s="2" t="s">
        <v>13</v>
      </c>
      <c r="C15" s="26">
        <f>((C9-D9)-0)/C14</f>
        <v>1.0093263198083002</v>
      </c>
      <c r="D15" s="13"/>
      <c r="E15" s="13"/>
      <c r="J15" s="2"/>
      <c r="M15" s="2"/>
    </row>
    <row r="16" spans="1:22" x14ac:dyDescent="0.2">
      <c r="A16" s="8"/>
      <c r="B16" s="2" t="s">
        <v>21</v>
      </c>
      <c r="C16" s="26">
        <v>0.15923799999999999</v>
      </c>
      <c r="D16" s="6"/>
      <c r="J16" s="2"/>
    </row>
    <row r="17" spans="1:13" x14ac:dyDescent="0.2">
      <c r="A17" s="8"/>
      <c r="B17" s="9"/>
      <c r="C17" s="9"/>
      <c r="D17" s="8"/>
      <c r="E17" s="1" t="s">
        <v>23</v>
      </c>
      <c r="M17" s="2"/>
    </row>
    <row r="18" spans="1:13" x14ac:dyDescent="0.2">
      <c r="A18" s="8"/>
      <c r="B18" s="9"/>
      <c r="C18" s="9"/>
      <c r="D18" s="8"/>
    </row>
    <row r="19" spans="1:13" x14ac:dyDescent="0.2">
      <c r="A19" s="8"/>
      <c r="B19" s="8"/>
      <c r="C19" s="8"/>
      <c r="D19" s="8"/>
      <c r="M19" s="2"/>
    </row>
    <row r="20" spans="1:13" x14ac:dyDescent="0.2">
      <c r="A20" s="8"/>
      <c r="B20" s="8"/>
      <c r="C20" s="8"/>
      <c r="D20" s="8"/>
    </row>
    <row r="21" spans="1:13" x14ac:dyDescent="0.2">
      <c r="A21" s="8"/>
      <c r="B21" s="8"/>
      <c r="C21" s="8"/>
      <c r="D21" s="8"/>
      <c r="M21" s="2"/>
    </row>
    <row r="22" spans="1:13" x14ac:dyDescent="0.2">
      <c r="A22" s="8"/>
      <c r="B22" s="8"/>
      <c r="C22" s="8"/>
      <c r="D22" s="8"/>
    </row>
    <row r="23" spans="1:13" x14ac:dyDescent="0.2">
      <c r="M23" s="2"/>
    </row>
  </sheetData>
  <mergeCells count="1">
    <mergeCell ref="C3:V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F20DC-5F85-4C8B-BDF6-A2FB204E65A4}">
  <dimension ref="B1:G45"/>
  <sheetViews>
    <sheetView zoomScaleNormal="100" workbookViewId="0">
      <selection activeCell="E15" sqref="E15"/>
    </sheetView>
  </sheetViews>
  <sheetFormatPr defaultColWidth="8.85546875" defaultRowHeight="12" x14ac:dyDescent="0.2"/>
  <cols>
    <col min="1" max="1" width="2" style="1" customWidth="1"/>
    <col min="2" max="2" width="6" style="1" customWidth="1"/>
    <col min="3" max="4" width="5.28515625" style="1" bestFit="1" customWidth="1"/>
    <col min="5" max="7" width="6.140625" style="1" bestFit="1" customWidth="1"/>
    <col min="8" max="16384" width="8.85546875" style="1"/>
  </cols>
  <sheetData>
    <row r="1" spans="2:7" ht="15.75" x14ac:dyDescent="0.25">
      <c r="B1" s="3" t="s">
        <v>14</v>
      </c>
    </row>
    <row r="2" spans="2:7" x14ac:dyDescent="0.2">
      <c r="B2" s="2" t="s">
        <v>15</v>
      </c>
    </row>
    <row r="3" spans="2:7" x14ac:dyDescent="0.2">
      <c r="B3" s="2"/>
    </row>
    <row r="4" spans="2:7" x14ac:dyDescent="0.2">
      <c r="B4" s="2" t="s">
        <v>16</v>
      </c>
    </row>
    <row r="5" spans="2:7" x14ac:dyDescent="0.2">
      <c r="B5" s="2"/>
    </row>
    <row r="6" spans="2:7" ht="12.75" thickBot="1" x14ac:dyDescent="0.25">
      <c r="B6" s="19" t="s">
        <v>17</v>
      </c>
      <c r="C6" s="20">
        <v>0.1</v>
      </c>
      <c r="D6" s="20">
        <v>0.05</v>
      </c>
      <c r="E6" s="20">
        <v>2.5000000000000001E-2</v>
      </c>
      <c r="F6" s="20">
        <v>0.01</v>
      </c>
      <c r="G6" s="20">
        <v>5.0000000000000001E-3</v>
      </c>
    </row>
    <row r="7" spans="2:7" x14ac:dyDescent="0.2">
      <c r="B7" s="21">
        <v>1</v>
      </c>
      <c r="C7" s="6">
        <v>3.0779999999999998</v>
      </c>
      <c r="D7" s="6">
        <v>6.3140000000000001</v>
      </c>
      <c r="E7" s="6">
        <v>12.706</v>
      </c>
      <c r="F7" s="6">
        <v>31.821000000000002</v>
      </c>
      <c r="G7" s="6">
        <v>63.656999999999996</v>
      </c>
    </row>
    <row r="8" spans="2:7" x14ac:dyDescent="0.2">
      <c r="B8" s="21">
        <v>2</v>
      </c>
      <c r="C8" s="6">
        <v>1.8859999999999999</v>
      </c>
      <c r="D8" s="6">
        <v>2.92</v>
      </c>
      <c r="E8" s="6">
        <v>4.3029999999999999</v>
      </c>
      <c r="F8" s="6">
        <v>6.9649999999999999</v>
      </c>
      <c r="G8" s="6">
        <v>9.9250000000000007</v>
      </c>
    </row>
    <row r="9" spans="2:7" x14ac:dyDescent="0.2">
      <c r="B9" s="21">
        <v>3</v>
      </c>
      <c r="C9" s="6">
        <v>1.6379999999999999</v>
      </c>
      <c r="D9" s="6">
        <v>2.3530000000000002</v>
      </c>
      <c r="E9" s="6">
        <v>3.1819999999999999</v>
      </c>
      <c r="F9" s="6">
        <v>4.5410000000000004</v>
      </c>
      <c r="G9" s="6">
        <v>5.8410000000000002</v>
      </c>
    </row>
    <row r="10" spans="2:7" x14ac:dyDescent="0.2">
      <c r="B10" s="21">
        <v>4</v>
      </c>
      <c r="C10" s="6">
        <v>1.5329999999999999</v>
      </c>
      <c r="D10" s="6">
        <v>2.1320000000000001</v>
      </c>
      <c r="E10" s="6">
        <v>2.7759999999999998</v>
      </c>
      <c r="F10" s="6">
        <v>3.7469999999999999</v>
      </c>
      <c r="G10" s="6">
        <v>4.6040000000000001</v>
      </c>
    </row>
    <row r="11" spans="2:7" x14ac:dyDescent="0.2">
      <c r="B11" s="21">
        <v>5</v>
      </c>
      <c r="C11" s="6">
        <v>1.476</v>
      </c>
      <c r="D11" s="6">
        <v>2.0150000000000001</v>
      </c>
      <c r="E11" s="6">
        <v>2.5710000000000002</v>
      </c>
      <c r="F11" s="6">
        <v>3.3650000000000002</v>
      </c>
      <c r="G11" s="6">
        <v>4.032</v>
      </c>
    </row>
    <row r="12" spans="2:7" x14ac:dyDescent="0.2">
      <c r="B12" s="21">
        <v>6</v>
      </c>
      <c r="C12" s="6">
        <v>1.44</v>
      </c>
      <c r="D12" s="6">
        <v>1.9430000000000001</v>
      </c>
      <c r="E12" s="6">
        <v>2.4470000000000001</v>
      </c>
      <c r="F12" s="6">
        <v>3.1429999999999998</v>
      </c>
      <c r="G12" s="6">
        <v>3.7069999999999999</v>
      </c>
    </row>
    <row r="13" spans="2:7" x14ac:dyDescent="0.2">
      <c r="B13" s="21">
        <v>7</v>
      </c>
      <c r="C13" s="6">
        <v>1.415</v>
      </c>
      <c r="D13" s="6">
        <v>1.895</v>
      </c>
      <c r="E13" s="6">
        <v>2.3650000000000002</v>
      </c>
      <c r="F13" s="6">
        <v>2.9980000000000002</v>
      </c>
      <c r="G13" s="6">
        <v>3.4990000000000001</v>
      </c>
    </row>
    <row r="14" spans="2:7" x14ac:dyDescent="0.2">
      <c r="B14" s="21">
        <v>8</v>
      </c>
      <c r="C14" s="6">
        <v>1.397</v>
      </c>
      <c r="D14" s="6">
        <v>1.86</v>
      </c>
      <c r="E14" s="6">
        <v>2.306</v>
      </c>
      <c r="F14" s="6">
        <v>2.8959999999999999</v>
      </c>
      <c r="G14" s="6">
        <v>3.355</v>
      </c>
    </row>
    <row r="15" spans="2:7" x14ac:dyDescent="0.2">
      <c r="B15" s="21">
        <v>9</v>
      </c>
      <c r="C15" s="6">
        <v>1.383</v>
      </c>
      <c r="D15" s="6">
        <v>1.833</v>
      </c>
      <c r="E15" s="6">
        <v>2.262</v>
      </c>
      <c r="F15" s="6">
        <v>2.8210000000000002</v>
      </c>
      <c r="G15" s="6">
        <v>3.25</v>
      </c>
    </row>
    <row r="16" spans="2:7" x14ac:dyDescent="0.2">
      <c r="B16" s="21">
        <v>10</v>
      </c>
      <c r="C16" s="6">
        <v>1.3720000000000001</v>
      </c>
      <c r="D16" s="6">
        <v>1.8120000000000001</v>
      </c>
      <c r="E16" s="6">
        <v>2.2280000000000002</v>
      </c>
      <c r="F16" s="6">
        <v>2.7639999999999998</v>
      </c>
      <c r="G16" s="6">
        <v>3.169</v>
      </c>
    </row>
    <row r="17" spans="2:7" x14ac:dyDescent="0.2">
      <c r="B17" s="21">
        <v>11</v>
      </c>
      <c r="C17" s="6">
        <v>1.363</v>
      </c>
      <c r="D17" s="6">
        <v>1.796</v>
      </c>
      <c r="E17" s="6">
        <v>2.2010000000000001</v>
      </c>
      <c r="F17" s="6">
        <v>2.718</v>
      </c>
      <c r="G17" s="6">
        <v>3.1059999999999999</v>
      </c>
    </row>
    <row r="18" spans="2:7" x14ac:dyDescent="0.2">
      <c r="B18" s="21">
        <v>12</v>
      </c>
      <c r="C18" s="6">
        <v>1.3560000000000001</v>
      </c>
      <c r="D18" s="6">
        <v>1.782</v>
      </c>
      <c r="E18" s="6">
        <v>2.1789999999999998</v>
      </c>
      <c r="F18" s="6">
        <v>2.681</v>
      </c>
      <c r="G18" s="6">
        <v>3.0550000000000002</v>
      </c>
    </row>
    <row r="19" spans="2:7" x14ac:dyDescent="0.2">
      <c r="B19" s="21">
        <v>13</v>
      </c>
      <c r="C19" s="6">
        <v>1.35</v>
      </c>
      <c r="D19" s="6">
        <v>1.7709999999999999</v>
      </c>
      <c r="E19" s="6">
        <v>2.16</v>
      </c>
      <c r="F19" s="6">
        <v>2.65</v>
      </c>
      <c r="G19" s="6">
        <v>3.012</v>
      </c>
    </row>
    <row r="20" spans="2:7" x14ac:dyDescent="0.2">
      <c r="B20" s="21">
        <v>14</v>
      </c>
      <c r="C20" s="6">
        <v>1.345</v>
      </c>
      <c r="D20" s="6">
        <v>1.7609999999999999</v>
      </c>
      <c r="E20" s="6">
        <v>2.145</v>
      </c>
      <c r="F20" s="6">
        <v>2.6240000000000001</v>
      </c>
      <c r="G20" s="6">
        <v>2.9769999999999999</v>
      </c>
    </row>
    <row r="21" spans="2:7" x14ac:dyDescent="0.2">
      <c r="B21" s="21">
        <v>15</v>
      </c>
      <c r="C21" s="6">
        <v>1.341</v>
      </c>
      <c r="D21" s="6">
        <v>1.7529999999999999</v>
      </c>
      <c r="E21" s="6">
        <v>2.1309999999999998</v>
      </c>
      <c r="F21" s="6">
        <v>2.6019999999999999</v>
      </c>
      <c r="G21" s="6">
        <v>2.9470000000000001</v>
      </c>
    </row>
    <row r="22" spans="2:7" x14ac:dyDescent="0.2">
      <c r="B22" s="21">
        <v>16</v>
      </c>
      <c r="C22" s="6">
        <v>1.337</v>
      </c>
      <c r="D22" s="6">
        <v>1.746</v>
      </c>
      <c r="E22" s="6">
        <v>2.12</v>
      </c>
      <c r="F22" s="6">
        <v>2.5830000000000002</v>
      </c>
      <c r="G22" s="6">
        <v>2.9209999999999998</v>
      </c>
    </row>
    <row r="23" spans="2:7" x14ac:dyDescent="0.2">
      <c r="B23" s="21">
        <v>17</v>
      </c>
      <c r="C23" s="6">
        <v>1.333</v>
      </c>
      <c r="D23" s="6">
        <v>1.74</v>
      </c>
      <c r="E23" s="6">
        <v>2.11</v>
      </c>
      <c r="F23" s="6">
        <v>2.5670000000000002</v>
      </c>
      <c r="G23" s="6">
        <v>2.8980000000000001</v>
      </c>
    </row>
    <row r="24" spans="2:7" x14ac:dyDescent="0.2">
      <c r="B24" s="21">
        <v>18</v>
      </c>
      <c r="C24" s="6">
        <v>1.33</v>
      </c>
      <c r="D24" s="6">
        <v>1.734</v>
      </c>
      <c r="E24" s="6">
        <v>2.101</v>
      </c>
      <c r="F24" s="6">
        <v>2.552</v>
      </c>
      <c r="G24" s="6">
        <v>2.8780000000000001</v>
      </c>
    </row>
    <row r="25" spans="2:7" x14ac:dyDescent="0.2">
      <c r="B25" s="21">
        <v>19</v>
      </c>
      <c r="C25" s="6">
        <v>1.3280000000000001</v>
      </c>
      <c r="D25" s="6">
        <v>1.7290000000000001</v>
      </c>
      <c r="E25" s="6">
        <v>2.093</v>
      </c>
      <c r="F25" s="6">
        <v>2.5390000000000001</v>
      </c>
      <c r="G25" s="6">
        <v>2.8610000000000002</v>
      </c>
    </row>
    <row r="26" spans="2:7" x14ac:dyDescent="0.2">
      <c r="B26" s="21">
        <v>20</v>
      </c>
      <c r="C26" s="6">
        <v>1.325</v>
      </c>
      <c r="D26" s="6">
        <v>1.7250000000000001</v>
      </c>
      <c r="E26" s="6">
        <v>2.0859999999999999</v>
      </c>
      <c r="F26" s="6">
        <v>2.528</v>
      </c>
      <c r="G26" s="6">
        <v>2.8450000000000002</v>
      </c>
    </row>
    <row r="27" spans="2:7" x14ac:dyDescent="0.2">
      <c r="B27" s="21">
        <v>21</v>
      </c>
      <c r="C27" s="6">
        <v>1.323</v>
      </c>
      <c r="D27" s="6">
        <v>1.7210000000000001</v>
      </c>
      <c r="E27" s="6">
        <v>2.08</v>
      </c>
      <c r="F27" s="6">
        <v>2.5179999999999998</v>
      </c>
      <c r="G27" s="6">
        <v>2.831</v>
      </c>
    </row>
    <row r="28" spans="2:7" x14ac:dyDescent="0.2">
      <c r="B28" s="21">
        <v>22</v>
      </c>
      <c r="C28" s="6">
        <v>1.321</v>
      </c>
      <c r="D28" s="6">
        <v>1.7170000000000001</v>
      </c>
      <c r="E28" s="6">
        <v>2.0739999999999998</v>
      </c>
      <c r="F28" s="6">
        <v>2.508</v>
      </c>
      <c r="G28" s="6">
        <v>2.819</v>
      </c>
    </row>
    <row r="29" spans="2:7" x14ac:dyDescent="0.2">
      <c r="B29" s="21">
        <v>23</v>
      </c>
      <c r="C29" s="6">
        <v>1.319</v>
      </c>
      <c r="D29" s="6">
        <v>1.714</v>
      </c>
      <c r="E29" s="6">
        <v>2.069</v>
      </c>
      <c r="F29" s="6">
        <v>2.5</v>
      </c>
      <c r="G29" s="6">
        <v>2.8069999999999999</v>
      </c>
    </row>
    <row r="30" spans="2:7" x14ac:dyDescent="0.2">
      <c r="B30" s="21">
        <v>24</v>
      </c>
      <c r="C30" s="6">
        <v>1.3180000000000001</v>
      </c>
      <c r="D30" s="6">
        <v>1.7110000000000001</v>
      </c>
      <c r="E30" s="6">
        <v>2.0640000000000001</v>
      </c>
      <c r="F30" s="6">
        <v>2.492</v>
      </c>
      <c r="G30" s="6">
        <v>2.7970000000000002</v>
      </c>
    </row>
    <row r="31" spans="2:7" x14ac:dyDescent="0.2">
      <c r="B31" s="21">
        <v>25</v>
      </c>
      <c r="C31" s="6">
        <v>1.3160000000000001</v>
      </c>
      <c r="D31" s="6">
        <v>1.708</v>
      </c>
      <c r="E31" s="6">
        <v>2.06</v>
      </c>
      <c r="F31" s="6">
        <v>2.4849999999999999</v>
      </c>
      <c r="G31" s="6">
        <v>2.7869999999999999</v>
      </c>
    </row>
    <row r="32" spans="2:7" x14ac:dyDescent="0.2">
      <c r="B32" s="21">
        <v>26</v>
      </c>
      <c r="C32" s="6">
        <v>1.3149999999999999</v>
      </c>
      <c r="D32" s="6">
        <v>1.706</v>
      </c>
      <c r="E32" s="6">
        <v>2.056</v>
      </c>
      <c r="F32" s="6">
        <v>2.4790000000000001</v>
      </c>
      <c r="G32" s="6">
        <v>2.7789999999999999</v>
      </c>
    </row>
    <row r="33" spans="2:7" x14ac:dyDescent="0.2">
      <c r="B33" s="21">
        <v>27</v>
      </c>
      <c r="C33" s="6">
        <v>1.3140000000000001</v>
      </c>
      <c r="D33" s="6">
        <v>1.7030000000000001</v>
      </c>
      <c r="E33" s="6">
        <v>2.052</v>
      </c>
      <c r="F33" s="6">
        <v>2.4729999999999999</v>
      </c>
      <c r="G33" s="6">
        <v>2.7709999999999999</v>
      </c>
    </row>
    <row r="34" spans="2:7" x14ac:dyDescent="0.2">
      <c r="B34" s="21">
        <v>28</v>
      </c>
      <c r="C34" s="6">
        <v>1.3129999999999999</v>
      </c>
      <c r="D34" s="6">
        <v>1.7010000000000001</v>
      </c>
      <c r="E34" s="6">
        <v>2.048</v>
      </c>
      <c r="F34" s="6">
        <v>2.4670000000000001</v>
      </c>
      <c r="G34" s="6">
        <v>2.7629999999999999</v>
      </c>
    </row>
    <row r="35" spans="2:7" x14ac:dyDescent="0.2">
      <c r="B35" s="21">
        <v>29</v>
      </c>
      <c r="C35" s="6">
        <v>1.3109999999999999</v>
      </c>
      <c r="D35" s="6">
        <v>1.6990000000000001</v>
      </c>
      <c r="E35" s="6">
        <v>2.0449999999999999</v>
      </c>
      <c r="F35" s="6">
        <v>2.4620000000000002</v>
      </c>
      <c r="G35" s="6">
        <v>2.7559999999999998</v>
      </c>
    </row>
    <row r="36" spans="2:7" x14ac:dyDescent="0.2">
      <c r="B36" s="21">
        <v>30</v>
      </c>
      <c r="C36" s="6">
        <v>1.31</v>
      </c>
      <c r="D36" s="6">
        <v>1.6970000000000001</v>
      </c>
      <c r="E36" s="6">
        <v>2.0419999999999998</v>
      </c>
      <c r="F36" s="6">
        <v>2.4569999999999999</v>
      </c>
      <c r="G36" s="6">
        <v>2.75</v>
      </c>
    </row>
    <row r="37" spans="2:7" x14ac:dyDescent="0.2">
      <c r="B37" s="21">
        <v>35</v>
      </c>
      <c r="C37" s="6">
        <v>1.306</v>
      </c>
      <c r="D37" s="6">
        <v>1.69</v>
      </c>
      <c r="E37" s="6">
        <v>2.0299999999999998</v>
      </c>
      <c r="F37" s="6">
        <v>2.4380000000000002</v>
      </c>
      <c r="G37" s="6">
        <v>2.7240000000000002</v>
      </c>
    </row>
    <row r="38" spans="2:7" x14ac:dyDescent="0.2">
      <c r="B38" s="21">
        <v>40</v>
      </c>
      <c r="C38" s="6">
        <v>1.3029999999999999</v>
      </c>
      <c r="D38" s="6">
        <v>1.6839999999999999</v>
      </c>
      <c r="E38" s="6">
        <v>2.0209999999999999</v>
      </c>
      <c r="F38" s="6">
        <v>2.423</v>
      </c>
      <c r="G38" s="6">
        <v>2.7040000000000002</v>
      </c>
    </row>
    <row r="39" spans="2:7" x14ac:dyDescent="0.2">
      <c r="B39" s="21">
        <v>50</v>
      </c>
      <c r="C39" s="6">
        <v>1.2989999999999999</v>
      </c>
      <c r="D39" s="6">
        <v>1.6759999999999999</v>
      </c>
      <c r="E39" s="6">
        <v>2.0089999999999999</v>
      </c>
      <c r="F39" s="6">
        <v>2.403</v>
      </c>
      <c r="G39" s="6">
        <v>2.6779999999999999</v>
      </c>
    </row>
    <row r="40" spans="2:7" x14ac:dyDescent="0.2">
      <c r="B40" s="21">
        <v>60</v>
      </c>
      <c r="C40" s="6">
        <v>1.296</v>
      </c>
      <c r="D40" s="6">
        <v>1.671</v>
      </c>
      <c r="E40" s="6">
        <v>2</v>
      </c>
      <c r="F40" s="6">
        <v>2.39</v>
      </c>
      <c r="G40" s="6">
        <v>2.66</v>
      </c>
    </row>
    <row r="41" spans="2:7" x14ac:dyDescent="0.2">
      <c r="B41" s="21">
        <v>120</v>
      </c>
      <c r="C41" s="6">
        <v>1.2889999999999999</v>
      </c>
      <c r="D41" s="6">
        <v>1.6579999999999999</v>
      </c>
      <c r="E41" s="6">
        <v>1.98</v>
      </c>
      <c r="F41" s="6">
        <v>2.3580000000000001</v>
      </c>
      <c r="G41" s="6">
        <v>2.617</v>
      </c>
    </row>
    <row r="42" spans="2:7" ht="12.75" thickBot="1" x14ac:dyDescent="0.25">
      <c r="B42" s="22" t="s">
        <v>18</v>
      </c>
      <c r="C42" s="23">
        <v>1.282</v>
      </c>
      <c r="D42" s="23">
        <v>1.645</v>
      </c>
      <c r="E42" s="23">
        <v>1.96</v>
      </c>
      <c r="F42" s="23">
        <v>2.3260000000000001</v>
      </c>
      <c r="G42" s="23">
        <v>2.5760000000000001</v>
      </c>
    </row>
    <row r="43" spans="2:7" ht="12.75" thickBot="1" x14ac:dyDescent="0.25">
      <c r="B43" s="24" t="s">
        <v>19</v>
      </c>
      <c r="C43" s="25">
        <v>0.8</v>
      </c>
      <c r="D43" s="25">
        <v>0.9</v>
      </c>
      <c r="E43" s="25">
        <v>0.95</v>
      </c>
      <c r="F43" s="25">
        <v>0.98</v>
      </c>
      <c r="G43" s="25">
        <v>0.99</v>
      </c>
    </row>
    <row r="45" spans="2:7" x14ac:dyDescent="0.2">
      <c r="B45" s="1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t-table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2020-04-17T14:52:28Z</dcterms:modified>
</cp:coreProperties>
</file>