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namedSheetViews/namedSheetView1.xml" ContentType="application/vnd.ms-excel.namedsheetview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geothermie.sharepoint.com/sites/BVG/Freigegebene Dokumente/10_Statistik + Studien/01_Projektliste TG/Projektliste TG 2025/"/>
    </mc:Choice>
  </mc:AlternateContent>
  <xr:revisionPtr revIDLastSave="1023" documentId="10_ncr:20000_{BF66CDDD-3389-4BC4-B82B-9A4F3E3D20FD}" xr6:coauthVersionLast="47" xr6:coauthVersionMax="47" xr10:uidLastSave="{AC1D709A-F1A9-4BA4-9BDF-1DFB893AA616}"/>
  <bookViews>
    <workbookView xWindow="-108" yWindow="-108" windowWidth="23256" windowHeight="12576" tabRatio="543" firstSheet="4" activeTab="4" xr2:uid="{00000000-000D-0000-FFFF-FFFF00000000}"/>
  </bookViews>
  <sheets>
    <sheet name="zur Veröff. - in Betrieb" sheetId="11" r:id="rId1"/>
    <sheet name="zur Veröff. - in Bau" sheetId="17" r:id="rId2"/>
    <sheet name="zur Veröff. - in Planung" sheetId="18" r:id="rId3"/>
    <sheet name="zur Veröff. - Forschungsanlagen" sheetId="19" r:id="rId4"/>
    <sheet name=" Rohdaten" sheetId="6" r:id="rId5"/>
    <sheet name="zur Veröff. - alle" sheetId="16" r:id="rId6"/>
    <sheet name="Tabelle3" sheetId="10" r:id="rId7"/>
    <sheet name="Zusammenfassung" sheetId="9" r:id="rId8"/>
    <sheet name="Tabelle Stand 2022" sheetId="4" r:id="rId9"/>
  </sheets>
  <definedNames>
    <definedName name="_xlnm.Print_Area" localSheetId="4">' Rohdaten'!$1:$131</definedName>
    <definedName name="_xlnm.Print_Area" localSheetId="8">'Tabelle Stand 2022'!$A$2:$L$47,'Tabelle Stand 2022'!$A$50:$J$110</definedName>
    <definedName name="_xlnm.Print_Area" localSheetId="1">'zur Veröff. - in Bau'!$A$1:$D$56</definedName>
    <definedName name="_xlnm.Print_Area" localSheetId="0">'zur Veröff. - in Betrieb'!$A$1:$I$45</definedName>
    <definedName name="_xlnm.Print_Area" localSheetId="2">'zur Veröff. - in Planung'!$A$1:$D$194</definedName>
    <definedName name="_xlnm.Print_Titles" localSheetId="4">' Rohdaten'!$1:$1</definedName>
    <definedName name="_xlnm.Print_Titles" localSheetId="3">'zur Veröff. - Forschungsanlagen'!$4:$4</definedName>
    <definedName name="_xlnm.Print_Titles" localSheetId="1">'zur Veröff. - in Bau'!$4:$4</definedName>
    <definedName name="_xlnm.Print_Titles" localSheetId="0">'zur Veröff. - in Betrieb'!$4:$4</definedName>
    <definedName name="_xlnm.Print_Titles" localSheetId="2">'zur Veröff. - in Planung'!$4:$4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1" l="1"/>
  <c r="A46" i="11"/>
  <c r="H40" i="9"/>
  <c r="A202" i="16"/>
  <c r="B202" i="16"/>
  <c r="C202" i="16"/>
  <c r="D202" i="16"/>
  <c r="A200" i="16"/>
  <c r="B200" i="16"/>
  <c r="C200" i="16"/>
  <c r="D200" i="16"/>
  <c r="A201" i="16"/>
  <c r="B201" i="16"/>
  <c r="C201" i="16"/>
  <c r="D201" i="16"/>
  <c r="A197" i="16"/>
  <c r="B197" i="16"/>
  <c r="C197" i="16"/>
  <c r="D197" i="16"/>
  <c r="A198" i="16"/>
  <c r="B198" i="16"/>
  <c r="C198" i="16"/>
  <c r="D198" i="16"/>
  <c r="A199" i="16"/>
  <c r="B199" i="16"/>
  <c r="C199" i="16"/>
  <c r="D199" i="16"/>
  <c r="A6" i="16"/>
  <c r="B6" i="16"/>
  <c r="C6" i="16"/>
  <c r="D6" i="16"/>
  <c r="E6" i="16"/>
  <c r="F6" i="16"/>
  <c r="G6" i="16"/>
  <c r="H6" i="16"/>
  <c r="I6" i="16"/>
  <c r="J6" i="16"/>
  <c r="A7" i="16"/>
  <c r="B7" i="16"/>
  <c r="C7" i="16"/>
  <c r="D7" i="16"/>
  <c r="E7" i="16"/>
  <c r="F7" i="16"/>
  <c r="G7" i="16"/>
  <c r="H7" i="16"/>
  <c r="I7" i="16"/>
  <c r="J7" i="16"/>
  <c r="A8" i="16"/>
  <c r="B8" i="16"/>
  <c r="C8" i="16"/>
  <c r="D8" i="16"/>
  <c r="E8" i="16"/>
  <c r="F8" i="16"/>
  <c r="G8" i="16"/>
  <c r="H8" i="16"/>
  <c r="I8" i="16"/>
  <c r="J8" i="16"/>
  <c r="A9" i="16"/>
  <c r="B9" i="16"/>
  <c r="C9" i="16"/>
  <c r="D9" i="16"/>
  <c r="E9" i="16"/>
  <c r="F9" i="16"/>
  <c r="G9" i="16"/>
  <c r="H9" i="16"/>
  <c r="I9" i="16"/>
  <c r="J9" i="16"/>
  <c r="A10" i="16"/>
  <c r="B10" i="16"/>
  <c r="C10" i="16"/>
  <c r="D10" i="16"/>
  <c r="E10" i="16"/>
  <c r="F10" i="16"/>
  <c r="G10" i="16"/>
  <c r="H10" i="16"/>
  <c r="I10" i="16"/>
  <c r="J10" i="16"/>
  <c r="A11" i="16"/>
  <c r="B11" i="16"/>
  <c r="C11" i="16"/>
  <c r="D11" i="16"/>
  <c r="E11" i="16"/>
  <c r="F11" i="16"/>
  <c r="G11" i="16"/>
  <c r="H11" i="16"/>
  <c r="I11" i="16"/>
  <c r="J11" i="16"/>
  <c r="A12" i="16"/>
  <c r="B12" i="16"/>
  <c r="C12" i="16"/>
  <c r="D12" i="16"/>
  <c r="E12" i="16"/>
  <c r="F12" i="16"/>
  <c r="G12" i="16"/>
  <c r="H12" i="16"/>
  <c r="I12" i="16"/>
  <c r="J12" i="16"/>
  <c r="A13" i="16"/>
  <c r="B13" i="16"/>
  <c r="C13" i="16"/>
  <c r="D13" i="16"/>
  <c r="E13" i="16"/>
  <c r="F13" i="16"/>
  <c r="G13" i="16"/>
  <c r="H13" i="16"/>
  <c r="I13" i="16"/>
  <c r="J13" i="16"/>
  <c r="A14" i="16"/>
  <c r="B14" i="16"/>
  <c r="C14" i="16"/>
  <c r="D14" i="16"/>
  <c r="E14" i="16"/>
  <c r="F14" i="16"/>
  <c r="G14" i="16"/>
  <c r="H14" i="16"/>
  <c r="I14" i="16"/>
  <c r="J14" i="16"/>
  <c r="A15" i="16"/>
  <c r="B15" i="16"/>
  <c r="C15" i="16"/>
  <c r="D15" i="16"/>
  <c r="E15" i="16"/>
  <c r="F15" i="16"/>
  <c r="G15" i="16"/>
  <c r="H15" i="16"/>
  <c r="I15" i="16"/>
  <c r="J15" i="16"/>
  <c r="A16" i="16"/>
  <c r="B16" i="16"/>
  <c r="C16" i="16"/>
  <c r="D16" i="16"/>
  <c r="E16" i="16"/>
  <c r="F16" i="16"/>
  <c r="G16" i="16"/>
  <c r="H16" i="16"/>
  <c r="I16" i="16"/>
  <c r="J16" i="16"/>
  <c r="A17" i="16"/>
  <c r="B17" i="16"/>
  <c r="C17" i="16"/>
  <c r="D17" i="16"/>
  <c r="E17" i="16"/>
  <c r="F17" i="16"/>
  <c r="G17" i="16"/>
  <c r="H17" i="16"/>
  <c r="I17" i="16"/>
  <c r="J17" i="16"/>
  <c r="A18" i="16"/>
  <c r="B18" i="16"/>
  <c r="C18" i="16"/>
  <c r="D18" i="16"/>
  <c r="E18" i="16"/>
  <c r="F18" i="16"/>
  <c r="G18" i="16"/>
  <c r="H18" i="16"/>
  <c r="I18" i="16"/>
  <c r="J18" i="16"/>
  <c r="A19" i="16"/>
  <c r="B19" i="16"/>
  <c r="C19" i="16"/>
  <c r="D19" i="16"/>
  <c r="E19" i="16"/>
  <c r="F19" i="16"/>
  <c r="G19" i="16"/>
  <c r="H19" i="16"/>
  <c r="I19" i="16"/>
  <c r="J19" i="16"/>
  <c r="A20" i="16"/>
  <c r="B20" i="16"/>
  <c r="C20" i="16"/>
  <c r="D20" i="16"/>
  <c r="E20" i="16"/>
  <c r="F20" i="16"/>
  <c r="G20" i="16"/>
  <c r="H20" i="16"/>
  <c r="I20" i="16"/>
  <c r="J20" i="16"/>
  <c r="A21" i="16"/>
  <c r="B21" i="16"/>
  <c r="C21" i="16"/>
  <c r="D21" i="16"/>
  <c r="E21" i="16"/>
  <c r="F21" i="16"/>
  <c r="G21" i="16"/>
  <c r="H21" i="16"/>
  <c r="I21" i="16"/>
  <c r="J21" i="16"/>
  <c r="A22" i="16"/>
  <c r="B22" i="16"/>
  <c r="C22" i="16"/>
  <c r="D22" i="16"/>
  <c r="E22" i="16"/>
  <c r="F22" i="16"/>
  <c r="G22" i="16"/>
  <c r="H22" i="16"/>
  <c r="I22" i="16"/>
  <c r="J22" i="16"/>
  <c r="A23" i="16"/>
  <c r="B23" i="16"/>
  <c r="C23" i="16"/>
  <c r="D23" i="16"/>
  <c r="E23" i="16"/>
  <c r="F23" i="16"/>
  <c r="G23" i="16"/>
  <c r="H23" i="16"/>
  <c r="I23" i="16"/>
  <c r="J23" i="16"/>
  <c r="A24" i="16"/>
  <c r="B24" i="16"/>
  <c r="C24" i="16"/>
  <c r="D24" i="16"/>
  <c r="E24" i="16"/>
  <c r="F24" i="16"/>
  <c r="G24" i="16"/>
  <c r="H24" i="16"/>
  <c r="I24" i="16"/>
  <c r="J24" i="16"/>
  <c r="A25" i="16"/>
  <c r="B25" i="16"/>
  <c r="C25" i="16"/>
  <c r="D25" i="16"/>
  <c r="E25" i="16"/>
  <c r="F25" i="16"/>
  <c r="G25" i="16"/>
  <c r="H25" i="16"/>
  <c r="I25" i="16"/>
  <c r="J25" i="16"/>
  <c r="A26" i="16"/>
  <c r="B26" i="16"/>
  <c r="C26" i="16"/>
  <c r="D26" i="16"/>
  <c r="E26" i="16"/>
  <c r="F26" i="16"/>
  <c r="G26" i="16"/>
  <c r="H26" i="16"/>
  <c r="I26" i="16"/>
  <c r="J26" i="16"/>
  <c r="A27" i="16"/>
  <c r="B27" i="16"/>
  <c r="C27" i="16"/>
  <c r="D27" i="16"/>
  <c r="E27" i="16"/>
  <c r="F27" i="16"/>
  <c r="G27" i="16"/>
  <c r="H27" i="16"/>
  <c r="I27" i="16"/>
  <c r="J27" i="16"/>
  <c r="A28" i="16"/>
  <c r="B28" i="16"/>
  <c r="C28" i="16"/>
  <c r="D28" i="16"/>
  <c r="E28" i="16"/>
  <c r="F28" i="16"/>
  <c r="G28" i="16"/>
  <c r="H28" i="16"/>
  <c r="I28" i="16"/>
  <c r="J28" i="16"/>
  <c r="A29" i="16"/>
  <c r="B29" i="16"/>
  <c r="C29" i="16"/>
  <c r="D29" i="16"/>
  <c r="E29" i="16"/>
  <c r="F29" i="16"/>
  <c r="G29" i="16"/>
  <c r="H29" i="16"/>
  <c r="I29" i="16"/>
  <c r="J29" i="16"/>
  <c r="A30" i="16"/>
  <c r="B30" i="16"/>
  <c r="C30" i="16"/>
  <c r="D30" i="16"/>
  <c r="E30" i="16"/>
  <c r="F30" i="16"/>
  <c r="G30" i="16"/>
  <c r="H30" i="16"/>
  <c r="I30" i="16"/>
  <c r="J30" i="16"/>
  <c r="A31" i="16"/>
  <c r="B31" i="16"/>
  <c r="C31" i="16"/>
  <c r="D31" i="16"/>
  <c r="E31" i="16"/>
  <c r="F31" i="16"/>
  <c r="G31" i="16"/>
  <c r="H31" i="16"/>
  <c r="I31" i="16"/>
  <c r="J31" i="16"/>
  <c r="A32" i="16"/>
  <c r="B32" i="16"/>
  <c r="C32" i="16"/>
  <c r="D32" i="16"/>
  <c r="E32" i="16"/>
  <c r="F32" i="16"/>
  <c r="G32" i="16"/>
  <c r="H32" i="16"/>
  <c r="I32" i="16"/>
  <c r="J32" i="16"/>
  <c r="A33" i="16"/>
  <c r="B33" i="16"/>
  <c r="C33" i="16"/>
  <c r="D33" i="16"/>
  <c r="E33" i="16"/>
  <c r="F33" i="16"/>
  <c r="G33" i="16"/>
  <c r="H33" i="16"/>
  <c r="I33" i="16"/>
  <c r="J33" i="16"/>
  <c r="A34" i="16"/>
  <c r="B34" i="16"/>
  <c r="C34" i="16"/>
  <c r="D34" i="16"/>
  <c r="E34" i="16"/>
  <c r="F34" i="16"/>
  <c r="G34" i="16"/>
  <c r="H34" i="16"/>
  <c r="I34" i="16"/>
  <c r="J34" i="16"/>
  <c r="A35" i="16"/>
  <c r="B35" i="16"/>
  <c r="C35" i="16"/>
  <c r="D35" i="16"/>
  <c r="E35" i="16"/>
  <c r="F35" i="16"/>
  <c r="G35" i="16"/>
  <c r="H35" i="16"/>
  <c r="I35" i="16"/>
  <c r="J35" i="16"/>
  <c r="A36" i="16"/>
  <c r="B36" i="16"/>
  <c r="C36" i="16"/>
  <c r="D36" i="16"/>
  <c r="E36" i="16"/>
  <c r="F36" i="16"/>
  <c r="G36" i="16"/>
  <c r="H36" i="16"/>
  <c r="I36" i="16"/>
  <c r="J36" i="16"/>
  <c r="A37" i="16"/>
  <c r="B37" i="16"/>
  <c r="C37" i="16"/>
  <c r="D37" i="16"/>
  <c r="E37" i="16"/>
  <c r="F37" i="16"/>
  <c r="G37" i="16"/>
  <c r="H37" i="16"/>
  <c r="I37" i="16"/>
  <c r="J37" i="16"/>
  <c r="A38" i="16"/>
  <c r="B38" i="16"/>
  <c r="C38" i="16"/>
  <c r="D38" i="16"/>
  <c r="E38" i="16"/>
  <c r="F38" i="16"/>
  <c r="G38" i="16"/>
  <c r="H38" i="16"/>
  <c r="I38" i="16"/>
  <c r="J38" i="16"/>
  <c r="A39" i="16"/>
  <c r="B39" i="16"/>
  <c r="C39" i="16"/>
  <c r="D39" i="16"/>
  <c r="E39" i="16"/>
  <c r="F39" i="16"/>
  <c r="G39" i="16"/>
  <c r="H39" i="16"/>
  <c r="I39" i="16"/>
  <c r="J39" i="16"/>
  <c r="A40" i="16"/>
  <c r="B40" i="16"/>
  <c r="C40" i="16"/>
  <c r="D40" i="16"/>
  <c r="E40" i="16"/>
  <c r="F40" i="16"/>
  <c r="G40" i="16"/>
  <c r="H40" i="16"/>
  <c r="I40" i="16"/>
  <c r="J40" i="16"/>
  <c r="A41" i="16"/>
  <c r="B41" i="16"/>
  <c r="C41" i="16"/>
  <c r="D41" i="16"/>
  <c r="E41" i="16"/>
  <c r="F41" i="16"/>
  <c r="G41" i="16"/>
  <c r="H41" i="16"/>
  <c r="I41" i="16"/>
  <c r="J41" i="16"/>
  <c r="A42" i="16"/>
  <c r="B42" i="16"/>
  <c r="C42" i="16"/>
  <c r="D42" i="16"/>
  <c r="E42" i="16"/>
  <c r="F42" i="16"/>
  <c r="G42" i="16"/>
  <c r="H42" i="16"/>
  <c r="I42" i="16"/>
  <c r="J42" i="16"/>
  <c r="A43" i="16"/>
  <c r="B43" i="16"/>
  <c r="C43" i="16"/>
  <c r="D43" i="16"/>
  <c r="E43" i="16"/>
  <c r="F43" i="16"/>
  <c r="G43" i="16"/>
  <c r="H43" i="16"/>
  <c r="I43" i="16"/>
  <c r="J43" i="16"/>
  <c r="A44" i="16"/>
  <c r="B44" i="16"/>
  <c r="C44" i="16"/>
  <c r="D44" i="16"/>
  <c r="E44" i="16"/>
  <c r="F44" i="16"/>
  <c r="G44" i="16"/>
  <c r="H44" i="16"/>
  <c r="I44" i="16"/>
  <c r="J44" i="16"/>
  <c r="A45" i="16"/>
  <c r="B45" i="16"/>
  <c r="C45" i="16"/>
  <c r="D45" i="16"/>
  <c r="E45" i="16"/>
  <c r="F45" i="16"/>
  <c r="G45" i="16"/>
  <c r="H45" i="16"/>
  <c r="I45" i="16"/>
  <c r="J45" i="16"/>
  <c r="A46" i="16"/>
  <c r="B46" i="16"/>
  <c r="C46" i="16"/>
  <c r="D46" i="16"/>
  <c r="E46" i="16"/>
  <c r="F46" i="16"/>
  <c r="G46" i="16"/>
  <c r="H46" i="16"/>
  <c r="I46" i="16"/>
  <c r="J46" i="16"/>
  <c r="A47" i="16"/>
  <c r="B47" i="16"/>
  <c r="C47" i="16"/>
  <c r="D47" i="16"/>
  <c r="E47" i="16"/>
  <c r="F47" i="16"/>
  <c r="G47" i="16"/>
  <c r="H47" i="16"/>
  <c r="I47" i="16"/>
  <c r="J47" i="16"/>
  <c r="A48" i="16"/>
  <c r="B48" i="16"/>
  <c r="C48" i="16"/>
  <c r="D48" i="16"/>
  <c r="E48" i="16"/>
  <c r="F48" i="16"/>
  <c r="G48" i="16"/>
  <c r="H48" i="16"/>
  <c r="I48" i="16"/>
  <c r="J48" i="16"/>
  <c r="A49" i="16"/>
  <c r="B49" i="16"/>
  <c r="C49" i="16"/>
  <c r="D49" i="16"/>
  <c r="E49" i="16"/>
  <c r="F49" i="16"/>
  <c r="G49" i="16"/>
  <c r="H49" i="16"/>
  <c r="I49" i="16"/>
  <c r="J49" i="16"/>
  <c r="A50" i="16"/>
  <c r="B50" i="16"/>
  <c r="C50" i="16"/>
  <c r="D50" i="16"/>
  <c r="E50" i="16"/>
  <c r="F50" i="16"/>
  <c r="G50" i="16"/>
  <c r="H50" i="16"/>
  <c r="I50" i="16"/>
  <c r="J50" i="16"/>
  <c r="A51" i="16"/>
  <c r="B51" i="16"/>
  <c r="C51" i="16"/>
  <c r="D51" i="16"/>
  <c r="E51" i="16"/>
  <c r="F51" i="16"/>
  <c r="G51" i="16"/>
  <c r="H51" i="16"/>
  <c r="I51" i="16"/>
  <c r="J51" i="16"/>
  <c r="A52" i="16"/>
  <c r="B52" i="16"/>
  <c r="C52" i="16"/>
  <c r="D52" i="16"/>
  <c r="E52" i="16"/>
  <c r="F52" i="16"/>
  <c r="G52" i="16"/>
  <c r="H52" i="16"/>
  <c r="I52" i="16"/>
  <c r="J52" i="16"/>
  <c r="A53" i="16"/>
  <c r="B53" i="16"/>
  <c r="C53" i="16"/>
  <c r="D53" i="16"/>
  <c r="E53" i="16"/>
  <c r="F53" i="16"/>
  <c r="G53" i="16"/>
  <c r="H53" i="16"/>
  <c r="I53" i="16"/>
  <c r="J53" i="16"/>
  <c r="A54" i="16"/>
  <c r="B54" i="16"/>
  <c r="C54" i="16"/>
  <c r="D54" i="16"/>
  <c r="E54" i="16"/>
  <c r="F54" i="16"/>
  <c r="G54" i="16"/>
  <c r="H54" i="16"/>
  <c r="I54" i="16"/>
  <c r="J54" i="16"/>
  <c r="A55" i="16"/>
  <c r="B55" i="16"/>
  <c r="C55" i="16"/>
  <c r="D55" i="16"/>
  <c r="E55" i="16"/>
  <c r="F55" i="16"/>
  <c r="G55" i="16"/>
  <c r="H55" i="16"/>
  <c r="I55" i="16"/>
  <c r="J55" i="16"/>
  <c r="A56" i="16"/>
  <c r="B56" i="16"/>
  <c r="C56" i="16"/>
  <c r="D56" i="16"/>
  <c r="E56" i="16"/>
  <c r="F56" i="16"/>
  <c r="G56" i="16"/>
  <c r="H56" i="16"/>
  <c r="I56" i="16"/>
  <c r="J56" i="16"/>
  <c r="A57" i="16"/>
  <c r="B57" i="16"/>
  <c r="C57" i="16"/>
  <c r="D57" i="16"/>
  <c r="E57" i="16"/>
  <c r="F57" i="16"/>
  <c r="G57" i="16"/>
  <c r="H57" i="16"/>
  <c r="I57" i="16"/>
  <c r="J57" i="16"/>
  <c r="A58" i="16"/>
  <c r="B58" i="16"/>
  <c r="C58" i="16"/>
  <c r="D58" i="16"/>
  <c r="E58" i="16"/>
  <c r="F58" i="16"/>
  <c r="G58" i="16"/>
  <c r="H58" i="16"/>
  <c r="I58" i="16"/>
  <c r="J58" i="16"/>
  <c r="A59" i="16"/>
  <c r="B59" i="16"/>
  <c r="C59" i="16"/>
  <c r="D59" i="16"/>
  <c r="E59" i="16"/>
  <c r="F59" i="16"/>
  <c r="G59" i="16"/>
  <c r="H59" i="16"/>
  <c r="I59" i="16"/>
  <c r="J59" i="16"/>
  <c r="A60" i="16"/>
  <c r="B60" i="16"/>
  <c r="C60" i="16"/>
  <c r="D60" i="16"/>
  <c r="E60" i="16"/>
  <c r="F60" i="16"/>
  <c r="G60" i="16"/>
  <c r="H60" i="16"/>
  <c r="I60" i="16"/>
  <c r="J60" i="16"/>
  <c r="A61" i="16"/>
  <c r="B61" i="16"/>
  <c r="C61" i="16"/>
  <c r="D61" i="16"/>
  <c r="E61" i="16"/>
  <c r="F61" i="16"/>
  <c r="G61" i="16"/>
  <c r="H61" i="16"/>
  <c r="I61" i="16"/>
  <c r="J61" i="16"/>
  <c r="A62" i="16"/>
  <c r="B62" i="16"/>
  <c r="C62" i="16"/>
  <c r="D62" i="16"/>
  <c r="E62" i="16"/>
  <c r="F62" i="16"/>
  <c r="G62" i="16"/>
  <c r="H62" i="16"/>
  <c r="I62" i="16"/>
  <c r="J62" i="16"/>
  <c r="A63" i="16"/>
  <c r="B63" i="16"/>
  <c r="C63" i="16"/>
  <c r="D63" i="16"/>
  <c r="A64" i="16"/>
  <c r="B64" i="16"/>
  <c r="C64" i="16"/>
  <c r="D64" i="16"/>
  <c r="A65" i="16"/>
  <c r="B65" i="16"/>
  <c r="C65" i="16"/>
  <c r="D65" i="16"/>
  <c r="A66" i="16"/>
  <c r="B66" i="16"/>
  <c r="C66" i="16"/>
  <c r="D66" i="16"/>
  <c r="A67" i="16"/>
  <c r="B67" i="16"/>
  <c r="C67" i="16"/>
  <c r="D67" i="16"/>
  <c r="A68" i="16"/>
  <c r="B68" i="16"/>
  <c r="C68" i="16"/>
  <c r="D68" i="16"/>
  <c r="A69" i="16"/>
  <c r="B69" i="16"/>
  <c r="C69" i="16"/>
  <c r="D69" i="16"/>
  <c r="A70" i="16"/>
  <c r="B70" i="16"/>
  <c r="C70" i="16"/>
  <c r="D70" i="16"/>
  <c r="A71" i="16"/>
  <c r="B71" i="16"/>
  <c r="C71" i="16"/>
  <c r="D71" i="16"/>
  <c r="A72" i="16"/>
  <c r="B72" i="16"/>
  <c r="C72" i="16"/>
  <c r="D72" i="16"/>
  <c r="A73" i="16"/>
  <c r="B73" i="16"/>
  <c r="C73" i="16"/>
  <c r="D73" i="16"/>
  <c r="A74" i="16"/>
  <c r="B74" i="16"/>
  <c r="C74" i="16"/>
  <c r="D74" i="16"/>
  <c r="A75" i="16"/>
  <c r="B75" i="16"/>
  <c r="C75" i="16"/>
  <c r="D75" i="16"/>
  <c r="A76" i="16"/>
  <c r="B76" i="16"/>
  <c r="C76" i="16"/>
  <c r="D76" i="16"/>
  <c r="A77" i="16"/>
  <c r="B77" i="16"/>
  <c r="C77" i="16"/>
  <c r="D77" i="16"/>
  <c r="A78" i="16"/>
  <c r="B78" i="16"/>
  <c r="C78" i="16"/>
  <c r="D78" i="16"/>
  <c r="A79" i="16"/>
  <c r="B79" i="16"/>
  <c r="C79" i="16"/>
  <c r="D79" i="16"/>
  <c r="A80" i="16"/>
  <c r="B80" i="16"/>
  <c r="C80" i="16"/>
  <c r="D80" i="16"/>
  <c r="A81" i="16"/>
  <c r="B81" i="16"/>
  <c r="C81" i="16"/>
  <c r="D81" i="16"/>
  <c r="A82" i="16"/>
  <c r="B82" i="16"/>
  <c r="C82" i="16"/>
  <c r="D82" i="16"/>
  <c r="A83" i="16"/>
  <c r="B83" i="16"/>
  <c r="C83" i="16"/>
  <c r="D83" i="16"/>
  <c r="A84" i="16"/>
  <c r="B84" i="16"/>
  <c r="C84" i="16"/>
  <c r="D84" i="16"/>
  <c r="A85" i="16"/>
  <c r="B85" i="16"/>
  <c r="C85" i="16"/>
  <c r="D85" i="16"/>
  <c r="A86" i="16"/>
  <c r="B86" i="16"/>
  <c r="C86" i="16"/>
  <c r="D86" i="16"/>
  <c r="A87" i="16"/>
  <c r="B87" i="16"/>
  <c r="C87" i="16"/>
  <c r="D87" i="16"/>
  <c r="A88" i="16"/>
  <c r="B88" i="16"/>
  <c r="C88" i="16"/>
  <c r="D88" i="16"/>
  <c r="A89" i="16"/>
  <c r="B89" i="16"/>
  <c r="C89" i="16"/>
  <c r="D89" i="16"/>
  <c r="A90" i="16"/>
  <c r="B90" i="16"/>
  <c r="C90" i="16"/>
  <c r="D90" i="16"/>
  <c r="A91" i="16"/>
  <c r="B91" i="16"/>
  <c r="C91" i="16"/>
  <c r="D91" i="16"/>
  <c r="A92" i="16"/>
  <c r="B92" i="16"/>
  <c r="C92" i="16"/>
  <c r="D92" i="16"/>
  <c r="A93" i="16"/>
  <c r="B93" i="16"/>
  <c r="C93" i="16"/>
  <c r="D93" i="16"/>
  <c r="A94" i="16"/>
  <c r="B94" i="16"/>
  <c r="C94" i="16"/>
  <c r="D94" i="16"/>
  <c r="A95" i="16"/>
  <c r="B95" i="16"/>
  <c r="C95" i="16"/>
  <c r="D95" i="16"/>
  <c r="A96" i="16"/>
  <c r="B96" i="16"/>
  <c r="C96" i="16"/>
  <c r="D96" i="16"/>
  <c r="A97" i="16"/>
  <c r="B97" i="16"/>
  <c r="C97" i="16"/>
  <c r="D97" i="16"/>
  <c r="A98" i="16"/>
  <c r="B98" i="16"/>
  <c r="C98" i="16"/>
  <c r="D98" i="16"/>
  <c r="A99" i="16"/>
  <c r="B99" i="16"/>
  <c r="C99" i="16"/>
  <c r="D99" i="16"/>
  <c r="A100" i="16"/>
  <c r="B100" i="16"/>
  <c r="C100" i="16"/>
  <c r="D100" i="16"/>
  <c r="A101" i="16"/>
  <c r="B101" i="16"/>
  <c r="C101" i="16"/>
  <c r="D101" i="16"/>
  <c r="A102" i="16"/>
  <c r="B102" i="16"/>
  <c r="C102" i="16"/>
  <c r="D102" i="16"/>
  <c r="A103" i="16"/>
  <c r="B103" i="16"/>
  <c r="C103" i="16"/>
  <c r="D103" i="16"/>
  <c r="A104" i="16"/>
  <c r="B104" i="16"/>
  <c r="C104" i="16"/>
  <c r="D104" i="16"/>
  <c r="A105" i="16"/>
  <c r="B105" i="16"/>
  <c r="C105" i="16"/>
  <c r="D105" i="16"/>
  <c r="A106" i="16"/>
  <c r="B106" i="16"/>
  <c r="C106" i="16"/>
  <c r="D106" i="16"/>
  <c r="A107" i="16"/>
  <c r="B107" i="16"/>
  <c r="C107" i="16"/>
  <c r="D107" i="16"/>
  <c r="A108" i="16"/>
  <c r="B108" i="16"/>
  <c r="C108" i="16"/>
  <c r="D108" i="16"/>
  <c r="A109" i="16"/>
  <c r="B109" i="16"/>
  <c r="C109" i="16"/>
  <c r="D109" i="16"/>
  <c r="A110" i="16"/>
  <c r="B110" i="16"/>
  <c r="C110" i="16"/>
  <c r="D110" i="16"/>
  <c r="A111" i="16"/>
  <c r="B111" i="16"/>
  <c r="C111" i="16"/>
  <c r="D111" i="16"/>
  <c r="A112" i="16"/>
  <c r="B112" i="16"/>
  <c r="C112" i="16"/>
  <c r="D112" i="16"/>
  <c r="A113" i="16"/>
  <c r="B113" i="16"/>
  <c r="C113" i="16"/>
  <c r="D113" i="16"/>
  <c r="A114" i="16"/>
  <c r="B114" i="16"/>
  <c r="C114" i="16"/>
  <c r="D114" i="16"/>
  <c r="A115" i="16"/>
  <c r="B115" i="16"/>
  <c r="C115" i="16"/>
  <c r="D115" i="16"/>
  <c r="A116" i="16"/>
  <c r="B116" i="16"/>
  <c r="C116" i="16"/>
  <c r="D116" i="16"/>
  <c r="A117" i="16"/>
  <c r="B117" i="16"/>
  <c r="C117" i="16"/>
  <c r="D117" i="16"/>
  <c r="A118" i="16"/>
  <c r="B118" i="16"/>
  <c r="C118" i="16"/>
  <c r="D118" i="16"/>
  <c r="A119" i="16"/>
  <c r="B119" i="16"/>
  <c r="C119" i="16"/>
  <c r="D119" i="16"/>
  <c r="A120" i="16"/>
  <c r="B120" i="16"/>
  <c r="C120" i="16"/>
  <c r="D120" i="16"/>
  <c r="A121" i="16"/>
  <c r="B121" i="16"/>
  <c r="C121" i="16"/>
  <c r="D121" i="16"/>
  <c r="A122" i="16"/>
  <c r="B122" i="16"/>
  <c r="C122" i="16"/>
  <c r="D122" i="16"/>
  <c r="A123" i="16"/>
  <c r="B123" i="16"/>
  <c r="C123" i="16"/>
  <c r="D123" i="16"/>
  <c r="A124" i="16"/>
  <c r="B124" i="16"/>
  <c r="C124" i="16"/>
  <c r="D124" i="16"/>
  <c r="A125" i="16"/>
  <c r="B125" i="16"/>
  <c r="C125" i="16"/>
  <c r="D125" i="16"/>
  <c r="A126" i="16"/>
  <c r="B126" i="16"/>
  <c r="C126" i="16"/>
  <c r="D126" i="16"/>
  <c r="A127" i="16"/>
  <c r="B127" i="16"/>
  <c r="C127" i="16"/>
  <c r="D127" i="16"/>
  <c r="A128" i="16"/>
  <c r="B128" i="16"/>
  <c r="C128" i="16"/>
  <c r="D128" i="16"/>
  <c r="A129" i="16"/>
  <c r="B129" i="16"/>
  <c r="C129" i="16"/>
  <c r="D129" i="16"/>
  <c r="A130" i="16"/>
  <c r="B130" i="16"/>
  <c r="C130" i="16"/>
  <c r="D130" i="16"/>
  <c r="A131" i="16"/>
  <c r="B131" i="16"/>
  <c r="C131" i="16"/>
  <c r="D131" i="16"/>
  <c r="A132" i="16"/>
  <c r="B132" i="16"/>
  <c r="C132" i="16"/>
  <c r="D132" i="16"/>
  <c r="A133" i="16"/>
  <c r="B133" i="16"/>
  <c r="C133" i="16"/>
  <c r="D133" i="16"/>
  <c r="A134" i="16"/>
  <c r="B134" i="16"/>
  <c r="C134" i="16"/>
  <c r="D134" i="16"/>
  <c r="A135" i="16"/>
  <c r="B135" i="16"/>
  <c r="C135" i="16"/>
  <c r="D135" i="16"/>
  <c r="A136" i="16"/>
  <c r="B136" i="16"/>
  <c r="C136" i="16"/>
  <c r="D136" i="16"/>
  <c r="A137" i="16"/>
  <c r="B137" i="16"/>
  <c r="C137" i="16"/>
  <c r="D137" i="16"/>
  <c r="A138" i="16"/>
  <c r="B138" i="16"/>
  <c r="C138" i="16"/>
  <c r="D138" i="16"/>
  <c r="A139" i="16"/>
  <c r="B139" i="16"/>
  <c r="C139" i="16"/>
  <c r="D139" i="16"/>
  <c r="A140" i="16"/>
  <c r="B140" i="16"/>
  <c r="C140" i="16"/>
  <c r="D140" i="16"/>
  <c r="A141" i="16"/>
  <c r="B141" i="16"/>
  <c r="C141" i="16"/>
  <c r="D141" i="16"/>
  <c r="A142" i="16"/>
  <c r="B142" i="16"/>
  <c r="C142" i="16"/>
  <c r="D142" i="16"/>
  <c r="A143" i="16"/>
  <c r="B143" i="16"/>
  <c r="C143" i="16"/>
  <c r="D143" i="16"/>
  <c r="A144" i="16"/>
  <c r="B144" i="16"/>
  <c r="C144" i="16"/>
  <c r="D144" i="16"/>
  <c r="A145" i="16"/>
  <c r="B145" i="16"/>
  <c r="C145" i="16"/>
  <c r="D145" i="16"/>
  <c r="A146" i="16"/>
  <c r="B146" i="16"/>
  <c r="C146" i="16"/>
  <c r="D146" i="16"/>
  <c r="A147" i="16"/>
  <c r="B147" i="16"/>
  <c r="C147" i="16"/>
  <c r="D147" i="16"/>
  <c r="A148" i="16"/>
  <c r="B148" i="16"/>
  <c r="C148" i="16"/>
  <c r="D148" i="16"/>
  <c r="A149" i="16"/>
  <c r="B149" i="16"/>
  <c r="C149" i="16"/>
  <c r="D149" i="16"/>
  <c r="A150" i="16"/>
  <c r="B150" i="16"/>
  <c r="C150" i="16"/>
  <c r="D150" i="16"/>
  <c r="A151" i="16"/>
  <c r="B151" i="16"/>
  <c r="C151" i="16"/>
  <c r="D151" i="16"/>
  <c r="A152" i="16"/>
  <c r="B152" i="16"/>
  <c r="C152" i="16"/>
  <c r="D152" i="16"/>
  <c r="A153" i="16"/>
  <c r="B153" i="16"/>
  <c r="C153" i="16"/>
  <c r="D153" i="16"/>
  <c r="A154" i="16"/>
  <c r="B154" i="16"/>
  <c r="C154" i="16"/>
  <c r="D154" i="16"/>
  <c r="A155" i="16"/>
  <c r="B155" i="16"/>
  <c r="C155" i="16"/>
  <c r="D155" i="16"/>
  <c r="A156" i="16"/>
  <c r="B156" i="16"/>
  <c r="C156" i="16"/>
  <c r="D156" i="16"/>
  <c r="A157" i="16"/>
  <c r="B157" i="16"/>
  <c r="C157" i="16"/>
  <c r="D157" i="16"/>
  <c r="A158" i="16"/>
  <c r="B158" i="16"/>
  <c r="C158" i="16"/>
  <c r="D158" i="16"/>
  <c r="A159" i="16"/>
  <c r="B159" i="16"/>
  <c r="C159" i="16"/>
  <c r="D159" i="16"/>
  <c r="A160" i="16"/>
  <c r="B160" i="16"/>
  <c r="C160" i="16"/>
  <c r="D160" i="16"/>
  <c r="A161" i="16"/>
  <c r="B161" i="16"/>
  <c r="C161" i="16"/>
  <c r="D161" i="16"/>
  <c r="A162" i="16"/>
  <c r="B162" i="16"/>
  <c r="C162" i="16"/>
  <c r="D162" i="16"/>
  <c r="A163" i="16"/>
  <c r="B163" i="16"/>
  <c r="C163" i="16"/>
  <c r="D163" i="16"/>
  <c r="A164" i="16"/>
  <c r="B164" i="16"/>
  <c r="C164" i="16"/>
  <c r="D164" i="16"/>
  <c r="A165" i="16"/>
  <c r="B165" i="16"/>
  <c r="C165" i="16"/>
  <c r="D165" i="16"/>
  <c r="A166" i="16"/>
  <c r="B166" i="16"/>
  <c r="C166" i="16"/>
  <c r="D166" i="16"/>
  <c r="A167" i="16"/>
  <c r="B167" i="16"/>
  <c r="C167" i="16"/>
  <c r="D167" i="16"/>
  <c r="A168" i="16"/>
  <c r="B168" i="16"/>
  <c r="C168" i="16"/>
  <c r="D168" i="16"/>
  <c r="A169" i="16"/>
  <c r="B169" i="16"/>
  <c r="C169" i="16"/>
  <c r="D169" i="16"/>
  <c r="A170" i="16"/>
  <c r="B170" i="16"/>
  <c r="C170" i="16"/>
  <c r="D170" i="16"/>
  <c r="A171" i="16"/>
  <c r="B171" i="16"/>
  <c r="C171" i="16"/>
  <c r="D171" i="16"/>
  <c r="A172" i="16"/>
  <c r="B172" i="16"/>
  <c r="C172" i="16"/>
  <c r="D172" i="16"/>
  <c r="A173" i="16"/>
  <c r="B173" i="16"/>
  <c r="C173" i="16"/>
  <c r="D173" i="16"/>
  <c r="A174" i="16"/>
  <c r="B174" i="16"/>
  <c r="C174" i="16"/>
  <c r="D174" i="16"/>
  <c r="A175" i="16"/>
  <c r="B175" i="16"/>
  <c r="C175" i="16"/>
  <c r="D175" i="16"/>
  <c r="A176" i="16"/>
  <c r="B176" i="16"/>
  <c r="C176" i="16"/>
  <c r="D176" i="16"/>
  <c r="A177" i="16"/>
  <c r="B177" i="16"/>
  <c r="C177" i="16"/>
  <c r="D177" i="16"/>
  <c r="A178" i="16"/>
  <c r="B178" i="16"/>
  <c r="C178" i="16"/>
  <c r="D178" i="16"/>
  <c r="A179" i="16"/>
  <c r="B179" i="16"/>
  <c r="C179" i="16"/>
  <c r="D179" i="16"/>
  <c r="A180" i="16"/>
  <c r="B180" i="16"/>
  <c r="C180" i="16"/>
  <c r="D180" i="16"/>
  <c r="A181" i="16"/>
  <c r="B181" i="16"/>
  <c r="C181" i="16"/>
  <c r="D181" i="16"/>
  <c r="A182" i="16"/>
  <c r="B182" i="16"/>
  <c r="C182" i="16"/>
  <c r="D182" i="16"/>
  <c r="A183" i="16"/>
  <c r="B183" i="16"/>
  <c r="C183" i="16"/>
  <c r="D183" i="16"/>
  <c r="A184" i="16"/>
  <c r="B184" i="16"/>
  <c r="C184" i="16"/>
  <c r="D184" i="16"/>
  <c r="A185" i="16"/>
  <c r="B185" i="16"/>
  <c r="C185" i="16"/>
  <c r="D185" i="16"/>
  <c r="A186" i="16"/>
  <c r="B186" i="16"/>
  <c r="C186" i="16"/>
  <c r="D186" i="16"/>
  <c r="A187" i="16"/>
  <c r="B187" i="16"/>
  <c r="C187" i="16"/>
  <c r="D187" i="16"/>
  <c r="A188" i="16"/>
  <c r="B188" i="16"/>
  <c r="C188" i="16"/>
  <c r="D188" i="16"/>
  <c r="A189" i="16"/>
  <c r="B189" i="16"/>
  <c r="C189" i="16"/>
  <c r="D189" i="16"/>
  <c r="A190" i="16"/>
  <c r="B190" i="16"/>
  <c r="C190" i="16"/>
  <c r="D190" i="16"/>
  <c r="A191" i="16"/>
  <c r="B191" i="16"/>
  <c r="C191" i="16"/>
  <c r="D191" i="16"/>
  <c r="A192" i="16"/>
  <c r="B192" i="16"/>
  <c r="C192" i="16"/>
  <c r="D192" i="16"/>
  <c r="A193" i="16"/>
  <c r="B193" i="16"/>
  <c r="C193" i="16"/>
  <c r="D193" i="16"/>
  <c r="A194" i="16"/>
  <c r="B194" i="16"/>
  <c r="C194" i="16"/>
  <c r="D194" i="16"/>
  <c r="A195" i="16"/>
  <c r="B195" i="16"/>
  <c r="C195" i="16"/>
  <c r="D195" i="16"/>
  <c r="A196" i="16"/>
  <c r="B196" i="16"/>
  <c r="C196" i="16"/>
  <c r="D196" i="16"/>
  <c r="B46" i="17"/>
  <c r="C46" i="17"/>
  <c r="D46" i="17"/>
  <c r="B47" i="17"/>
  <c r="B48" i="17"/>
  <c r="B49" i="17"/>
  <c r="B50" i="17"/>
  <c r="B51" i="17"/>
  <c r="B52" i="17"/>
  <c r="B53" i="17"/>
  <c r="B54" i="17"/>
  <c r="B55" i="17"/>
  <c r="B56" i="17"/>
  <c r="C47" i="17"/>
  <c r="C48" i="17"/>
  <c r="C49" i="17"/>
  <c r="C50" i="17"/>
  <c r="C51" i="17"/>
  <c r="C52" i="17"/>
  <c r="C53" i="17"/>
  <c r="C54" i="17"/>
  <c r="C55" i="17"/>
  <c r="C56" i="17"/>
  <c r="D47" i="17"/>
  <c r="D48" i="17"/>
  <c r="D49" i="17"/>
  <c r="D50" i="17"/>
  <c r="D51" i="17"/>
  <c r="D52" i="17"/>
  <c r="D53" i="17"/>
  <c r="D54" i="17"/>
  <c r="D55" i="17"/>
  <c r="D56" i="17"/>
  <c r="D64" i="18"/>
  <c r="C64" i="18"/>
  <c r="B64" i="18"/>
  <c r="A64" i="18"/>
  <c r="D65" i="18"/>
  <c r="C65" i="18"/>
  <c r="B65" i="18"/>
  <c r="A65" i="18"/>
  <c r="D66" i="18"/>
  <c r="C66" i="18"/>
  <c r="B66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J60" i="19"/>
  <c r="I60" i="19"/>
  <c r="H60" i="19"/>
  <c r="G60" i="19"/>
  <c r="F60" i="19"/>
  <c r="E60" i="19"/>
  <c r="D60" i="19"/>
  <c r="C60" i="19"/>
  <c r="B60" i="19"/>
  <c r="J61" i="19"/>
  <c r="I61" i="19"/>
  <c r="H61" i="19"/>
  <c r="G61" i="19"/>
  <c r="F61" i="19"/>
  <c r="E61" i="19"/>
  <c r="D61" i="19"/>
  <c r="C61" i="19"/>
  <c r="B61" i="19"/>
  <c r="A60" i="19"/>
  <c r="J62" i="19"/>
  <c r="I62" i="19"/>
  <c r="H62" i="19"/>
  <c r="G62" i="19"/>
  <c r="F62" i="19"/>
  <c r="E62" i="19"/>
  <c r="D62" i="19"/>
  <c r="B62" i="19"/>
  <c r="C62" i="19"/>
  <c r="J63" i="19"/>
  <c r="I63" i="19"/>
  <c r="H63" i="19"/>
  <c r="G63" i="19"/>
  <c r="F63" i="19"/>
  <c r="E63" i="19"/>
  <c r="D63" i="19"/>
  <c r="C63" i="19"/>
  <c r="B63" i="19"/>
  <c r="J64" i="19"/>
  <c r="I64" i="19"/>
  <c r="H64" i="19"/>
  <c r="G64" i="19"/>
  <c r="F64" i="19"/>
  <c r="E64" i="19"/>
  <c r="D64" i="19"/>
  <c r="C64" i="19"/>
  <c r="B64" i="19"/>
  <c r="E66" i="19"/>
  <c r="F66" i="19"/>
  <c r="G66" i="19"/>
  <c r="H66" i="19"/>
  <c r="I66" i="19"/>
  <c r="J66" i="19"/>
  <c r="J65" i="19"/>
  <c r="I65" i="19"/>
  <c r="H65" i="19"/>
  <c r="G65" i="19"/>
  <c r="F65" i="19"/>
  <c r="E65" i="19"/>
  <c r="D65" i="19"/>
  <c r="C65" i="19"/>
  <c r="B65" i="19"/>
  <c r="D66" i="19"/>
  <c r="C66" i="19"/>
  <c r="B66" i="19"/>
  <c r="J45" i="11"/>
  <c r="I45" i="11"/>
  <c r="H45" i="11"/>
  <c r="G45" i="11"/>
  <c r="F45" i="11"/>
  <c r="E45" i="11"/>
  <c r="D45" i="11"/>
  <c r="C45" i="11"/>
  <c r="B45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A59" i="17" l="1"/>
  <c r="J143" i="19"/>
  <c r="I143" i="19"/>
  <c r="H143" i="19"/>
  <c r="G143" i="19"/>
  <c r="F143" i="19"/>
  <c r="E143" i="19"/>
  <c r="D143" i="19"/>
  <c r="C143" i="19"/>
  <c r="B143" i="19"/>
  <c r="A143" i="19"/>
  <c r="J142" i="19"/>
  <c r="I142" i="19"/>
  <c r="H142" i="19"/>
  <c r="G142" i="19"/>
  <c r="F142" i="19"/>
  <c r="E142" i="19"/>
  <c r="D142" i="19"/>
  <c r="C142" i="19"/>
  <c r="B142" i="19"/>
  <c r="A142" i="19"/>
  <c r="J141" i="19"/>
  <c r="I141" i="19"/>
  <c r="H141" i="19"/>
  <c r="G141" i="19"/>
  <c r="F141" i="19"/>
  <c r="E141" i="19"/>
  <c r="D141" i="19"/>
  <c r="C141" i="19"/>
  <c r="B141" i="19"/>
  <c r="A141" i="19"/>
  <c r="J140" i="19"/>
  <c r="I140" i="19"/>
  <c r="H140" i="19"/>
  <c r="G140" i="19"/>
  <c r="F140" i="19"/>
  <c r="E140" i="19"/>
  <c r="D140" i="19"/>
  <c r="C140" i="19"/>
  <c r="B140" i="19"/>
  <c r="A140" i="19"/>
  <c r="J139" i="19"/>
  <c r="I139" i="19"/>
  <c r="H139" i="19"/>
  <c r="G139" i="19"/>
  <c r="F139" i="19"/>
  <c r="E139" i="19"/>
  <c r="D139" i="19"/>
  <c r="C139" i="19"/>
  <c r="B139" i="19"/>
  <c r="A139" i="19"/>
  <c r="J138" i="19"/>
  <c r="I138" i="19"/>
  <c r="H138" i="19"/>
  <c r="G138" i="19"/>
  <c r="F138" i="19"/>
  <c r="E138" i="19"/>
  <c r="D138" i="19"/>
  <c r="C138" i="19"/>
  <c r="B138" i="19"/>
  <c r="A138" i="19"/>
  <c r="J137" i="19"/>
  <c r="I137" i="19"/>
  <c r="H137" i="19"/>
  <c r="G137" i="19"/>
  <c r="F137" i="19"/>
  <c r="E137" i="19"/>
  <c r="D137" i="19"/>
  <c r="C137" i="19"/>
  <c r="B137" i="19"/>
  <c r="A137" i="19"/>
  <c r="J136" i="19"/>
  <c r="I136" i="19"/>
  <c r="H136" i="19"/>
  <c r="G136" i="19"/>
  <c r="F136" i="19"/>
  <c r="E136" i="19"/>
  <c r="D136" i="19"/>
  <c r="C136" i="19"/>
  <c r="B136" i="19"/>
  <c r="A136" i="19"/>
  <c r="J135" i="19"/>
  <c r="I135" i="19"/>
  <c r="H135" i="19"/>
  <c r="G135" i="19"/>
  <c r="F135" i="19"/>
  <c r="E135" i="19"/>
  <c r="D135" i="19"/>
  <c r="C135" i="19"/>
  <c r="B135" i="19"/>
  <c r="A135" i="19"/>
  <c r="J134" i="19"/>
  <c r="I134" i="19"/>
  <c r="H134" i="19"/>
  <c r="G134" i="19"/>
  <c r="F134" i="19"/>
  <c r="E134" i="19"/>
  <c r="D134" i="19"/>
  <c r="C134" i="19"/>
  <c r="B134" i="19"/>
  <c r="A134" i="19"/>
  <c r="J133" i="19"/>
  <c r="I133" i="19"/>
  <c r="H133" i="19"/>
  <c r="G133" i="19"/>
  <c r="F133" i="19"/>
  <c r="E133" i="19"/>
  <c r="D133" i="19"/>
  <c r="C133" i="19"/>
  <c r="B133" i="19"/>
  <c r="A133" i="19"/>
  <c r="J132" i="19"/>
  <c r="I132" i="19"/>
  <c r="H132" i="19"/>
  <c r="G132" i="19"/>
  <c r="F132" i="19"/>
  <c r="E132" i="19"/>
  <c r="D132" i="19"/>
  <c r="C132" i="19"/>
  <c r="B132" i="19"/>
  <c r="A132" i="19"/>
  <c r="J131" i="19"/>
  <c r="I131" i="19"/>
  <c r="H131" i="19"/>
  <c r="G131" i="19"/>
  <c r="F131" i="19"/>
  <c r="E131" i="19"/>
  <c r="D131" i="19"/>
  <c r="C131" i="19"/>
  <c r="B131" i="19"/>
  <c r="A131" i="19"/>
  <c r="J130" i="19"/>
  <c r="I130" i="19"/>
  <c r="H130" i="19"/>
  <c r="G130" i="19"/>
  <c r="F130" i="19"/>
  <c r="E130" i="19"/>
  <c r="D130" i="19"/>
  <c r="C130" i="19"/>
  <c r="B130" i="19"/>
  <c r="A130" i="19"/>
  <c r="J129" i="19"/>
  <c r="I129" i="19"/>
  <c r="H129" i="19"/>
  <c r="G129" i="19"/>
  <c r="F129" i="19"/>
  <c r="E129" i="19"/>
  <c r="D129" i="19"/>
  <c r="C129" i="19"/>
  <c r="B129" i="19"/>
  <c r="A129" i="19"/>
  <c r="J128" i="19"/>
  <c r="I128" i="19"/>
  <c r="H128" i="19"/>
  <c r="G128" i="19"/>
  <c r="F128" i="19"/>
  <c r="E128" i="19"/>
  <c r="D128" i="19"/>
  <c r="C128" i="19"/>
  <c r="B128" i="19"/>
  <c r="A128" i="19"/>
  <c r="J127" i="19"/>
  <c r="I127" i="19"/>
  <c r="H127" i="19"/>
  <c r="G127" i="19"/>
  <c r="F127" i="19"/>
  <c r="E127" i="19"/>
  <c r="D127" i="19"/>
  <c r="C127" i="19"/>
  <c r="B127" i="19"/>
  <c r="A127" i="19"/>
  <c r="J126" i="19"/>
  <c r="I126" i="19"/>
  <c r="H126" i="19"/>
  <c r="G126" i="19"/>
  <c r="F126" i="19"/>
  <c r="E126" i="19"/>
  <c r="D126" i="19"/>
  <c r="C126" i="19"/>
  <c r="B126" i="19"/>
  <c r="A126" i="19"/>
  <c r="J125" i="19"/>
  <c r="I125" i="19"/>
  <c r="H125" i="19"/>
  <c r="G125" i="19"/>
  <c r="F125" i="19"/>
  <c r="E125" i="19"/>
  <c r="D125" i="19"/>
  <c r="C125" i="19"/>
  <c r="B125" i="19"/>
  <c r="A125" i="19"/>
  <c r="J124" i="19"/>
  <c r="I124" i="19"/>
  <c r="H124" i="19"/>
  <c r="G124" i="19"/>
  <c r="F124" i="19"/>
  <c r="E124" i="19"/>
  <c r="D124" i="19"/>
  <c r="C124" i="19"/>
  <c r="B124" i="19"/>
  <c r="A124" i="19"/>
  <c r="J123" i="19"/>
  <c r="I123" i="19"/>
  <c r="H123" i="19"/>
  <c r="G123" i="19"/>
  <c r="F123" i="19"/>
  <c r="E123" i="19"/>
  <c r="D123" i="19"/>
  <c r="C123" i="19"/>
  <c r="B123" i="19"/>
  <c r="A123" i="19"/>
  <c r="J122" i="19"/>
  <c r="I122" i="19"/>
  <c r="H122" i="19"/>
  <c r="G122" i="19"/>
  <c r="F122" i="19"/>
  <c r="E122" i="19"/>
  <c r="D122" i="19"/>
  <c r="C122" i="19"/>
  <c r="B122" i="19"/>
  <c r="A122" i="19"/>
  <c r="J121" i="19"/>
  <c r="I121" i="19"/>
  <c r="H121" i="19"/>
  <c r="G121" i="19"/>
  <c r="F121" i="19"/>
  <c r="E121" i="19"/>
  <c r="D121" i="19"/>
  <c r="C121" i="19"/>
  <c r="B121" i="19"/>
  <c r="A121" i="19"/>
  <c r="J120" i="19"/>
  <c r="I120" i="19"/>
  <c r="H120" i="19"/>
  <c r="G120" i="19"/>
  <c r="F120" i="19"/>
  <c r="E120" i="19"/>
  <c r="D120" i="19"/>
  <c r="C120" i="19"/>
  <c r="B120" i="19"/>
  <c r="A120" i="19"/>
  <c r="J119" i="19"/>
  <c r="I119" i="19"/>
  <c r="H119" i="19"/>
  <c r="G119" i="19"/>
  <c r="F119" i="19"/>
  <c r="E119" i="19"/>
  <c r="D119" i="19"/>
  <c r="C119" i="19"/>
  <c r="B119" i="19"/>
  <c r="A119" i="19"/>
  <c r="J118" i="19"/>
  <c r="I118" i="19"/>
  <c r="H118" i="19"/>
  <c r="G118" i="19"/>
  <c r="F118" i="19"/>
  <c r="E118" i="19"/>
  <c r="D118" i="19"/>
  <c r="C118" i="19"/>
  <c r="B118" i="19"/>
  <c r="A118" i="19"/>
  <c r="J117" i="19"/>
  <c r="I117" i="19"/>
  <c r="H117" i="19"/>
  <c r="G117" i="19"/>
  <c r="F117" i="19"/>
  <c r="E117" i="19"/>
  <c r="D117" i="19"/>
  <c r="C117" i="19"/>
  <c r="B117" i="19"/>
  <c r="A117" i="19"/>
  <c r="J116" i="19"/>
  <c r="I116" i="19"/>
  <c r="H116" i="19"/>
  <c r="G116" i="19"/>
  <c r="F116" i="19"/>
  <c r="E116" i="19"/>
  <c r="D116" i="19"/>
  <c r="C116" i="19"/>
  <c r="B116" i="19"/>
  <c r="A116" i="19"/>
  <c r="J115" i="19"/>
  <c r="I115" i="19"/>
  <c r="H115" i="19"/>
  <c r="G115" i="19"/>
  <c r="F115" i="19"/>
  <c r="E115" i="19"/>
  <c r="D115" i="19"/>
  <c r="C115" i="19"/>
  <c r="B115" i="19"/>
  <c r="A115" i="19"/>
  <c r="J114" i="19"/>
  <c r="I114" i="19"/>
  <c r="H114" i="19"/>
  <c r="G114" i="19"/>
  <c r="F114" i="19"/>
  <c r="E114" i="19"/>
  <c r="D114" i="19"/>
  <c r="C114" i="19"/>
  <c r="B114" i="19"/>
  <c r="A114" i="19"/>
  <c r="J113" i="19"/>
  <c r="I113" i="19"/>
  <c r="H113" i="19"/>
  <c r="G113" i="19"/>
  <c r="F113" i="19"/>
  <c r="E113" i="19"/>
  <c r="D113" i="19"/>
  <c r="C113" i="19"/>
  <c r="B113" i="19"/>
  <c r="A113" i="19"/>
  <c r="J112" i="19"/>
  <c r="I112" i="19"/>
  <c r="H112" i="19"/>
  <c r="G112" i="19"/>
  <c r="F112" i="19"/>
  <c r="E112" i="19"/>
  <c r="D112" i="19"/>
  <c r="C112" i="19"/>
  <c r="B112" i="19"/>
  <c r="A112" i="19"/>
  <c r="J111" i="19"/>
  <c r="I111" i="19"/>
  <c r="H111" i="19"/>
  <c r="G111" i="19"/>
  <c r="F111" i="19"/>
  <c r="E111" i="19"/>
  <c r="D111" i="19"/>
  <c r="C111" i="19"/>
  <c r="B111" i="19"/>
  <c r="A111" i="19"/>
  <c r="J110" i="19"/>
  <c r="I110" i="19"/>
  <c r="H110" i="19"/>
  <c r="G110" i="19"/>
  <c r="F110" i="19"/>
  <c r="E110" i="19"/>
  <c r="D110" i="19"/>
  <c r="C110" i="19"/>
  <c r="B110" i="19"/>
  <c r="A110" i="19"/>
  <c r="J109" i="19"/>
  <c r="I109" i="19"/>
  <c r="H109" i="19"/>
  <c r="G109" i="19"/>
  <c r="F109" i="19"/>
  <c r="E109" i="19"/>
  <c r="D109" i="19"/>
  <c r="C109" i="19"/>
  <c r="B109" i="19"/>
  <c r="A109" i="19"/>
  <c r="J108" i="19"/>
  <c r="I108" i="19"/>
  <c r="H108" i="19"/>
  <c r="G108" i="19"/>
  <c r="F108" i="19"/>
  <c r="E108" i="19"/>
  <c r="D108" i="19"/>
  <c r="C108" i="19"/>
  <c r="B108" i="19"/>
  <c r="A108" i="19"/>
  <c r="J107" i="19"/>
  <c r="I107" i="19"/>
  <c r="H107" i="19"/>
  <c r="G107" i="19"/>
  <c r="F107" i="19"/>
  <c r="E107" i="19"/>
  <c r="D107" i="19"/>
  <c r="C107" i="19"/>
  <c r="B107" i="19"/>
  <c r="A107" i="19"/>
  <c r="J106" i="19"/>
  <c r="I106" i="19"/>
  <c r="H106" i="19"/>
  <c r="G106" i="19"/>
  <c r="F106" i="19"/>
  <c r="E106" i="19"/>
  <c r="D106" i="19"/>
  <c r="C106" i="19"/>
  <c r="B106" i="19"/>
  <c r="A106" i="19"/>
  <c r="J105" i="19"/>
  <c r="I105" i="19"/>
  <c r="H105" i="19"/>
  <c r="G105" i="19"/>
  <c r="F105" i="19"/>
  <c r="E105" i="19"/>
  <c r="D105" i="19"/>
  <c r="C105" i="19"/>
  <c r="B105" i="19"/>
  <c r="A105" i="19"/>
  <c r="J104" i="19"/>
  <c r="I104" i="19"/>
  <c r="H104" i="19"/>
  <c r="G104" i="19"/>
  <c r="F104" i="19"/>
  <c r="E104" i="19"/>
  <c r="D104" i="19"/>
  <c r="C104" i="19"/>
  <c r="B104" i="19"/>
  <c r="A104" i="19"/>
  <c r="J103" i="19"/>
  <c r="I103" i="19"/>
  <c r="H103" i="19"/>
  <c r="G103" i="19"/>
  <c r="F103" i="19"/>
  <c r="E103" i="19"/>
  <c r="D103" i="19"/>
  <c r="C103" i="19"/>
  <c r="B103" i="19"/>
  <c r="A103" i="19"/>
  <c r="J102" i="19"/>
  <c r="I102" i="19"/>
  <c r="H102" i="19"/>
  <c r="G102" i="19"/>
  <c r="F102" i="19"/>
  <c r="E102" i="19"/>
  <c r="D102" i="19"/>
  <c r="C102" i="19"/>
  <c r="B102" i="19"/>
  <c r="A102" i="19"/>
  <c r="J101" i="19"/>
  <c r="I101" i="19"/>
  <c r="H101" i="19"/>
  <c r="G101" i="19"/>
  <c r="F101" i="19"/>
  <c r="E101" i="19"/>
  <c r="D101" i="19"/>
  <c r="C101" i="19"/>
  <c r="B101" i="19"/>
  <c r="A101" i="19"/>
  <c r="J100" i="19"/>
  <c r="I100" i="19"/>
  <c r="H100" i="19"/>
  <c r="G100" i="19"/>
  <c r="F100" i="19"/>
  <c r="E100" i="19"/>
  <c r="D100" i="19"/>
  <c r="C100" i="19"/>
  <c r="B100" i="19"/>
  <c r="A100" i="19"/>
  <c r="J99" i="19"/>
  <c r="I99" i="19"/>
  <c r="H99" i="19"/>
  <c r="G99" i="19"/>
  <c r="F99" i="19"/>
  <c r="E99" i="19"/>
  <c r="D99" i="19"/>
  <c r="C99" i="19"/>
  <c r="B99" i="19"/>
  <c r="A99" i="19"/>
  <c r="J98" i="19"/>
  <c r="I98" i="19"/>
  <c r="H98" i="19"/>
  <c r="G98" i="19"/>
  <c r="F98" i="19"/>
  <c r="E98" i="19"/>
  <c r="D98" i="19"/>
  <c r="C98" i="19"/>
  <c r="B98" i="19"/>
  <c r="A98" i="19"/>
  <c r="J97" i="19"/>
  <c r="I97" i="19"/>
  <c r="H97" i="19"/>
  <c r="G97" i="19"/>
  <c r="F97" i="19"/>
  <c r="E97" i="19"/>
  <c r="D97" i="19"/>
  <c r="C97" i="19"/>
  <c r="B97" i="19"/>
  <c r="A97" i="19"/>
  <c r="J96" i="19"/>
  <c r="I96" i="19"/>
  <c r="H96" i="19"/>
  <c r="G96" i="19"/>
  <c r="F96" i="19"/>
  <c r="E96" i="19"/>
  <c r="D96" i="19"/>
  <c r="C96" i="19"/>
  <c r="B96" i="19"/>
  <c r="A96" i="19"/>
  <c r="J95" i="19"/>
  <c r="I95" i="19"/>
  <c r="H95" i="19"/>
  <c r="G95" i="19"/>
  <c r="F95" i="19"/>
  <c r="E95" i="19"/>
  <c r="D95" i="19"/>
  <c r="C95" i="19"/>
  <c r="B95" i="19"/>
  <c r="A95" i="19"/>
  <c r="J94" i="19"/>
  <c r="I94" i="19"/>
  <c r="H94" i="19"/>
  <c r="G94" i="19"/>
  <c r="F94" i="19"/>
  <c r="E94" i="19"/>
  <c r="D94" i="19"/>
  <c r="C94" i="19"/>
  <c r="B94" i="19"/>
  <c r="A94" i="19"/>
  <c r="J93" i="19"/>
  <c r="I93" i="19"/>
  <c r="H93" i="19"/>
  <c r="G93" i="19"/>
  <c r="F93" i="19"/>
  <c r="E93" i="19"/>
  <c r="D93" i="19"/>
  <c r="C93" i="19"/>
  <c r="B93" i="19"/>
  <c r="A93" i="19"/>
  <c r="J92" i="19"/>
  <c r="I92" i="19"/>
  <c r="H92" i="19"/>
  <c r="G92" i="19"/>
  <c r="F92" i="19"/>
  <c r="E92" i="19"/>
  <c r="D92" i="19"/>
  <c r="C92" i="19"/>
  <c r="B92" i="19"/>
  <c r="A92" i="19"/>
  <c r="J91" i="19"/>
  <c r="I91" i="19"/>
  <c r="H91" i="19"/>
  <c r="G91" i="19"/>
  <c r="F91" i="19"/>
  <c r="E91" i="19"/>
  <c r="D91" i="19"/>
  <c r="C91" i="19"/>
  <c r="B91" i="19"/>
  <c r="A91" i="19"/>
  <c r="J90" i="19"/>
  <c r="I90" i="19"/>
  <c r="H90" i="19"/>
  <c r="G90" i="19"/>
  <c r="F90" i="19"/>
  <c r="E90" i="19"/>
  <c r="D90" i="19"/>
  <c r="C90" i="19"/>
  <c r="B90" i="19"/>
  <c r="A90" i="19"/>
  <c r="J89" i="19"/>
  <c r="I89" i="19"/>
  <c r="H89" i="19"/>
  <c r="G89" i="19"/>
  <c r="F89" i="19"/>
  <c r="E89" i="19"/>
  <c r="D89" i="19"/>
  <c r="C89" i="19"/>
  <c r="B89" i="19"/>
  <c r="A89" i="19"/>
  <c r="J88" i="19"/>
  <c r="I88" i="19"/>
  <c r="H88" i="19"/>
  <c r="G88" i="19"/>
  <c r="F88" i="19"/>
  <c r="E88" i="19"/>
  <c r="D88" i="19"/>
  <c r="C88" i="19"/>
  <c r="B88" i="19"/>
  <c r="A88" i="19"/>
  <c r="J87" i="19"/>
  <c r="I87" i="19"/>
  <c r="H87" i="19"/>
  <c r="G87" i="19"/>
  <c r="F87" i="19"/>
  <c r="E87" i="19"/>
  <c r="D87" i="19"/>
  <c r="C87" i="19"/>
  <c r="B87" i="19"/>
  <c r="A87" i="19"/>
  <c r="J86" i="19"/>
  <c r="I86" i="19"/>
  <c r="H86" i="19"/>
  <c r="G86" i="19"/>
  <c r="F86" i="19"/>
  <c r="E86" i="19"/>
  <c r="D86" i="19"/>
  <c r="C86" i="19"/>
  <c r="B86" i="19"/>
  <c r="A86" i="19"/>
  <c r="J85" i="19"/>
  <c r="I85" i="19"/>
  <c r="H85" i="19"/>
  <c r="G85" i="19"/>
  <c r="F85" i="19"/>
  <c r="E85" i="19"/>
  <c r="D85" i="19"/>
  <c r="C85" i="19"/>
  <c r="B85" i="19"/>
  <c r="A85" i="19"/>
  <c r="J84" i="19"/>
  <c r="I84" i="19"/>
  <c r="H84" i="19"/>
  <c r="G84" i="19"/>
  <c r="F84" i="19"/>
  <c r="E84" i="19"/>
  <c r="D84" i="19"/>
  <c r="C84" i="19"/>
  <c r="B84" i="19"/>
  <c r="A84" i="19"/>
  <c r="J83" i="19"/>
  <c r="I83" i="19"/>
  <c r="H83" i="19"/>
  <c r="G83" i="19"/>
  <c r="F83" i="19"/>
  <c r="E83" i="19"/>
  <c r="D83" i="19"/>
  <c r="C83" i="19"/>
  <c r="B83" i="19"/>
  <c r="A83" i="19"/>
  <c r="J82" i="19"/>
  <c r="I82" i="19"/>
  <c r="H82" i="19"/>
  <c r="G82" i="19"/>
  <c r="F82" i="19"/>
  <c r="E82" i="19"/>
  <c r="D82" i="19"/>
  <c r="C82" i="19"/>
  <c r="B82" i="19"/>
  <c r="A82" i="19"/>
  <c r="J81" i="19"/>
  <c r="I81" i="19"/>
  <c r="H81" i="19"/>
  <c r="G81" i="19"/>
  <c r="F81" i="19"/>
  <c r="E81" i="19"/>
  <c r="D81" i="19"/>
  <c r="C81" i="19"/>
  <c r="B81" i="19"/>
  <c r="A81" i="19"/>
  <c r="J80" i="19"/>
  <c r="I80" i="19"/>
  <c r="H80" i="19"/>
  <c r="G80" i="19"/>
  <c r="F80" i="19"/>
  <c r="E80" i="19"/>
  <c r="D80" i="19"/>
  <c r="C80" i="19"/>
  <c r="B80" i="19"/>
  <c r="A80" i="19"/>
  <c r="J79" i="19"/>
  <c r="I79" i="19"/>
  <c r="H79" i="19"/>
  <c r="G79" i="19"/>
  <c r="F79" i="19"/>
  <c r="E79" i="19"/>
  <c r="D79" i="19"/>
  <c r="C79" i="19"/>
  <c r="B79" i="19"/>
  <c r="A79" i="19"/>
  <c r="J78" i="19"/>
  <c r="I78" i="19"/>
  <c r="H78" i="19"/>
  <c r="G78" i="19"/>
  <c r="F78" i="19"/>
  <c r="E78" i="19"/>
  <c r="D78" i="19"/>
  <c r="C78" i="19"/>
  <c r="B78" i="19"/>
  <c r="A78" i="19"/>
  <c r="J77" i="19"/>
  <c r="I77" i="19"/>
  <c r="H77" i="19"/>
  <c r="G77" i="19"/>
  <c r="F77" i="19"/>
  <c r="E77" i="19"/>
  <c r="D77" i="19"/>
  <c r="C77" i="19"/>
  <c r="B77" i="19"/>
  <c r="A77" i="19"/>
  <c r="J76" i="19"/>
  <c r="I76" i="19"/>
  <c r="H76" i="19"/>
  <c r="G76" i="19"/>
  <c r="F76" i="19"/>
  <c r="E76" i="19"/>
  <c r="D76" i="19"/>
  <c r="C76" i="19"/>
  <c r="B76" i="19"/>
  <c r="A76" i="19"/>
  <c r="J75" i="19"/>
  <c r="I75" i="19"/>
  <c r="H75" i="19"/>
  <c r="G75" i="19"/>
  <c r="F75" i="19"/>
  <c r="E75" i="19"/>
  <c r="D75" i="19"/>
  <c r="C75" i="19"/>
  <c r="B75" i="19"/>
  <c r="A75" i="19"/>
  <c r="J74" i="19"/>
  <c r="I74" i="19"/>
  <c r="H74" i="19"/>
  <c r="G74" i="19"/>
  <c r="F74" i="19"/>
  <c r="E74" i="19"/>
  <c r="D74" i="19"/>
  <c r="C74" i="19"/>
  <c r="B74" i="19"/>
  <c r="A74" i="19"/>
  <c r="J73" i="19"/>
  <c r="I73" i="19"/>
  <c r="H73" i="19"/>
  <c r="G73" i="19"/>
  <c r="F73" i="19"/>
  <c r="E73" i="19"/>
  <c r="D73" i="19"/>
  <c r="C73" i="19"/>
  <c r="B73" i="19"/>
  <c r="A73" i="19"/>
  <c r="J72" i="19"/>
  <c r="I72" i="19"/>
  <c r="H72" i="19"/>
  <c r="G72" i="19"/>
  <c r="F72" i="19"/>
  <c r="E72" i="19"/>
  <c r="D72" i="19"/>
  <c r="C72" i="19"/>
  <c r="B72" i="19"/>
  <c r="A72" i="19"/>
  <c r="J71" i="19"/>
  <c r="I71" i="19"/>
  <c r="H71" i="19"/>
  <c r="G71" i="19"/>
  <c r="F71" i="19"/>
  <c r="E71" i="19"/>
  <c r="D71" i="19"/>
  <c r="C71" i="19"/>
  <c r="B71" i="19"/>
  <c r="A71" i="19"/>
  <c r="J70" i="19"/>
  <c r="I70" i="19"/>
  <c r="H70" i="19"/>
  <c r="G70" i="19"/>
  <c r="F70" i="19"/>
  <c r="E70" i="19"/>
  <c r="D70" i="19"/>
  <c r="C70" i="19"/>
  <c r="B70" i="19"/>
  <c r="A70" i="19"/>
  <c r="J69" i="19"/>
  <c r="I69" i="19"/>
  <c r="H69" i="19"/>
  <c r="G69" i="19"/>
  <c r="F69" i="19"/>
  <c r="E69" i="19"/>
  <c r="D69" i="19"/>
  <c r="C69" i="19"/>
  <c r="B69" i="19"/>
  <c r="A69" i="19"/>
  <c r="J68" i="19"/>
  <c r="I68" i="19"/>
  <c r="H68" i="19"/>
  <c r="G68" i="19"/>
  <c r="F68" i="19"/>
  <c r="E68" i="19"/>
  <c r="D68" i="19"/>
  <c r="C68" i="19"/>
  <c r="B68" i="19"/>
  <c r="A68" i="19"/>
  <c r="J67" i="19"/>
  <c r="I67" i="19"/>
  <c r="H67" i="19"/>
  <c r="G67" i="19"/>
  <c r="F67" i="19"/>
  <c r="E67" i="19"/>
  <c r="D67" i="19"/>
  <c r="C67" i="19"/>
  <c r="B67" i="19"/>
  <c r="A67" i="19"/>
  <c r="A66" i="19"/>
  <c r="A65" i="19"/>
  <c r="A64" i="19"/>
  <c r="A63" i="19"/>
  <c r="A62" i="19"/>
  <c r="A61" i="19"/>
  <c r="J59" i="19"/>
  <c r="I59" i="19"/>
  <c r="H59" i="19"/>
  <c r="G59" i="19"/>
  <c r="F59" i="19"/>
  <c r="E59" i="19"/>
  <c r="D59" i="19"/>
  <c r="C59" i="19"/>
  <c r="B59" i="19"/>
  <c r="A59" i="19"/>
  <c r="J58" i="19"/>
  <c r="I58" i="19"/>
  <c r="H58" i="19"/>
  <c r="G58" i="19"/>
  <c r="F58" i="19"/>
  <c r="E58" i="19"/>
  <c r="D58" i="19"/>
  <c r="C58" i="19"/>
  <c r="B58" i="19"/>
  <c r="A58" i="19"/>
  <c r="J57" i="19"/>
  <c r="I57" i="19"/>
  <c r="H57" i="19"/>
  <c r="G57" i="19"/>
  <c r="F57" i="19"/>
  <c r="E57" i="19"/>
  <c r="D57" i="19"/>
  <c r="C57" i="19"/>
  <c r="B57" i="19"/>
  <c r="A57" i="19"/>
  <c r="J56" i="19"/>
  <c r="I56" i="19"/>
  <c r="H56" i="19"/>
  <c r="G56" i="19"/>
  <c r="F56" i="19"/>
  <c r="E56" i="19"/>
  <c r="D56" i="19"/>
  <c r="C56" i="19"/>
  <c r="B56" i="19"/>
  <c r="A56" i="19"/>
  <c r="J55" i="19"/>
  <c r="I55" i="19"/>
  <c r="H55" i="19"/>
  <c r="G55" i="19"/>
  <c r="F55" i="19"/>
  <c r="E55" i="19"/>
  <c r="D55" i="19"/>
  <c r="C55" i="19"/>
  <c r="B55" i="19"/>
  <c r="A55" i="19"/>
  <c r="J54" i="19"/>
  <c r="I54" i="19"/>
  <c r="H54" i="19"/>
  <c r="G54" i="19"/>
  <c r="F54" i="19"/>
  <c r="E54" i="19"/>
  <c r="D54" i="19"/>
  <c r="C54" i="19"/>
  <c r="B54" i="19"/>
  <c r="A54" i="19"/>
  <c r="J53" i="19"/>
  <c r="I53" i="19"/>
  <c r="H53" i="19"/>
  <c r="G53" i="19"/>
  <c r="F53" i="19"/>
  <c r="E53" i="19"/>
  <c r="D53" i="19"/>
  <c r="C53" i="19"/>
  <c r="B53" i="19"/>
  <c r="A53" i="19"/>
  <c r="J52" i="19"/>
  <c r="I52" i="19"/>
  <c r="H52" i="19"/>
  <c r="G52" i="19"/>
  <c r="F52" i="19"/>
  <c r="E52" i="19"/>
  <c r="D52" i="19"/>
  <c r="C52" i="19"/>
  <c r="B52" i="19"/>
  <c r="A52" i="19"/>
  <c r="J51" i="19"/>
  <c r="I51" i="19"/>
  <c r="H51" i="19"/>
  <c r="G51" i="19"/>
  <c r="F51" i="19"/>
  <c r="E51" i="19"/>
  <c r="D51" i="19"/>
  <c r="C51" i="19"/>
  <c r="B51" i="19"/>
  <c r="A51" i="19"/>
  <c r="J50" i="19"/>
  <c r="I50" i="19"/>
  <c r="H50" i="19"/>
  <c r="G50" i="19"/>
  <c r="F50" i="19"/>
  <c r="E50" i="19"/>
  <c r="D50" i="19"/>
  <c r="C50" i="19"/>
  <c r="B50" i="19"/>
  <c r="A50" i="19"/>
  <c r="J49" i="19"/>
  <c r="I49" i="19"/>
  <c r="H49" i="19"/>
  <c r="G49" i="19"/>
  <c r="F49" i="19"/>
  <c r="E49" i="19"/>
  <c r="D49" i="19"/>
  <c r="C49" i="19"/>
  <c r="B49" i="19"/>
  <c r="A49" i="19"/>
  <c r="J48" i="19"/>
  <c r="I48" i="19"/>
  <c r="H48" i="19"/>
  <c r="G48" i="19"/>
  <c r="F48" i="19"/>
  <c r="E48" i="19"/>
  <c r="D48" i="19"/>
  <c r="C48" i="19"/>
  <c r="B48" i="19"/>
  <c r="A48" i="19"/>
  <c r="J47" i="19"/>
  <c r="I47" i="19"/>
  <c r="H47" i="19"/>
  <c r="G47" i="19"/>
  <c r="F47" i="19"/>
  <c r="E47" i="19"/>
  <c r="D47" i="19"/>
  <c r="C47" i="19"/>
  <c r="B47" i="19"/>
  <c r="A47" i="19"/>
  <c r="J46" i="19"/>
  <c r="I46" i="19"/>
  <c r="H46" i="19"/>
  <c r="G46" i="19"/>
  <c r="F46" i="19"/>
  <c r="E46" i="19"/>
  <c r="D46" i="19"/>
  <c r="C46" i="19"/>
  <c r="B46" i="19"/>
  <c r="A46" i="19"/>
  <c r="J45" i="19"/>
  <c r="I45" i="19"/>
  <c r="H45" i="19"/>
  <c r="G45" i="19"/>
  <c r="F45" i="19"/>
  <c r="E45" i="19"/>
  <c r="D45" i="19"/>
  <c r="C45" i="19"/>
  <c r="B45" i="19"/>
  <c r="A45" i="19"/>
  <c r="J44" i="19"/>
  <c r="I44" i="19"/>
  <c r="H44" i="19"/>
  <c r="G44" i="19"/>
  <c r="F44" i="19"/>
  <c r="E44" i="19"/>
  <c r="D44" i="19"/>
  <c r="C44" i="19"/>
  <c r="B44" i="19"/>
  <c r="A44" i="19"/>
  <c r="J43" i="19"/>
  <c r="I43" i="19"/>
  <c r="H43" i="19"/>
  <c r="G43" i="19"/>
  <c r="F43" i="19"/>
  <c r="E43" i="19"/>
  <c r="D43" i="19"/>
  <c r="C43" i="19"/>
  <c r="B43" i="19"/>
  <c r="A43" i="19"/>
  <c r="J42" i="19"/>
  <c r="I42" i="19"/>
  <c r="H42" i="19"/>
  <c r="G42" i="19"/>
  <c r="F42" i="19"/>
  <c r="E42" i="19"/>
  <c r="D42" i="19"/>
  <c r="C42" i="19"/>
  <c r="B42" i="19"/>
  <c r="A42" i="19"/>
  <c r="J41" i="19"/>
  <c r="I41" i="19"/>
  <c r="H41" i="19"/>
  <c r="G41" i="19"/>
  <c r="F41" i="19"/>
  <c r="E41" i="19"/>
  <c r="D41" i="19"/>
  <c r="C41" i="19"/>
  <c r="B41" i="19"/>
  <c r="A41" i="19"/>
  <c r="J40" i="19"/>
  <c r="I40" i="19"/>
  <c r="H40" i="19"/>
  <c r="G40" i="19"/>
  <c r="F40" i="19"/>
  <c r="E40" i="19"/>
  <c r="D40" i="19"/>
  <c r="C40" i="19"/>
  <c r="B40" i="19"/>
  <c r="A40" i="19"/>
  <c r="J39" i="19"/>
  <c r="I39" i="19"/>
  <c r="H39" i="19"/>
  <c r="G39" i="19"/>
  <c r="F39" i="19"/>
  <c r="E39" i="19"/>
  <c r="D39" i="19"/>
  <c r="C39" i="19"/>
  <c r="B39" i="19"/>
  <c r="A39" i="19"/>
  <c r="J38" i="19"/>
  <c r="I38" i="19"/>
  <c r="H38" i="19"/>
  <c r="G38" i="19"/>
  <c r="F38" i="19"/>
  <c r="E38" i="19"/>
  <c r="D38" i="19"/>
  <c r="C38" i="19"/>
  <c r="B38" i="19"/>
  <c r="A38" i="19"/>
  <c r="J37" i="19"/>
  <c r="I37" i="19"/>
  <c r="H37" i="19"/>
  <c r="G37" i="19"/>
  <c r="F37" i="19"/>
  <c r="E37" i="19"/>
  <c r="D37" i="19"/>
  <c r="C37" i="19"/>
  <c r="B37" i="19"/>
  <c r="A37" i="19"/>
  <c r="J36" i="19"/>
  <c r="I36" i="19"/>
  <c r="H36" i="19"/>
  <c r="G36" i="19"/>
  <c r="F36" i="19"/>
  <c r="E36" i="19"/>
  <c r="D36" i="19"/>
  <c r="C36" i="19"/>
  <c r="B36" i="19"/>
  <c r="A36" i="19"/>
  <c r="J35" i="19"/>
  <c r="I35" i="19"/>
  <c r="H35" i="19"/>
  <c r="G35" i="19"/>
  <c r="F35" i="19"/>
  <c r="E35" i="19"/>
  <c r="D35" i="19"/>
  <c r="C35" i="19"/>
  <c r="B35" i="19"/>
  <c r="A35" i="19"/>
  <c r="J34" i="19"/>
  <c r="I34" i="19"/>
  <c r="H34" i="19"/>
  <c r="G34" i="19"/>
  <c r="F34" i="19"/>
  <c r="E34" i="19"/>
  <c r="D34" i="19"/>
  <c r="C34" i="19"/>
  <c r="B34" i="19"/>
  <c r="A34" i="19"/>
  <c r="J33" i="19"/>
  <c r="I33" i="19"/>
  <c r="H33" i="19"/>
  <c r="G33" i="19"/>
  <c r="F33" i="19"/>
  <c r="E33" i="19"/>
  <c r="D33" i="19"/>
  <c r="C33" i="19"/>
  <c r="B33" i="19"/>
  <c r="A33" i="19"/>
  <c r="J32" i="19"/>
  <c r="I32" i="19"/>
  <c r="H32" i="19"/>
  <c r="G32" i="19"/>
  <c r="F32" i="19"/>
  <c r="E32" i="19"/>
  <c r="D32" i="19"/>
  <c r="C32" i="19"/>
  <c r="B32" i="19"/>
  <c r="A32" i="19"/>
  <c r="J31" i="19"/>
  <c r="I31" i="19"/>
  <c r="H31" i="19"/>
  <c r="G31" i="19"/>
  <c r="F31" i="19"/>
  <c r="E31" i="19"/>
  <c r="D31" i="19"/>
  <c r="C31" i="19"/>
  <c r="B31" i="19"/>
  <c r="A31" i="19"/>
  <c r="J30" i="19"/>
  <c r="I30" i="19"/>
  <c r="H30" i="19"/>
  <c r="G30" i="19"/>
  <c r="F30" i="19"/>
  <c r="E30" i="19"/>
  <c r="D30" i="19"/>
  <c r="C30" i="19"/>
  <c r="B30" i="19"/>
  <c r="A30" i="19"/>
  <c r="J29" i="19"/>
  <c r="I29" i="19"/>
  <c r="H29" i="19"/>
  <c r="G29" i="19"/>
  <c r="F29" i="19"/>
  <c r="E29" i="19"/>
  <c r="D29" i="19"/>
  <c r="C29" i="19"/>
  <c r="B29" i="19"/>
  <c r="A29" i="19"/>
  <c r="J28" i="19"/>
  <c r="I28" i="19"/>
  <c r="H28" i="19"/>
  <c r="G28" i="19"/>
  <c r="F28" i="19"/>
  <c r="E28" i="19"/>
  <c r="D28" i="19"/>
  <c r="C28" i="19"/>
  <c r="B28" i="19"/>
  <c r="A28" i="19"/>
  <c r="J27" i="19"/>
  <c r="I27" i="19"/>
  <c r="H27" i="19"/>
  <c r="G27" i="19"/>
  <c r="F27" i="19"/>
  <c r="E27" i="19"/>
  <c r="D27" i="19"/>
  <c r="C27" i="19"/>
  <c r="B27" i="19"/>
  <c r="A27" i="19"/>
  <c r="J26" i="19"/>
  <c r="I26" i="19"/>
  <c r="H26" i="19"/>
  <c r="G26" i="19"/>
  <c r="F26" i="19"/>
  <c r="E26" i="19"/>
  <c r="D26" i="19"/>
  <c r="C26" i="19"/>
  <c r="B26" i="19"/>
  <c r="A26" i="19"/>
  <c r="J25" i="19"/>
  <c r="I25" i="19"/>
  <c r="H25" i="19"/>
  <c r="G25" i="19"/>
  <c r="F25" i="19"/>
  <c r="E25" i="19"/>
  <c r="D25" i="19"/>
  <c r="C25" i="19"/>
  <c r="B25" i="19"/>
  <c r="A25" i="19"/>
  <c r="J24" i="19"/>
  <c r="I24" i="19"/>
  <c r="H24" i="19"/>
  <c r="G24" i="19"/>
  <c r="F24" i="19"/>
  <c r="E24" i="19"/>
  <c r="D24" i="19"/>
  <c r="C24" i="19"/>
  <c r="B24" i="19"/>
  <c r="A24" i="19"/>
  <c r="J23" i="19"/>
  <c r="I23" i="19"/>
  <c r="H23" i="19"/>
  <c r="G23" i="19"/>
  <c r="F23" i="19"/>
  <c r="E23" i="19"/>
  <c r="D23" i="19"/>
  <c r="C23" i="19"/>
  <c r="B23" i="19"/>
  <c r="A23" i="19"/>
  <c r="J22" i="19"/>
  <c r="I22" i="19"/>
  <c r="H22" i="19"/>
  <c r="G22" i="19"/>
  <c r="F22" i="19"/>
  <c r="E22" i="19"/>
  <c r="D22" i="19"/>
  <c r="C22" i="19"/>
  <c r="B22" i="19"/>
  <c r="A22" i="19"/>
  <c r="J21" i="19"/>
  <c r="I21" i="19"/>
  <c r="H21" i="19"/>
  <c r="G21" i="19"/>
  <c r="F21" i="19"/>
  <c r="E21" i="19"/>
  <c r="D21" i="19"/>
  <c r="C21" i="19"/>
  <c r="B21" i="19"/>
  <c r="A21" i="19"/>
  <c r="J20" i="19"/>
  <c r="I20" i="19"/>
  <c r="H20" i="19"/>
  <c r="G20" i="19"/>
  <c r="F20" i="19"/>
  <c r="E20" i="19"/>
  <c r="D20" i="19"/>
  <c r="C20" i="19"/>
  <c r="B20" i="19"/>
  <c r="A20" i="19"/>
  <c r="J19" i="19"/>
  <c r="I19" i="19"/>
  <c r="H19" i="19"/>
  <c r="G19" i="19"/>
  <c r="F19" i="19"/>
  <c r="E19" i="19"/>
  <c r="D19" i="19"/>
  <c r="C19" i="19"/>
  <c r="B19" i="19"/>
  <c r="A19" i="19"/>
  <c r="J18" i="19"/>
  <c r="I18" i="19"/>
  <c r="H18" i="19"/>
  <c r="G18" i="19"/>
  <c r="F18" i="19"/>
  <c r="E18" i="19"/>
  <c r="D18" i="19"/>
  <c r="C18" i="19"/>
  <c r="B18" i="19"/>
  <c r="A18" i="19"/>
  <c r="J17" i="19"/>
  <c r="I17" i="19"/>
  <c r="H17" i="19"/>
  <c r="G17" i="19"/>
  <c r="F17" i="19"/>
  <c r="E17" i="19"/>
  <c r="D17" i="19"/>
  <c r="C17" i="19"/>
  <c r="B17" i="19"/>
  <c r="A17" i="19"/>
  <c r="J16" i="19"/>
  <c r="I16" i="19"/>
  <c r="H16" i="19"/>
  <c r="G16" i="19"/>
  <c r="F16" i="19"/>
  <c r="E16" i="19"/>
  <c r="D16" i="19"/>
  <c r="C16" i="19"/>
  <c r="B16" i="19"/>
  <c r="A16" i="19"/>
  <c r="J15" i="19"/>
  <c r="I15" i="19"/>
  <c r="H15" i="19"/>
  <c r="G15" i="19"/>
  <c r="F15" i="19"/>
  <c r="E15" i="19"/>
  <c r="D15" i="19"/>
  <c r="C15" i="19"/>
  <c r="B15" i="19"/>
  <c r="A15" i="19"/>
  <c r="J14" i="19"/>
  <c r="I14" i="19"/>
  <c r="H14" i="19"/>
  <c r="G14" i="19"/>
  <c r="F14" i="19"/>
  <c r="E14" i="19"/>
  <c r="D14" i="19"/>
  <c r="C14" i="19"/>
  <c r="B14" i="19"/>
  <c r="A14" i="19"/>
  <c r="J13" i="19"/>
  <c r="I13" i="19"/>
  <c r="H13" i="19"/>
  <c r="G13" i="19"/>
  <c r="F13" i="19"/>
  <c r="E13" i="19"/>
  <c r="D13" i="19"/>
  <c r="C13" i="19"/>
  <c r="B13" i="19"/>
  <c r="A13" i="19"/>
  <c r="J12" i="19"/>
  <c r="I12" i="19"/>
  <c r="H12" i="19"/>
  <c r="G12" i="19"/>
  <c r="F12" i="19"/>
  <c r="E12" i="19"/>
  <c r="D12" i="19"/>
  <c r="C12" i="19"/>
  <c r="B12" i="19"/>
  <c r="A12" i="19"/>
  <c r="J11" i="19"/>
  <c r="I11" i="19"/>
  <c r="H11" i="19"/>
  <c r="G11" i="19"/>
  <c r="F11" i="19"/>
  <c r="E11" i="19"/>
  <c r="D11" i="19"/>
  <c r="C11" i="19"/>
  <c r="B11" i="19"/>
  <c r="A11" i="19"/>
  <c r="J10" i="19"/>
  <c r="I10" i="19"/>
  <c r="H10" i="19"/>
  <c r="G10" i="19"/>
  <c r="F10" i="19"/>
  <c r="E10" i="19"/>
  <c r="D10" i="19"/>
  <c r="C10" i="19"/>
  <c r="B10" i="19"/>
  <c r="A10" i="19"/>
  <c r="J9" i="19"/>
  <c r="I9" i="19"/>
  <c r="H9" i="19"/>
  <c r="G9" i="19"/>
  <c r="F9" i="19"/>
  <c r="E9" i="19"/>
  <c r="D9" i="19"/>
  <c r="C9" i="19"/>
  <c r="B9" i="19"/>
  <c r="A9" i="19"/>
  <c r="J8" i="19"/>
  <c r="I8" i="19"/>
  <c r="H8" i="19"/>
  <c r="G8" i="19"/>
  <c r="F8" i="19"/>
  <c r="E8" i="19"/>
  <c r="D8" i="19"/>
  <c r="C8" i="19"/>
  <c r="B8" i="19"/>
  <c r="A8" i="19"/>
  <c r="J7" i="19"/>
  <c r="I7" i="19"/>
  <c r="H7" i="19"/>
  <c r="G7" i="19"/>
  <c r="F7" i="19"/>
  <c r="E7" i="19"/>
  <c r="D7" i="19"/>
  <c r="C7" i="19"/>
  <c r="B7" i="19"/>
  <c r="A7" i="19"/>
  <c r="J6" i="19"/>
  <c r="I6" i="19"/>
  <c r="H6" i="19"/>
  <c r="G6" i="19"/>
  <c r="F6" i="19"/>
  <c r="E6" i="19"/>
  <c r="D6" i="19"/>
  <c r="C6" i="19"/>
  <c r="B6" i="19"/>
  <c r="A6" i="19"/>
  <c r="J5" i="19"/>
  <c r="I5" i="19"/>
  <c r="H5" i="19"/>
  <c r="G5" i="19"/>
  <c r="F5" i="19"/>
  <c r="E5" i="19"/>
  <c r="D5" i="19"/>
  <c r="C5" i="19"/>
  <c r="B5" i="19"/>
  <c r="A5" i="19"/>
  <c r="D63" i="18"/>
  <c r="C63" i="18"/>
  <c r="B63" i="18"/>
  <c r="A63" i="18"/>
  <c r="D62" i="18"/>
  <c r="C62" i="18"/>
  <c r="B62" i="18"/>
  <c r="A62" i="18"/>
  <c r="D61" i="18"/>
  <c r="C61" i="18"/>
  <c r="B61" i="18"/>
  <c r="A61" i="18"/>
  <c r="D60" i="18"/>
  <c r="C60" i="18"/>
  <c r="B60" i="18"/>
  <c r="A60" i="18"/>
  <c r="D59" i="18"/>
  <c r="C59" i="18"/>
  <c r="B59" i="18"/>
  <c r="A59" i="18"/>
  <c r="D58" i="18"/>
  <c r="C58" i="18"/>
  <c r="B58" i="18"/>
  <c r="A58" i="18"/>
  <c r="D57" i="18"/>
  <c r="C57" i="18"/>
  <c r="B57" i="18"/>
  <c r="A57" i="18"/>
  <c r="D56" i="18"/>
  <c r="C56" i="18"/>
  <c r="B56" i="18"/>
  <c r="A56" i="18"/>
  <c r="D55" i="18"/>
  <c r="C55" i="18"/>
  <c r="B55" i="18"/>
  <c r="A55" i="18"/>
  <c r="D54" i="18"/>
  <c r="C54" i="18"/>
  <c r="B54" i="18"/>
  <c r="A54" i="18"/>
  <c r="D53" i="18"/>
  <c r="C53" i="18"/>
  <c r="B53" i="18"/>
  <c r="A53" i="18"/>
  <c r="D52" i="18"/>
  <c r="C52" i="18"/>
  <c r="B52" i="18"/>
  <c r="A52" i="18"/>
  <c r="D51" i="18"/>
  <c r="C51" i="18"/>
  <c r="B51" i="18"/>
  <c r="A51" i="18"/>
  <c r="D50" i="18"/>
  <c r="C50" i="18"/>
  <c r="B50" i="18"/>
  <c r="A50" i="18"/>
  <c r="D49" i="18"/>
  <c r="C49" i="18"/>
  <c r="B49" i="18"/>
  <c r="A49" i="18"/>
  <c r="D48" i="18"/>
  <c r="C48" i="18"/>
  <c r="B48" i="18"/>
  <c r="A48" i="18"/>
  <c r="D47" i="18"/>
  <c r="C47" i="18"/>
  <c r="B47" i="18"/>
  <c r="A47" i="18"/>
  <c r="D46" i="18"/>
  <c r="C46" i="18"/>
  <c r="B46" i="18"/>
  <c r="A46" i="18"/>
  <c r="D45" i="18"/>
  <c r="C45" i="18"/>
  <c r="B45" i="18"/>
  <c r="A45" i="18"/>
  <c r="D44" i="18"/>
  <c r="C44" i="18"/>
  <c r="B44" i="18"/>
  <c r="A44" i="18"/>
  <c r="D43" i="18"/>
  <c r="C43" i="18"/>
  <c r="B43" i="18"/>
  <c r="A43" i="18"/>
  <c r="D42" i="18"/>
  <c r="C42" i="18"/>
  <c r="B42" i="18"/>
  <c r="A42" i="18"/>
  <c r="D41" i="18"/>
  <c r="C41" i="18"/>
  <c r="B41" i="18"/>
  <c r="A41" i="18"/>
  <c r="D40" i="18"/>
  <c r="C40" i="18"/>
  <c r="B40" i="18"/>
  <c r="A40" i="18"/>
  <c r="D39" i="18"/>
  <c r="C39" i="18"/>
  <c r="B39" i="18"/>
  <c r="A39" i="18"/>
  <c r="D38" i="18"/>
  <c r="C38" i="18"/>
  <c r="B38" i="18"/>
  <c r="A38" i="18"/>
  <c r="D37" i="18"/>
  <c r="C37" i="18"/>
  <c r="B37" i="18"/>
  <c r="A37" i="18"/>
  <c r="D36" i="18"/>
  <c r="C36" i="18"/>
  <c r="B36" i="18"/>
  <c r="A36" i="18"/>
  <c r="D35" i="18"/>
  <c r="C35" i="18"/>
  <c r="B35" i="18"/>
  <c r="A35" i="18"/>
  <c r="D34" i="18"/>
  <c r="C34" i="18"/>
  <c r="B34" i="18"/>
  <c r="A34" i="18"/>
  <c r="D33" i="18"/>
  <c r="C33" i="18"/>
  <c r="B33" i="18"/>
  <c r="A33" i="18"/>
  <c r="D32" i="18"/>
  <c r="C32" i="18"/>
  <c r="B32" i="18"/>
  <c r="A32" i="18"/>
  <c r="D31" i="18"/>
  <c r="C31" i="18"/>
  <c r="B31" i="18"/>
  <c r="A31" i="18"/>
  <c r="D30" i="18"/>
  <c r="C30" i="18"/>
  <c r="B30" i="18"/>
  <c r="A30" i="18"/>
  <c r="D29" i="18"/>
  <c r="C29" i="18"/>
  <c r="B29" i="18"/>
  <c r="A29" i="18"/>
  <c r="D28" i="18"/>
  <c r="C28" i="18"/>
  <c r="B28" i="18"/>
  <c r="A28" i="18"/>
  <c r="D27" i="18"/>
  <c r="C27" i="18"/>
  <c r="B27" i="18"/>
  <c r="A27" i="18"/>
  <c r="D26" i="18"/>
  <c r="C26" i="18"/>
  <c r="B26" i="18"/>
  <c r="A26" i="18"/>
  <c r="D25" i="18"/>
  <c r="C25" i="18"/>
  <c r="B25" i="18"/>
  <c r="A25" i="18"/>
  <c r="D24" i="18"/>
  <c r="C24" i="18"/>
  <c r="B24" i="18"/>
  <c r="A24" i="18"/>
  <c r="D23" i="18"/>
  <c r="C23" i="18"/>
  <c r="B23" i="18"/>
  <c r="A23" i="18"/>
  <c r="D22" i="18"/>
  <c r="C22" i="18"/>
  <c r="B22" i="18"/>
  <c r="A22" i="18"/>
  <c r="D21" i="18"/>
  <c r="C21" i="18"/>
  <c r="B21" i="18"/>
  <c r="A21" i="18"/>
  <c r="D20" i="18"/>
  <c r="C20" i="18"/>
  <c r="B20" i="18"/>
  <c r="A20" i="18"/>
  <c r="D19" i="18"/>
  <c r="C19" i="18"/>
  <c r="B19" i="18"/>
  <c r="A19" i="18"/>
  <c r="D18" i="18"/>
  <c r="C18" i="18"/>
  <c r="B18" i="18"/>
  <c r="A18" i="18"/>
  <c r="D17" i="18"/>
  <c r="C17" i="18"/>
  <c r="B17" i="18"/>
  <c r="A17" i="18"/>
  <c r="D16" i="18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143" i="17"/>
  <c r="C143" i="17"/>
  <c r="B143" i="17"/>
  <c r="A143" i="17"/>
  <c r="D142" i="17"/>
  <c r="C142" i="17"/>
  <c r="B142" i="17"/>
  <c r="A142" i="17"/>
  <c r="D141" i="17"/>
  <c r="C141" i="17"/>
  <c r="B141" i="17"/>
  <c r="A141" i="17"/>
  <c r="D140" i="17"/>
  <c r="C140" i="17"/>
  <c r="B140" i="17"/>
  <c r="A140" i="17"/>
  <c r="D139" i="17"/>
  <c r="C139" i="17"/>
  <c r="B139" i="17"/>
  <c r="A139" i="17"/>
  <c r="D138" i="17"/>
  <c r="C138" i="17"/>
  <c r="B138" i="17"/>
  <c r="A138" i="17"/>
  <c r="D137" i="17"/>
  <c r="C137" i="17"/>
  <c r="B137" i="17"/>
  <c r="A137" i="17"/>
  <c r="D136" i="17"/>
  <c r="C136" i="17"/>
  <c r="B136" i="17"/>
  <c r="A136" i="17"/>
  <c r="D135" i="17"/>
  <c r="C135" i="17"/>
  <c r="B135" i="17"/>
  <c r="A135" i="17"/>
  <c r="D134" i="17"/>
  <c r="C134" i="17"/>
  <c r="B134" i="17"/>
  <c r="A134" i="17"/>
  <c r="D133" i="17"/>
  <c r="C133" i="17"/>
  <c r="B133" i="17"/>
  <c r="A133" i="17"/>
  <c r="D132" i="17"/>
  <c r="C132" i="17"/>
  <c r="B132" i="17"/>
  <c r="A132" i="17"/>
  <c r="D131" i="17"/>
  <c r="C131" i="17"/>
  <c r="B131" i="17"/>
  <c r="A131" i="17"/>
  <c r="D130" i="17"/>
  <c r="C130" i="17"/>
  <c r="B130" i="17"/>
  <c r="A130" i="17"/>
  <c r="D129" i="17"/>
  <c r="C129" i="17"/>
  <c r="B129" i="17"/>
  <c r="A129" i="17"/>
  <c r="D128" i="17"/>
  <c r="C128" i="17"/>
  <c r="B128" i="17"/>
  <c r="A128" i="17"/>
  <c r="D127" i="17"/>
  <c r="C127" i="17"/>
  <c r="B127" i="17"/>
  <c r="A127" i="17"/>
  <c r="D126" i="17"/>
  <c r="C126" i="17"/>
  <c r="B126" i="17"/>
  <c r="A126" i="17"/>
  <c r="D125" i="17"/>
  <c r="C125" i="17"/>
  <c r="B125" i="17"/>
  <c r="A125" i="17"/>
  <c r="D124" i="17"/>
  <c r="C124" i="17"/>
  <c r="B124" i="17"/>
  <c r="A124" i="17"/>
  <c r="D123" i="17"/>
  <c r="C123" i="17"/>
  <c r="B123" i="17"/>
  <c r="A123" i="17"/>
  <c r="D122" i="17"/>
  <c r="C122" i="17"/>
  <c r="B122" i="17"/>
  <c r="A122" i="17"/>
  <c r="D121" i="17"/>
  <c r="C121" i="17"/>
  <c r="B121" i="17"/>
  <c r="A121" i="17"/>
  <c r="D120" i="17"/>
  <c r="C120" i="17"/>
  <c r="B120" i="17"/>
  <c r="A120" i="17"/>
  <c r="D119" i="17"/>
  <c r="C119" i="17"/>
  <c r="B119" i="17"/>
  <c r="A119" i="17"/>
  <c r="D118" i="17"/>
  <c r="C118" i="17"/>
  <c r="B118" i="17"/>
  <c r="A118" i="17"/>
  <c r="D117" i="17"/>
  <c r="C117" i="17"/>
  <c r="B117" i="17"/>
  <c r="A117" i="17"/>
  <c r="D116" i="17"/>
  <c r="C116" i="17"/>
  <c r="B116" i="17"/>
  <c r="A116" i="17"/>
  <c r="D115" i="17"/>
  <c r="C115" i="17"/>
  <c r="B115" i="17"/>
  <c r="A115" i="17"/>
  <c r="D114" i="17"/>
  <c r="C114" i="17"/>
  <c r="B114" i="17"/>
  <c r="A114" i="17"/>
  <c r="D113" i="17"/>
  <c r="C113" i="17"/>
  <c r="B113" i="17"/>
  <c r="A113" i="17"/>
  <c r="D112" i="17"/>
  <c r="C112" i="17"/>
  <c r="B112" i="17"/>
  <c r="A112" i="17"/>
  <c r="D111" i="17"/>
  <c r="C111" i="17"/>
  <c r="B111" i="17"/>
  <c r="A111" i="17"/>
  <c r="D110" i="17"/>
  <c r="C110" i="17"/>
  <c r="B110" i="17"/>
  <c r="A110" i="17"/>
  <c r="D109" i="17"/>
  <c r="C109" i="17"/>
  <c r="B109" i="17"/>
  <c r="A109" i="17"/>
  <c r="D108" i="17"/>
  <c r="C108" i="17"/>
  <c r="B108" i="17"/>
  <c r="A108" i="17"/>
  <c r="D107" i="17"/>
  <c r="C107" i="17"/>
  <c r="B107" i="17"/>
  <c r="A107" i="17"/>
  <c r="D106" i="17"/>
  <c r="C106" i="17"/>
  <c r="B106" i="17"/>
  <c r="A106" i="17"/>
  <c r="D105" i="17"/>
  <c r="C105" i="17"/>
  <c r="B105" i="17"/>
  <c r="A105" i="17"/>
  <c r="D104" i="17"/>
  <c r="C104" i="17"/>
  <c r="B104" i="17"/>
  <c r="A104" i="17"/>
  <c r="D103" i="17"/>
  <c r="C103" i="17"/>
  <c r="B103" i="17"/>
  <c r="A103" i="17"/>
  <c r="D102" i="17"/>
  <c r="C102" i="17"/>
  <c r="B102" i="17"/>
  <c r="A102" i="17"/>
  <c r="D101" i="17"/>
  <c r="C101" i="17"/>
  <c r="B101" i="17"/>
  <c r="A101" i="17"/>
  <c r="D100" i="17"/>
  <c r="C100" i="17"/>
  <c r="B100" i="17"/>
  <c r="A100" i="17"/>
  <c r="D99" i="17"/>
  <c r="C99" i="17"/>
  <c r="B99" i="17"/>
  <c r="A99" i="17"/>
  <c r="D98" i="17"/>
  <c r="C98" i="17"/>
  <c r="B98" i="17"/>
  <c r="A98" i="17"/>
  <c r="D97" i="17"/>
  <c r="C97" i="17"/>
  <c r="B97" i="17"/>
  <c r="A97" i="17"/>
  <c r="D96" i="17"/>
  <c r="C96" i="17"/>
  <c r="B96" i="17"/>
  <c r="A96" i="17"/>
  <c r="D95" i="17"/>
  <c r="C95" i="17"/>
  <c r="B95" i="17"/>
  <c r="A95" i="17"/>
  <c r="D94" i="17"/>
  <c r="C94" i="17"/>
  <c r="B94" i="17"/>
  <c r="A94" i="17"/>
  <c r="D93" i="17"/>
  <c r="C93" i="17"/>
  <c r="B93" i="17"/>
  <c r="A93" i="17"/>
  <c r="D92" i="17"/>
  <c r="C92" i="17"/>
  <c r="B92" i="17"/>
  <c r="A92" i="17"/>
  <c r="D91" i="17"/>
  <c r="C91" i="17"/>
  <c r="B91" i="17"/>
  <c r="A91" i="17"/>
  <c r="D90" i="17"/>
  <c r="C90" i="17"/>
  <c r="B90" i="17"/>
  <c r="A90" i="17"/>
  <c r="D89" i="17"/>
  <c r="C89" i="17"/>
  <c r="B89" i="17"/>
  <c r="A89" i="17"/>
  <c r="D88" i="17"/>
  <c r="C88" i="17"/>
  <c r="B88" i="17"/>
  <c r="A88" i="17"/>
  <c r="D87" i="17"/>
  <c r="C87" i="17"/>
  <c r="B87" i="17"/>
  <c r="A87" i="17"/>
  <c r="D86" i="17"/>
  <c r="C86" i="17"/>
  <c r="B86" i="17"/>
  <c r="A86" i="17"/>
  <c r="D85" i="17"/>
  <c r="C85" i="17"/>
  <c r="B85" i="17"/>
  <c r="A85" i="17"/>
  <c r="D84" i="17"/>
  <c r="C84" i="17"/>
  <c r="B84" i="17"/>
  <c r="A84" i="17"/>
  <c r="D83" i="17"/>
  <c r="C83" i="17"/>
  <c r="B83" i="17"/>
  <c r="A83" i="17"/>
  <c r="D82" i="17"/>
  <c r="C82" i="17"/>
  <c r="B82" i="17"/>
  <c r="A82" i="17"/>
  <c r="D81" i="17"/>
  <c r="C81" i="17"/>
  <c r="B81" i="17"/>
  <c r="A81" i="17"/>
  <c r="D80" i="17"/>
  <c r="C80" i="17"/>
  <c r="B80" i="17"/>
  <c r="A80" i="17"/>
  <c r="D79" i="17"/>
  <c r="C79" i="17"/>
  <c r="B79" i="17"/>
  <c r="A79" i="17"/>
  <c r="D78" i="17"/>
  <c r="C78" i="17"/>
  <c r="B78" i="17"/>
  <c r="A78" i="17"/>
  <c r="D77" i="17"/>
  <c r="C77" i="17"/>
  <c r="B77" i="17"/>
  <c r="A77" i="17"/>
  <c r="D76" i="17"/>
  <c r="C76" i="17"/>
  <c r="B76" i="17"/>
  <c r="A76" i="17"/>
  <c r="D75" i="17"/>
  <c r="C75" i="17"/>
  <c r="B75" i="17"/>
  <c r="A75" i="17"/>
  <c r="D74" i="17"/>
  <c r="C74" i="17"/>
  <c r="B74" i="17"/>
  <c r="A74" i="17"/>
  <c r="D73" i="17"/>
  <c r="C73" i="17"/>
  <c r="B73" i="17"/>
  <c r="A73" i="17"/>
  <c r="D72" i="17"/>
  <c r="C72" i="17"/>
  <c r="B72" i="17"/>
  <c r="A72" i="17"/>
  <c r="D71" i="17"/>
  <c r="C71" i="17"/>
  <c r="B71" i="17"/>
  <c r="A71" i="17"/>
  <c r="D70" i="17"/>
  <c r="C70" i="17"/>
  <c r="B70" i="17"/>
  <c r="A70" i="17"/>
  <c r="D69" i="17"/>
  <c r="C69" i="17"/>
  <c r="B69" i="17"/>
  <c r="A69" i="17"/>
  <c r="D68" i="17"/>
  <c r="C68" i="17"/>
  <c r="B68" i="17"/>
  <c r="A68" i="17"/>
  <c r="D67" i="17"/>
  <c r="C67" i="17"/>
  <c r="B67" i="17"/>
  <c r="A67" i="17"/>
  <c r="D66" i="17"/>
  <c r="C66" i="17"/>
  <c r="B66" i="17"/>
  <c r="A66" i="17"/>
  <c r="D65" i="17"/>
  <c r="C65" i="17"/>
  <c r="B65" i="17"/>
  <c r="A65" i="17"/>
  <c r="D64" i="17"/>
  <c r="C64" i="17"/>
  <c r="B64" i="17"/>
  <c r="A64" i="17"/>
  <c r="D63" i="17"/>
  <c r="C63" i="17"/>
  <c r="B63" i="17"/>
  <c r="A63" i="17"/>
  <c r="D62" i="17"/>
  <c r="C62" i="17"/>
  <c r="B62" i="17"/>
  <c r="A62" i="17"/>
  <c r="D61" i="17"/>
  <c r="C61" i="17"/>
  <c r="B61" i="17"/>
  <c r="A61" i="17"/>
  <c r="A60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D45" i="17"/>
  <c r="C45" i="17"/>
  <c r="B45" i="17"/>
  <c r="A45" i="17"/>
  <c r="D44" i="17"/>
  <c r="C44" i="17"/>
  <c r="B44" i="17"/>
  <c r="A44" i="17"/>
  <c r="D43" i="17"/>
  <c r="C43" i="17"/>
  <c r="B43" i="17"/>
  <c r="A43" i="17"/>
  <c r="D42" i="17"/>
  <c r="C42" i="17"/>
  <c r="B42" i="17"/>
  <c r="A42" i="17"/>
  <c r="D41" i="17"/>
  <c r="C41" i="17"/>
  <c r="B41" i="17"/>
  <c r="A41" i="17"/>
  <c r="D40" i="17"/>
  <c r="C40" i="17"/>
  <c r="B40" i="17"/>
  <c r="A40" i="17"/>
  <c r="D39" i="17"/>
  <c r="C39" i="17"/>
  <c r="B39" i="17"/>
  <c r="A39" i="17"/>
  <c r="D38" i="17"/>
  <c r="C38" i="17"/>
  <c r="B38" i="17"/>
  <c r="A38" i="17"/>
  <c r="D37" i="17"/>
  <c r="C37" i="17"/>
  <c r="B37" i="17"/>
  <c r="A37" i="17"/>
  <c r="D36" i="17"/>
  <c r="C36" i="17"/>
  <c r="B36" i="17"/>
  <c r="A36" i="17"/>
  <c r="D35" i="17"/>
  <c r="C35" i="17"/>
  <c r="B35" i="17"/>
  <c r="A35" i="17"/>
  <c r="D34" i="17"/>
  <c r="C34" i="17"/>
  <c r="B34" i="17"/>
  <c r="A34" i="17"/>
  <c r="D33" i="17"/>
  <c r="C33" i="17"/>
  <c r="B33" i="17"/>
  <c r="A33" i="17"/>
  <c r="D32" i="17"/>
  <c r="C32" i="17"/>
  <c r="B32" i="17"/>
  <c r="A32" i="17"/>
  <c r="D31" i="17"/>
  <c r="C31" i="17"/>
  <c r="B31" i="17"/>
  <c r="A31" i="17"/>
  <c r="D30" i="17"/>
  <c r="C30" i="17"/>
  <c r="B30" i="17"/>
  <c r="A30" i="17"/>
  <c r="D29" i="17"/>
  <c r="C29" i="17"/>
  <c r="B29" i="17"/>
  <c r="A29" i="17"/>
  <c r="D28" i="17"/>
  <c r="C28" i="17"/>
  <c r="B28" i="17"/>
  <c r="A28" i="17"/>
  <c r="D27" i="17"/>
  <c r="C27" i="17"/>
  <c r="B27" i="17"/>
  <c r="A27" i="17"/>
  <c r="D26" i="17"/>
  <c r="C26" i="17"/>
  <c r="B26" i="17"/>
  <c r="A26" i="17"/>
  <c r="D25" i="17"/>
  <c r="C25" i="17"/>
  <c r="B25" i="17"/>
  <c r="A25" i="17"/>
  <c r="D24" i="17"/>
  <c r="C24" i="17"/>
  <c r="B24" i="17"/>
  <c r="A24" i="17"/>
  <c r="D23" i="17"/>
  <c r="C23" i="17"/>
  <c r="B23" i="17"/>
  <c r="A23" i="17"/>
  <c r="D22" i="17"/>
  <c r="C22" i="17"/>
  <c r="B22" i="17"/>
  <c r="A22" i="17"/>
  <c r="D21" i="17"/>
  <c r="C21" i="17"/>
  <c r="B21" i="17"/>
  <c r="A21" i="17"/>
  <c r="D20" i="17"/>
  <c r="C20" i="17"/>
  <c r="B20" i="17"/>
  <c r="A20" i="17"/>
  <c r="D19" i="17"/>
  <c r="C19" i="17"/>
  <c r="B19" i="17"/>
  <c r="A19" i="17"/>
  <c r="D18" i="17"/>
  <c r="C18" i="17"/>
  <c r="B18" i="17"/>
  <c r="A18" i="17"/>
  <c r="D17" i="17"/>
  <c r="C17" i="17"/>
  <c r="B17" i="17"/>
  <c r="A17" i="17"/>
  <c r="D16" i="17"/>
  <c r="C16" i="17"/>
  <c r="B16" i="17"/>
  <c r="A16" i="17"/>
  <c r="D15" i="17"/>
  <c r="C15" i="17"/>
  <c r="B15" i="17"/>
  <c r="A15" i="17"/>
  <c r="D14" i="17"/>
  <c r="C14" i="17"/>
  <c r="B14" i="17"/>
  <c r="A14" i="17"/>
  <c r="D13" i="17"/>
  <c r="C13" i="17"/>
  <c r="B13" i="17"/>
  <c r="A13" i="17"/>
  <c r="D12" i="17"/>
  <c r="C12" i="17"/>
  <c r="B12" i="17"/>
  <c r="A12" i="17"/>
  <c r="D11" i="17"/>
  <c r="C11" i="17"/>
  <c r="B11" i="17"/>
  <c r="A11" i="17"/>
  <c r="D10" i="17"/>
  <c r="C10" i="17"/>
  <c r="B10" i="17"/>
  <c r="A10" i="17"/>
  <c r="D9" i="17"/>
  <c r="C9" i="17"/>
  <c r="B9" i="17"/>
  <c r="A9" i="17"/>
  <c r="D8" i="17"/>
  <c r="C8" i="17"/>
  <c r="B8" i="17"/>
  <c r="A8" i="17"/>
  <c r="D7" i="17"/>
  <c r="C7" i="17"/>
  <c r="B7" i="17"/>
  <c r="A7" i="17"/>
  <c r="D6" i="17"/>
  <c r="C6" i="17"/>
  <c r="B6" i="17"/>
  <c r="A6" i="17"/>
  <c r="D5" i="17"/>
  <c r="C5" i="17"/>
  <c r="B5" i="17"/>
  <c r="A5" i="17"/>
  <c r="A5" i="11"/>
  <c r="A6" i="11"/>
  <c r="A22" i="11"/>
  <c r="A8" i="11"/>
  <c r="A18" i="11"/>
  <c r="A11" i="11"/>
  <c r="A13" i="11"/>
  <c r="A27" i="11"/>
  <c r="A12" i="11"/>
  <c r="A20" i="11"/>
  <c r="A28" i="11"/>
  <c r="A23" i="11"/>
  <c r="A24" i="11"/>
  <c r="A30" i="11"/>
  <c r="A15" i="11"/>
  <c r="A26" i="11"/>
  <c r="A10" i="11"/>
  <c r="A16" i="11"/>
  <c r="A9" i="11"/>
  <c r="A31" i="11"/>
  <c r="A21" i="11"/>
  <c r="A17" i="11"/>
  <c r="A19" i="11"/>
  <c r="A29" i="11"/>
  <c r="A14" i="11"/>
  <c r="A25" i="11"/>
  <c r="A34" i="11"/>
  <c r="A35" i="11"/>
  <c r="A36" i="11"/>
  <c r="A38" i="11"/>
  <c r="A37" i="11"/>
  <c r="A41" i="11"/>
  <c r="A42" i="11"/>
  <c r="A43" i="11"/>
  <c r="A40" i="11"/>
  <c r="A44" i="11"/>
  <c r="A45" i="11"/>
  <c r="A33" i="11"/>
  <c r="A32" i="11"/>
  <c r="A39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J5" i="16"/>
  <c r="I5" i="16"/>
  <c r="H5" i="16"/>
  <c r="G5" i="16"/>
  <c r="F5" i="16"/>
  <c r="E5" i="16"/>
  <c r="D5" i="16"/>
  <c r="C5" i="16"/>
  <c r="B5" i="16"/>
  <c r="A5" i="16"/>
  <c r="A143" i="11"/>
  <c r="B143" i="11"/>
  <c r="C143" i="11"/>
  <c r="D143" i="11"/>
  <c r="E143" i="11"/>
  <c r="F143" i="11"/>
  <c r="G143" i="11"/>
  <c r="H143" i="11"/>
  <c r="I143" i="11"/>
  <c r="J143" i="11"/>
  <c r="A7" i="11"/>
  <c r="B48" i="4" l="1"/>
  <c r="E47" i="4"/>
  <c r="F4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tc={8F30D8ED-FF98-40FB-9FC8-51A6E9B366F8}</author>
    <author>tc={AF352DAF-C3EA-43EC-8079-30EB2E4CA713}</author>
    <author>tc={C02C9BBC-BCC4-46BA-B30F-D876AFF9875B}</author>
    <author>tc={1726CADA-46B6-4470-B15B-C6B094B52AD7}</author>
    <author>tc={94A522E7-0FF9-485A-957C-3612F91EAD41}</author>
    <author>tc={4B2A1E04-F998-4BE2-AFA3-235F0FBBF2C3}</author>
    <author>tc={6AB911C8-27B9-483E-8C76-4A7E0832B1A3}</author>
    <author>tc={EA107AF1-E7E2-4ADD-BA3F-591C89749DB2}</author>
    <author>tc={B2D22641-63E8-4D1C-97CF-B8DEF908AC64}</author>
    <author>tc={8255377B-567F-4AEF-ACBA-9397770F75A8}</author>
    <author>tc={951F7AEA-14FF-4793-BE61-4D89EB66556C}</author>
    <author>tc={8EA6A2F7-E6C4-40CD-B48C-0654BA266301}</author>
    <author>tc={0BD26BD8-1946-4BFC-A3CD-9A8CB719FB89}</author>
    <author>tc={906FDB8C-7530-4121-9A8D-AF50050CE92E}</author>
    <author>tc={E3D4C879-02DB-474A-9009-DC8F90A3AE93}</author>
    <author>tc={2B4A005E-EF35-4A6E-BCF0-C50A7A2CD27F}</author>
    <author>tc={582FC7F9-95EB-4703-BF4E-739BF3AA44BF}</author>
    <author>tc={741E7A46-C825-48F6-B2EC-6625DCE173EF}</author>
    <author>tc={2AC4D52E-F8E2-43E9-9ABA-365D35780D8E}</author>
    <author>tc={59AFAB5C-AA9C-4D99-9B79-EB08555B18D3}</author>
    <author>tc={20AB73A7-ACE0-4EBD-A753-831714CDDAA7}</author>
    <author>tc={A2C78E7D-0097-4BCA-85F3-5C6F26E775B6}</author>
    <author>tc={01ED42F6-7264-4ED0-A904-3F181560CD0A}</author>
    <author>tc={516D0217-49E8-4E17-8BB3-F18ABDF637BA}</author>
    <author>tc={DA27B882-6E8B-472C-ADD3-4F4A75F067A9}</author>
    <author>tc={129FD386-BA6D-4209-ACF5-AA8F8F4196EF}</author>
    <author>tc={7C84AABB-A017-4600-9C0E-E4E01823E77B}</author>
    <author>tc={E5250D4B-E98F-41BC-AC88-6A67E39F9000}</author>
    <author>tc={2206662F-23FD-420F-AEE1-B0AB0F85F497}</author>
    <author>tc={D8406F33-2204-40C6-86BD-7175513CB153}</author>
    <author>tc={1C55A189-CB6A-43D6-B3F8-45097BE129AE}</author>
    <author>tc={30FCB312-6688-4BB8-BF54-A299E35EC55F}</author>
    <author>tc={FA074448-B419-4AE0-824D-6B65DDB92635}</author>
    <author>tc={CE683A51-9E69-4CBB-BB4A-41D5135B1572}</author>
    <author>tc={2EC03375-AB26-4521-AB5B-4AECB24DB60E}</author>
    <author>tc={B7D25B5B-ADD9-42FC-B210-C2E439E40EAA}</author>
    <author>tc={CB075C3D-4586-4FCF-B328-83920D2452BE}</author>
    <author>tc={DC7C0FA4-E0E8-4620-AEC4-1A17159C30F0}</author>
    <author>tc={84C7E426-562F-4C93-B685-C11018964F66}</author>
    <author>tc={7745F9C7-228A-4BCD-8725-53989355BF1A}</author>
    <author>tc={4AE36034-02CD-42FD-91A0-4CA78E4411A4}</author>
    <author>tc={4375EBBB-273C-4F14-B967-F884E8480329}</author>
    <author>tc={AF3C0E36-28B9-4541-9BEE-9FF13D1C0705}</author>
    <author>tc={38C49A84-8806-4EAD-8C75-692D3B7055BD}</author>
    <author>tc={8D1C7AAD-C196-4B58-B2E2-452183386FC1}</author>
    <author>tc={53A3D063-4223-46D1-B2F9-894D9B433C23}</author>
    <author>tc={2EEFB6D0-6521-46BE-BBCA-BA3CC0298FB6}</author>
    <author>tc={F42DA5CA-4A54-4ABA-8FE4-2E813DE553CA}</author>
    <author>tc={7BAD6A2E-DAA9-442C-8F25-5AAA26103F53}</author>
    <author>tc={B68CFFC1-6D9C-408D-B9B9-7253D5E53B4C}</author>
    <author>tc={B9398080-594A-46BC-9637-3940E0B1A600}</author>
    <author>tc={6096E4FF-9373-4D37-AC15-AB837E7020FB}</author>
    <author>tc={56A8A167-248E-4F80-AAD6-5B6196DAC274}</author>
    <author>tc={2EE4CC0A-0ECF-40D7-8750-17F19994D84C}</author>
    <author>tc={AA977B42-1DAA-44F6-940D-CD0CE830BEA1}</author>
    <author>tc={6E17985F-872C-4F6C-82E1-793A28ED51BF}</author>
    <author>tc={B4EF03DD-A879-4D4F-8CA8-DEBE4C322C51}</author>
    <author>tc={5E57C4BE-6843-42D2-AD2A-0E06979ABCF2}</author>
    <author>tc={C2F65BC1-5A3B-4443-82AA-AA1BC626F4F4}</author>
    <author>tc={287E6EC0-BDFB-42AD-A98D-AFF2C5FD3737}</author>
    <author>tc={A323BF92-AB61-40D0-9448-781215683A46}</author>
    <author>tc={40CAA6A2-F5D5-4C95-9230-54C7CBA410D6}</author>
    <author>tc={A618F00A-FD9B-4E0B-ACB8-B9D8EA41A29B}</author>
    <author>tc={45678D91-3753-4092-8955-D9FDEC48F256}</author>
    <author>tc={174A149A-0ECE-4B82-BAB0-74445644B958}</author>
    <author>tc={8006E4B9-6EE1-4A4C-B680-5B36D01D3856}</author>
    <author>tc={A278A8B5-0A0C-47F4-9438-A637AB274C0C}</author>
    <author>tc={00F88AAD-A161-427A-8559-F865BF9A65E2}</author>
    <author>tc={069AB4FF-3D07-45C5-B640-7159CA90DECF}</author>
    <author>tc={1187A2DF-3366-43A5-92A2-124F68BCD8DA}</author>
    <author>tc={CE66B4DD-0D81-409E-99D2-F64A2215D72A}</author>
    <author>tc={03E29A64-89FF-4932-B7BD-72C4A4418627}</author>
    <author>tc={B7FD23D3-5FD5-42C8-858A-FC4E8624CFEC}</author>
    <author>tc={207CEB16-2871-4079-B484-85D6F70E3533}</author>
    <author>tc={A62C02F9-E9BD-44AE-93AA-8DE6DB818624}</author>
    <author>tc={3603BA2A-2BFC-4E91-9702-04F482A35F31}</author>
  </authors>
  <commentList>
    <comment ref="I1" authorId="0" shapeId="0" xr:uid="{8F30D8ED-FF98-40FB-9FC8-51A6E9B366F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Maximal oder Betrieb</t>
      </text>
    </comment>
    <comment ref="A5" authorId="1" shapeId="0" xr:uid="{AF352DAF-C3EA-43EC-8079-30EB2E4CA7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aktualisieren, wenn Fragen geklärt</t>
      </text>
    </comment>
    <comment ref="E6" authorId="2" shapeId="0" xr:uid="{00000000-0006-0000-04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EGEC sagt 4</t>
      </text>
    </comment>
    <comment ref="J6" authorId="3" shapeId="0" xr:uid="{1726CADA-46B6-4470-B15B-C6B094B52A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Wärme
Aquiferspeicher 2004
welche Zahl nimmt man?
</t>
      </text>
    </comment>
    <comment ref="K7" authorId="4" shapeId="0" xr:uid="{94A522E7-0FF9-485A-957C-3612F91EAD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nimmt man 1987 oder 1994</t>
      </text>
    </comment>
    <comment ref="K9" authorId="5" shapeId="0" xr:uid="{4B2A1E04-F998-4BE2-AFA3-235F0FBBF2C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Geotis hat andere Zahlen zu Inbetrieb und auch Erweiterung. Meine Quelle: https://www.geowaerme-erding.de/epaper-Praesentation2020/
</t>
      </text>
    </comment>
    <comment ref="G12" authorId="6" shapeId="0" xr:uid="{6AB911C8-27B9-483E-8C76-4A7E0832B1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Geotis steht:"Größer 80 °C"</t>
      </text>
    </comment>
    <comment ref="B14" authorId="7" shapeId="0" xr:uid="{EA107AF1-E7E2-4ADD-BA3F-591C89749DB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Wärmenutzung -&gt; sollte es gestrichen werden? Sonst muss man alle Thermalbäder, die auch die Gebäude der Therme heizen mit aufführen</t>
      </text>
    </comment>
    <comment ref="K15" authorId="8" shapeId="0" xr:uid="{B2D22641-63E8-4D1C-97CF-B8DEF908AC6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 geht man da mit der neuen Bohrung um?
Z.B.: TVD für Th1: 3389
TVD für Th2: 3443
Temperatur auch 1 Grad Unterschied
</t>
      </text>
    </comment>
    <comment ref="J16" authorId="9" shapeId="0" xr:uid="{8255377B-567F-4AEF-ACBA-9397770F75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Geotis sagt 2009 aber hier geht es um die Stromproduktion. 2007 ist richtig. Quelle: https://www.geothermie-unterhaching.de/cms/geothermie/web.nsf/id/pa_historie.html</t>
      </text>
    </comment>
    <comment ref="N17" authorId="10" shapeId="0" xr:uid="{951F7AEA-14FF-4793-BE61-4D89EB6655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reicht das, um hier aufgeführt zu werden, weil es mehr als 1 Gebäude ist?</t>
      </text>
    </comment>
    <comment ref="B22" authorId="11" shapeId="0" xr:uid="{8EA6A2F7-E6C4-40CD-B48C-0654BA2663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ebenfalls kein Internetauftriff. -&gt; löschen?</t>
      </text>
    </comment>
    <comment ref="B23" authorId="12" shapeId="0" xr:uid="{0BD26BD8-1946-4BFC-A3CD-9A8CB719FB8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 aktiver Internetauftritt ist von uns (andere wurden entfernt) -&gt; aus der Liste löschen?)</t>
      </text>
    </comment>
    <comment ref="J28" authorId="13" shapeId="0" xr:uid="{906FDB8C-7530-4121-9A8D-AF50050CE92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2012 gesamte Anlage in Betrieb</t>
      </text>
    </comment>
    <comment ref="N28" authorId="14" shapeId="0" xr:uid="{E3D4C879-02DB-474A-9009-DC8F90A3AE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reicht das für Aufführen hier?</t>
      </text>
    </comment>
    <comment ref="N29" authorId="15" shapeId="0" xr:uid="{2B4A005E-EF35-4A6E-BCF0-C50A7A2CD27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darf es hier sein? Vermutlich nur ein Gebäudekomplex</t>
      </text>
    </comment>
    <comment ref="N30" authorId="16" shapeId="0" xr:uid="{582FC7F9-95EB-4703-BF4E-739BF3AA44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darf es hier sein, weil mehr als ein Gebäude?</t>
      </text>
    </comment>
    <comment ref="G31" authorId="17" shapeId="0" xr:uid="{741E7A46-C825-48F6-B2EC-6625DCE173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Lagerstätte: 164
Bohrkopf: 165</t>
      </text>
    </comment>
    <comment ref="O31" authorId="18" shapeId="0" xr:uid="{2AC4D52E-F8E2-43E9-9ABA-365D35780D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spätere Auflagen: 2023 Anfang Ausbau Fernwärmenetz geplant</t>
      </text>
    </comment>
    <comment ref="H33" authorId="19" shapeId="0" xr:uid="{59AFAB5C-AA9C-4D99-9B79-EB08555B18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Th2 2 km TVD (Ablenkung vom gleichen Bohrplatz)</t>
      </text>
    </comment>
    <comment ref="J35" authorId="20" shapeId="0" xr:uid="{20AB73A7-ACE0-4EBD-A753-831714CDDA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Geotis sagt 2015
TG sagt 2013, wir sagen auch 2013, Seite des Betreibers wird leider weiter bearbeitet, nicht einsehbar</t>
      </text>
    </comment>
    <comment ref="K36" authorId="21" shapeId="0" xr:uid="{A2C78E7D-0097-4BCA-85F3-5C6F26E775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immer noch nicht in Geotis...</t>
      </text>
    </comment>
    <comment ref="J37" authorId="22" shapeId="0" xr:uid="{01ED42F6-7264-4ED0-A904-3F181560CD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Geotis sagt 2014
Aber Quelle: https://www.geovol.de/unternehmen/daten-und-fakten/</t>
      </text>
    </comment>
    <comment ref="J38" authorId="23" shapeId="0" xr:uid="{516D0217-49E8-4E17-8BB3-F18ABDF637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Geotis sagt 2013 aber Quelle: https://www.mymuenchen.de/sauerlach-geothermie-heizkraftwerk-geht-offiziell-betrieb/</t>
      </text>
    </comment>
    <comment ref="B39" authorId="24" shapeId="0" xr:uid="{DA27B882-6E8B-472C-ADD3-4F4A75F067A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in Geotis, aber auf 2 Internetseiten: https://www.energie-experten.org/news/neue-tiefe-erdwaermesonde-in-landau-installiert 
https://www.tiefegeothermie.de/news/mitteltiefe-erdwaermesonde-landau-installiert
</t>
      </text>
    </comment>
    <comment ref="B42" authorId="25" shapeId="0" xr:uid="{129FD386-BA6D-4209-ACF5-AA8F8F4196E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Thermalbad, sollte hier raus?
</t>
      </text>
    </comment>
    <comment ref="H43" authorId="26" shapeId="0" xr:uid="{7C84AABB-A017-4600-9C0E-E4E01823E7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MD</t>
      </text>
    </comment>
    <comment ref="N44" authorId="27" shapeId="0" xr:uid="{E5250D4B-E98F-41BC-AC88-6A67E39F9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reicht das für die Liste?
Geotis sagt, Projekt sei noch in Bau aber: https://bundesbau-bw.de/projekte/projekte-detail/geothermie-in-der-staufer-kaserne-pfullendorf</t>
      </text>
    </comment>
    <comment ref="B45" authorId="28" shapeId="0" xr:uid="{2206662F-23FD-420F-AEE1-B0AB0F85F4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GrEEN Forschungsvorhaben, 2019 beendet. Nicht klar, ob es jetzt weiter betrieben wurde (Wärmenutzung)</t>
      </text>
    </comment>
    <comment ref="H46" authorId="29" shapeId="0" xr:uid="{D8406F33-2204-40C6-86BD-7175513CB1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MD</t>
      </text>
    </comment>
    <comment ref="K46" authorId="30" shapeId="0" xr:uid="{1C55A189-CB6A-43D6-B3F8-45097BE129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Geotis steht es immer noch in Bau…
Quelle für Zahlen: https://www.erdwaerme-chiemgau.bayern/garching-der-alzbruck</t>
      </text>
    </comment>
    <comment ref="B53" authorId="31" shapeId="0" xr:uid="{30FCB312-6688-4BB8-BF54-A299E35EC5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"wird 2022 offiziell in Betrieb genommen werden" ?
Quelle: SWM</t>
      </text>
    </comment>
    <comment ref="B54" authorId="32" shapeId="0" xr:uid="{FA074448-B419-4AE0-824D-6B65DDB9263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2023 in Betrieb gehen
Quelle: https://www.stadtwerke-schwerin.de/home/ueber_uns/geothermie/Geothermie-in-Schwerin-Lankow-Ablauf-und-Ergebnisse,swsr_id,786,swsr_inhalt_id,2450.html</t>
      </text>
    </comment>
    <comment ref="B55" authorId="33" shapeId="0" xr:uid="{CE683A51-9E69-4CBB-BB4A-41D5135B157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werden Aktualisierungen bekanntgegeben, geplant ist Inbetriebnahme 2024 https://www.deutsche-erdwaerme.de/graben-neudorf/</t>
      </text>
    </comment>
    <comment ref="B56" authorId="34" shapeId="0" xr:uid="{2EC03375-AB26-4521-AB5B-4AECB24DB60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Eavor-Loop</t>
      </text>
    </comment>
    <comment ref="B57" authorId="35" shapeId="0" xr:uid="{B7D25B5B-ADD9-42FC-B210-C2E439E40EA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Ruhend nach 1 fündingen Bohrung, 2016 aus für das Projekt
Quelle: https://www.tiefegeothermie.de/projekte/bruehl</t>
      </text>
    </comment>
    <comment ref="B58" authorId="36" shapeId="0" xr:uid="{CB075C3D-4586-4FCF-B328-83920D2452B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Oberprojekt TRUDI/ 2GRIDS
https://www.ieg.fraunhofer.de/de/referenzprojekte/d2-grids.html
Quelle: https://www.geothermie.de/aktuelles/nachrichten/news-anzeigen/news/geothermiebohrungen-fuer-das-bochumer-innovationsquartier-mark-51-7-gestartet.html?tx_news_pi1%5BactbackPid%5D=10&amp;tx_news_pi1%5Bcontroller%5D=News&amp;tx_news_pi1%5Baction%5D=detail&amp;cHash=d9b040d5d4bc21be0447fb149ca8e3cf</t>
      </text>
    </comment>
    <comment ref="B59" authorId="37" shapeId="0" xr:uid="{DC7C0FA4-E0E8-4620-AEC4-1A17159C30F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 ergänzen</t>
      </text>
    </comment>
    <comment ref="B61" authorId="38" shapeId="0" xr:uid="{84C7E426-562F-4C93-B685-C11018964F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Ruhend, obwohl Bohrungen fündig sind
Quelle: https://www.tiefegeothermie.de/projekte/altdorf-bei-landshut</t>
      </text>
    </comment>
    <comment ref="B65" authorId="39" shapeId="0" xr:uid="{00000000-0006-0000-0400-00002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Nachricht 2015, raus?</t>
      </text>
    </comment>
    <comment ref="B66" authorId="40" shapeId="0" xr:uid="{00000000-0006-0000-0400-00002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Letztes Forschungsprojekt 2018 zu Ende gegangen. Raus?</t>
      </text>
    </comment>
    <comment ref="B67" authorId="41" shapeId="0" xr:uid="{00000000-0006-0000-0400-00002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Letztes Forschungsprogramm 2018. Raus?</t>
      </text>
    </comment>
    <comment ref="B68" authorId="42" shapeId="0" xr:uid="{AF3C0E36-28B9-4541-9BEE-9FF13D1C07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https://www.ieg.fraunhofer.de/de/referenzprojekte/heatstore.html</t>
      </text>
    </comment>
    <comment ref="B69" authorId="43" shapeId="0" xr:uid="{38C49A84-8806-4EAD-8C75-692D3B7055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Reallabor Tief unter die Ruhr
Quelle: https://www.ieg.fraunhofer.de/de/forschung-technologien/reallabore.html</t>
      </text>
    </comment>
    <comment ref="B70" authorId="44" shapeId="0" xr:uid="{00000000-0006-0000-0400-00002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Horstberg = Hannover......</t>
      </text>
    </comment>
    <comment ref="B75" authorId="45" shapeId="0" xr:uid="{53A3D063-4223-46D1-B2F9-894D9B433C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Läuft? 
https://www.swr.de/swraktuell/baden-wuerttemberg/mannheim/geothermie-mannheim-100.html</t>
      </text>
    </comment>
    <comment ref="B77" authorId="46" shapeId="0" xr:uid="{2EEFB6D0-6521-46BE-BBCA-BA3CC0298F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gibt es News: https://www.deutsche-erdwaerme.de/erdwaerme-und-projekte/</t>
      </text>
    </comment>
    <comment ref="B78" authorId="47" shapeId="0" xr:uid="{F42DA5CA-4A54-4ABA-8FE4-2E813DE553C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Campus des KIT, konnte nicht feststellen, ob hier eine Anlage ist
</t>
      </text>
    </comment>
    <comment ref="B81" authorId="48" shapeId="0" xr:uid="{7BAD6A2E-DAA9-442C-8F25-5AAA26103F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konnte nur das hier finden:
https://www.swr.de/swraktuell/baden-wuerttemberg/geothermie-schaeden-100.html</t>
      </text>
    </comment>
    <comment ref="B82" authorId="49" shapeId="0" xr:uid="{B68CFFC1-6D9C-408D-B9B9-7253D5E53B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Quelle gefunden</t>
      </text>
    </comment>
    <comment ref="B83" authorId="50" shapeId="0" xr:uid="{B9398080-594A-46BC-9637-3940E0B1A6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Läuft?
https://www.heidelberg.de/hd/HD/service/18_05_2021+stellungnahme+zum+projekt+_geothermie+hardt_.html</t>
      </text>
    </comment>
    <comment ref="B84" authorId="51" shapeId="0" xr:uid="{6096E4FF-9373-4D37-AC15-AB837E7020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News:
https://www.deutsche-erdwaerme.de/erdwaerme-und-projekte/</t>
      </text>
    </comment>
    <comment ref="B86" authorId="52" shapeId="0" xr:uid="{56A8A167-248E-4F80-AAD6-5B6196DAC27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Letztes 2015 
https://www.fg.de/fg-forevergreen/news/aktuell/aktuell-detailansicht/article/mit-weitblick-in-eine-gruene-zukunft-investieren.html</t>
      </text>
    </comment>
    <comment ref="B87" authorId="53" shapeId="0" xr:uid="{2EE4CC0A-0ECF-40D7-8750-17F19994D8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Läuft: https://www.sueddeutsche.de/muenchen/starnberg/geothermie-gauting-gilching-bohrplatz-asto-oberpfaffenhofen-1.5560289</t>
      </text>
    </comment>
    <comment ref="B88" authorId="54" shapeId="0" xr:uid="{AA977B42-1DAA-44F6-940D-CD0CE830BEA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News: https://www.geothermie-graefelfing.de/bisherige-schritte</t>
      </text>
    </comment>
    <comment ref="B89" authorId="55" shapeId="0" xr:uid="{6E17985F-872C-4F6C-82E1-793A28ED51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News letzte 2020:
https://www.geothermie-palling.de/presse</t>
      </text>
    </comment>
    <comment ref="B90" authorId="56" shapeId="0" xr:uid="{B4EF03DD-A879-4D4F-8CA8-DEBE4C322C5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vielleicht hier News:
https://energiewende-sta.de/erneuerbare-energien/geothermie-erde/</t>
      </text>
    </comment>
    <comment ref="B91" authorId="57" shapeId="0" xr:uid="{5E57C4BE-6843-42D2-AD2A-0E06979ABC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gibt es News letzte war 2020
http://www.geothermie-traunstein.de/</t>
      </text>
    </comment>
    <comment ref="B92" authorId="58" shapeId="0" xr:uid="{C2F65BC1-5A3B-4443-82AA-AA1BC626F4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gibt es News, letzte PM war 2021:
https://geoenergie-bayern.com/index.php/presse/pressemitteilungen</t>
      </text>
    </comment>
    <comment ref="B93" authorId="59" shapeId="0" xr:uid="{287E6EC0-BDFB-42AD-A98D-AFF2C5FD37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scheint zu ruhen:
https://www.tiefegeothermie.de/news/schlechte-aussichten-fuer-trostberg</t>
      </text>
    </comment>
    <comment ref="B94" authorId="60" shapeId="0" xr:uid="{A323BF92-AB61-40D0-9448-781215683A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gibt es News: https://www.geothermie-wilhelmsburg.de/zweite-bohrung-erfolgreich-beendet/</t>
      </text>
    </comment>
    <comment ref="B95" authorId="61" shapeId="0" xr:uid="{40CAA6A2-F5D5-4C95-9230-54C7CBA410D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gibt es News: https://www.geothermie-karlshagen.de/</t>
      </text>
    </comment>
    <comment ref="B96" authorId="62" shapeId="0" xr:uid="{A618F00A-FD9B-4E0B-ACB8-B9D8EA41A2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Quelle gefunden</t>
      </text>
    </comment>
    <comment ref="B97" authorId="63" shapeId="0" xr:uid="{45678D91-3753-4092-8955-D9FDEC48F2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Quelle gefunden</t>
      </text>
    </comment>
    <comment ref="B98" authorId="64" shapeId="0" xr:uid="{174A149A-0ECE-4B82-BAB0-74445644B95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Gerade Ruhend:
https://greenenergypark.de/infrastruktur/energieversorgung/</t>
      </text>
    </comment>
    <comment ref="B99" authorId="65" shapeId="0" xr:uid="{8006E4B9-6EE1-4A4C-B680-5B36D01D38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Läuft
Quelle: https://www.boehme-zeitung.de/nachrichten-blog/2022/5/6/tiefe-geothermie-neue-dynamik-fr-projekt-in-munster</t>
      </text>
    </comment>
    <comment ref="B101" authorId="66" shapeId="0" xr:uid="{A278A8B5-0A0C-47F4-9438-A637AB274C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Reiche Zeche Freiberg, eigentlich schon in Betrieb? 
Quelle: https://geothermie.iwtt.tu-freiberg.de/reiche-zeche-freiberg.html</t>
      </text>
    </comment>
    <comment ref="B102" authorId="67" shapeId="0" xr:uid="{00F88AAD-A161-427A-8559-F865BF9A65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neuen Quellen gefunden
</t>
      </text>
    </comment>
    <comment ref="B103" authorId="68" shapeId="0" xr:uid="{069AB4FF-3D07-45C5-B640-7159CA90DE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2023 Erkundungsborhrung: 
https://www.energie.de/euroheatpower/news-detailansicht/nsctrl/detail/News/fraunhofer-und-rwe-erkunden-potenzial-der-tiefengeothermie-in-weisweiler</t>
      </text>
    </comment>
    <comment ref="B104" authorId="69" shapeId="0" xr:uid="{1187A2DF-3366-43A5-92A2-124F68BCD8D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werden News erscheinen: https://www.kabelpaper.de/kabel-zero/aktuelles/</t>
      </text>
    </comment>
    <comment ref="B105" authorId="70" shapeId="0" xr:uid="{CE66B4DD-0D81-409E-99D2-F64A2215D7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https://www1.wdr.de/nachrichten/westfalen-lippe/stadtwerke-muenster-probebohrung-erdwaerme-100.html</t>
      </text>
    </comment>
    <comment ref="B106" authorId="71" shapeId="0" xr:uid="{03E29A64-89FF-4932-B7BD-72C4A441862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Quelle gefunden</t>
      </text>
    </comment>
    <comment ref="B107" authorId="72" shapeId="0" xr:uid="{B7FD23D3-5FD5-42C8-858A-FC4E8624CF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https://www.swp-potsdam.de/de/energie/erdw%c3%a4rme-f%c3%bcr-potsdam/</t>
      </text>
    </comment>
    <comment ref="B108" authorId="73" shapeId="0" xr:uid="{207CEB16-2871-4079-B484-85D6F70E35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Quelle gefunden</t>
      </text>
    </comment>
    <comment ref="B109" authorId="74" shapeId="0" xr:uid="{A62C02F9-E9BD-44AE-93AA-8DE6DB8186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Bergamt muss genehmigen, wenn dies geschieht werden hier Updates erscheinen: https://www.erdwaerme-inn.bayern/news/geothermieprojekt-polling-erreicht-meilenstein</t>
      </text>
    </comment>
    <comment ref="B110" authorId="75" shapeId="0" xr:uid="{3603BA2A-2BFC-4E91-9702-04F482A35F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konnte nichts finden
</t>
      </text>
    </comment>
  </commentList>
</comments>
</file>

<file path=xl/sharedStrings.xml><?xml version="1.0" encoding="utf-8"?>
<sst xmlns="http://schemas.openxmlformats.org/spreadsheetml/2006/main" count="2890" uniqueCount="1006">
  <si>
    <t>Tiefe Geothermieprojekte in Deutschland</t>
  </si>
  <si>
    <t>Projekte in Betrieb</t>
  </si>
  <si>
    <t xml:space="preserve"> Status</t>
  </si>
  <si>
    <t>Name</t>
  </si>
  <si>
    <t>Bundesland</t>
  </si>
  <si>
    <t>Art der Nutzung</t>
  </si>
  <si>
    <t>MWtherm</t>
  </si>
  <si>
    <t>MWel</t>
  </si>
  <si>
    <t>max. 
Temp. 
(°C)</t>
  </si>
  <si>
    <t>Teufe 
(m)</t>
  </si>
  <si>
    <t>Förderrate 
(l/s)</t>
  </si>
  <si>
    <t>Jahr d. 
Inbetrieb-
nahme</t>
  </si>
  <si>
    <t>Projekte in Bau</t>
  </si>
  <si>
    <t>Projekte in Planung</t>
  </si>
  <si>
    <t>Forschungsanlagen</t>
  </si>
  <si>
    <t>Status</t>
  </si>
  <si>
    <t>Ort/sonstige Bezeichnung</t>
  </si>
  <si>
    <t>Feldname</t>
  </si>
  <si>
    <t>Name auf der Karte</t>
  </si>
  <si>
    <t>Koordinaten</t>
  </si>
  <si>
    <t>Mwtherm (installierte Leistung geothermisch)</t>
  </si>
  <si>
    <r>
      <t>MW</t>
    </r>
    <r>
      <rPr>
        <b/>
        <vertAlign val="subscript"/>
        <sz val="12"/>
        <color rgb="FF000000"/>
        <rFont val="Calibri"/>
        <family val="2"/>
        <scheme val="minor"/>
      </rPr>
      <t>el</t>
    </r>
  </si>
  <si>
    <t>max. Temperatur in °C</t>
  </si>
  <si>
    <t>Teufe in m (TVD)</t>
  </si>
  <si>
    <t>Förderrate (l/s) (maximal)</t>
  </si>
  <si>
    <t>Jahresproduktion geothermische Wärme GWh/a</t>
  </si>
  <si>
    <t>Jahresproduktion geothermischer Strom GWh/a</t>
  </si>
  <si>
    <t>Jahr d. Inbetrieb-nahme</t>
  </si>
  <si>
    <t>Entwicklung/ Aufsuchungserlaubnis</t>
  </si>
  <si>
    <t>Output</t>
  </si>
  <si>
    <t>Anzahl der Bohrungen</t>
  </si>
  <si>
    <t>Hauptnutzung</t>
  </si>
  <si>
    <t>Nebennutzung</t>
  </si>
  <si>
    <t xml:space="preserve">Reservoir </t>
  </si>
  <si>
    <t>Betreiberstruktur</t>
  </si>
  <si>
    <t>Region</t>
  </si>
  <si>
    <t>News zu Projekten</t>
  </si>
  <si>
    <t>Betreiber Name</t>
  </si>
  <si>
    <t>Zusatzinfos</t>
  </si>
  <si>
    <t>A_Projekt in Betrieb</t>
  </si>
  <si>
    <t>Arnsberg</t>
  </si>
  <si>
    <t>Nordrhein-Westfalen</t>
  </si>
  <si>
    <t>Sonde</t>
  </si>
  <si>
    <t>Wärme</t>
  </si>
  <si>
    <t>Tiefe Erdwärmesonde</t>
  </si>
  <si>
    <t>Gebäudeheizung vom Freibad "Nass"</t>
  </si>
  <si>
    <t>Sandstein</t>
  </si>
  <si>
    <t>kommunal</t>
  </si>
  <si>
    <t>Aschheim, Feldkirchen, Kirchheim</t>
  </si>
  <si>
    <t>Bayern</t>
  </si>
  <si>
    <t>Hydrogeothermie</t>
  </si>
  <si>
    <t>Dublette</t>
  </si>
  <si>
    <t>Fernwärme</t>
  </si>
  <si>
    <t>Kalksandstein</t>
  </si>
  <si>
    <t>Molassebecken</t>
  </si>
  <si>
    <t>AFK Geothermie GmbH</t>
  </si>
  <si>
    <t>2. Dublette geplant</t>
  </si>
  <si>
    <t>Berlin</t>
  </si>
  <si>
    <t>Berlin (Reichstag)</t>
  </si>
  <si>
    <t>Aquiferspeicher</t>
  </si>
  <si>
    <t>Bochum Werne</t>
  </si>
  <si>
    <t>Zeche Robert Müser</t>
  </si>
  <si>
    <t>Bochum Werne/Zeche Robert Müser</t>
  </si>
  <si>
    <t>Grubenwasser</t>
  </si>
  <si>
    <t>Gebäudeheizung von Feuerwehr und 2 Schulen mit Hilfe von BHKW und WP -&gt; Nahwärme?</t>
  </si>
  <si>
    <t>Mark 51°7</t>
  </si>
  <si>
    <t>Bruchsal</t>
  </si>
  <si>
    <t>Baden-Württemberg</t>
  </si>
  <si>
    <t>2019 Nahwärmenetz</t>
  </si>
  <si>
    <t>Wärme &amp; Strom</t>
  </si>
  <si>
    <t>Strom</t>
  </si>
  <si>
    <t>Nahwärmenetz</t>
  </si>
  <si>
    <t>privater Investor</t>
  </si>
  <si>
    <t>Oberrheingraben</t>
  </si>
  <si>
    <t>Dürrnhaar</t>
  </si>
  <si>
    <t>Kalkstein, dolomit.</t>
  </si>
  <si>
    <t>Erding</t>
  </si>
  <si>
    <t>2008 Reinjektionsbohrung, 2009 Inbetriebnahme Heizwerk 2</t>
  </si>
  <si>
    <t>Balneologie</t>
  </si>
  <si>
    <t>Essen</t>
  </si>
  <si>
    <t>bis 300</t>
  </si>
  <si>
    <t>-</t>
  </si>
  <si>
    <t>https://link.springer.com/article/10.1007/s00767-020-00460-0</t>
  </si>
  <si>
    <t>Essen 51, Schacht Marie</t>
  </si>
  <si>
    <t xml:space="preserve">Garching a.d. Alz </t>
  </si>
  <si>
    <t>https://bruck.silenos-energy.com/databases/internet/_public/content30.nsf/web30?Openagent&amp;id=96F6FA72066B984FC12587C70034B4F1</t>
  </si>
  <si>
    <t>Garching bei München</t>
  </si>
  <si>
    <t>Kalkstein</t>
  </si>
  <si>
    <t>Groß-Umstadt</t>
  </si>
  <si>
    <t>Heubach</t>
  </si>
  <si>
    <t>Groß-Umstadt–Heubach</t>
  </si>
  <si>
    <t>Hessen</t>
  </si>
  <si>
    <t>Tiefe Erdwärmesonde + 8 flache Erdwärmesonden</t>
  </si>
  <si>
    <t>Beheizung Produktionshallen, Büros -&gt; Nahwärme</t>
  </si>
  <si>
    <t>Kristallin</t>
  </si>
  <si>
    <t>Holzkirchen</t>
  </si>
  <si>
    <t>2019 ORC-Anlage liefert Strom -&gt; Heizkraftwerk</t>
  </si>
  <si>
    <t>Insheim</t>
  </si>
  <si>
    <t>Rheinland-Pfalz</t>
  </si>
  <si>
    <t>für spätere Auflagen: 2023 Anfang Ausbau Fernwärmenetz geplant</t>
  </si>
  <si>
    <t>Ismaning</t>
  </si>
  <si>
    <t>Kaiserslautern</t>
  </si>
  <si>
    <t>WIPOTEC</t>
  </si>
  <si>
    <t>Quelle der Daten: https://www.tsb-energie.de/fileadmin/Redakteure/Veranstaltungen/Gebaeudeenergie/2021/Referentenbeitraege/Otto_Reisig.pdf</t>
  </si>
  <si>
    <t>Kirchstockach</t>
  </si>
  <si>
    <t>2021 durch Wärmeauskopplung -&gt; Heizkraftwerk</t>
  </si>
  <si>
    <t>Kirchweidach</t>
  </si>
  <si>
    <t>2021 geplante Erweiterung der Stromproduktion durch ORC-Anlage, zurzeit unklar, ob es die Erweiterung stattgefunden hat, Bohrungen gestartet (Jan 2023)</t>
  </si>
  <si>
    <t>Gewächshaus</t>
  </si>
  <si>
    <t xml:space="preserve">Landau </t>
  </si>
  <si>
    <t>Marl</t>
  </si>
  <si>
    <t>https://norddeutsche-geothermietagung.de/vortraege/2022/11_lohmar_potenzial_geothermische_nachnutzung_sigmundshall.pdf</t>
  </si>
  <si>
    <t>Zeche Auguste
Victoria_x000D_</t>
  </si>
  <si>
    <t>München-Freiham</t>
  </si>
  <si>
    <t>Karbonat</t>
  </si>
  <si>
    <t>München-Riem</t>
  </si>
  <si>
    <t>Heizkraftwerk Süd/Schäftlarnstraße</t>
  </si>
  <si>
    <t>München-Sendling</t>
  </si>
  <si>
    <t>7 Bohrungen</t>
  </si>
  <si>
    <t>Neubrandenburg</t>
  </si>
  <si>
    <t>Mecklenburg-Vorpommern</t>
  </si>
  <si>
    <t>Hydrogeothermie / Aquiferspeicher</t>
  </si>
  <si>
    <t>2004 Fertigstellung Aquiferspeicher</t>
  </si>
  <si>
    <t>Speicher</t>
  </si>
  <si>
    <t>O.Keuper (Rhaet)</t>
  </si>
  <si>
    <t>Nord.Becken</t>
  </si>
  <si>
    <t>https://www.neu-sw.de/pressemeldungen/waerme-aus-der-erde-neu-sw-baut-aquiferspeicher-zu-tiefengeothermie-anlage-um</t>
  </si>
  <si>
    <t>Neuruppin</t>
  </si>
  <si>
    <t>Brandenburg</t>
  </si>
  <si>
    <t>Gebäudeheizung (Hotelkomplex und Bad)</t>
  </si>
  <si>
    <t>Feinsandstein</t>
  </si>
  <si>
    <t>Neustadt Glewe</t>
  </si>
  <si>
    <t>bis 2012 Stromerzeugung mit ORC-Anlage</t>
  </si>
  <si>
    <t>Oberhaching-Laufzorn/Grünwald</t>
  </si>
  <si>
    <t>2014 ORC-Anlage liefert Strom -&gt; Heizkraftwerk</t>
  </si>
  <si>
    <t>Pfullendorf</t>
  </si>
  <si>
    <t>1 Kaserne wird beheizt</t>
  </si>
  <si>
    <t>Dolomit</t>
  </si>
  <si>
    <t xml:space="preserve">Bund </t>
  </si>
  <si>
    <t>Poing</t>
  </si>
  <si>
    <t>Pullach</t>
  </si>
  <si>
    <t xml:space="preserve">2011 weitere Bohrung zur bestehenden Dublette hinzugefügt  </t>
  </si>
  <si>
    <t>Triplette</t>
  </si>
  <si>
    <t>Kalke und Dolomite</t>
  </si>
  <si>
    <t>Sauerlach</t>
  </si>
  <si>
    <t>Schwerin</t>
  </si>
  <si>
    <t>Oberkeuper (Rhät)</t>
  </si>
  <si>
    <t>https://www.stadtwerke-schwerin.de/home/ueber_uns/geothermie/Geothermie-in-Schwerin-Lankow-Ablauf-und-Ergebnisse,swsr_id,786,swsr_inhalt_id,2450.html</t>
  </si>
  <si>
    <t>Stadtwerke Schwerin</t>
  </si>
  <si>
    <t>Erhöhung der Temperatur mit Großwärmepumpen</t>
  </si>
  <si>
    <t>Simbach-Braunau</t>
  </si>
  <si>
    <t>GER + AUT Gemeinschaftsprojekt</t>
  </si>
  <si>
    <t>Straubing</t>
  </si>
  <si>
    <t>2 Nahwärmenetze</t>
  </si>
  <si>
    <t>GeotIS fragt es nicht mehr ab, da sie nicht antworten</t>
  </si>
  <si>
    <t>Taufkirchen/Oberhaching</t>
  </si>
  <si>
    <t>Strom: Die Kalina Anlage (errichtet 2018) wurde abgebaut, 2024 soll die neue ORC-Anlage in Betrieb gehen. Deshalb zur Zeit 0</t>
  </si>
  <si>
    <t>Traunreut</t>
  </si>
  <si>
    <t>2016 Fertigstellung einer ORC-Anlage -&gt; Heizkraftwerk</t>
  </si>
  <si>
    <t>Unterföhring</t>
  </si>
  <si>
    <t>Unterföhring II</t>
  </si>
  <si>
    <t>2. Dublette von Unterföhring</t>
  </si>
  <si>
    <t>Unterhaching</t>
  </si>
  <si>
    <t>2009-2017 Stromproduktion durch Kalina-Anlage</t>
  </si>
  <si>
    <t>Unterschleißheim</t>
  </si>
  <si>
    <t>Waldkraiburg</t>
  </si>
  <si>
    <t>Waren</t>
  </si>
  <si>
    <t>Seit 2012 auch Balneologie</t>
  </si>
  <si>
    <t>Weinheim</t>
  </si>
  <si>
    <t>Gebäudeheizung für 1 Gebäude, Sole für Therme</t>
  </si>
  <si>
    <t>B_Projekt in Bau</t>
  </si>
  <si>
    <t>Aachen</t>
  </si>
  <si>
    <t>"Weisweiler"</t>
  </si>
  <si>
    <t>Aachen-Weisweiler</t>
  </si>
  <si>
    <t>27.02.2020 - 26.02.2025</t>
  </si>
  <si>
    <t>RWE Power Aktiengesellschaft in Köln und Essen, Forschung durch Fraunhofer IEG</t>
  </si>
  <si>
    <t>Bochum,  Mark 51°7</t>
  </si>
  <si>
    <t>Bochum (Stadtwerke)</t>
  </si>
  <si>
    <t>27.08.2022 bis 26.08.2027</t>
  </si>
  <si>
    <t>Stadtwerke Bochum Holding GmbH</t>
  </si>
  <si>
    <t>Darmstadt</t>
  </si>
  <si>
    <t>Erdwärmesondenspeicher
/ Forschung</t>
  </si>
  <si>
    <t>Projektinfo: https://www.geo.tu-darmstadt.de/geothermie/forschungsprojekte_ag/laufende_projekte_ag/skews.de.jsp</t>
  </si>
  <si>
    <t>Frankfurt am Main</t>
  </si>
  <si>
    <t>Forschung</t>
  </si>
  <si>
    <t>letzte News: https://frankfurt.de/de-de/aktuelle-meldung/energiereferat/geothermie-forschungsbohrung-rebstock/</t>
  </si>
  <si>
    <t>Geretsried</t>
  </si>
  <si>
    <t>Geschlossenes tiefengeothermisches System</t>
  </si>
  <si>
    <t>Eavor-Loop</t>
  </si>
  <si>
    <t>Graben-Neudorf</t>
  </si>
  <si>
    <t>53 Grad Celsius</t>
  </si>
  <si>
    <t>https://www.deutsche-erdwaerme.de/graben-neudorf/</t>
  </si>
  <si>
    <t>Vulcan Energy/Geohardt</t>
  </si>
  <si>
    <t>Hamburg-Wilhelmsburg</t>
  </si>
  <si>
    <t>Hamburg</t>
  </si>
  <si>
    <t xml:space="preserve">Kirchweidach </t>
  </si>
  <si>
    <t xml:space="preserve">Kirchweidach II </t>
  </si>
  <si>
    <t>https://kirchweidach.de/kirchweidach/startseite/aktuelles/bohrstart-am-geothermieprojekt-kirchweidach-ii.html</t>
  </si>
  <si>
    <t>Krefeld</t>
  </si>
  <si>
    <t>Salvea - Lust auf grüne Energie</t>
  </si>
  <si>
    <t>https://www.krefeld.de/de/inhalt/geologischer-dienst-plant-forschungsbohrung-in-krefeld/</t>
  </si>
  <si>
    <t>Laufzorn</t>
  </si>
  <si>
    <t>Laufzorn II</t>
  </si>
  <si>
    <t>https://www.geothermie.de/aktuelles/nachrichten/news-anzeigen/erdwaerme-gruenwald-erhaelt-61-millionen-euro-bundesfoerderung-fuer-neue-geothermie-bohrung?tx_news_pi1%5BactbackPid%5D=137&amp;cHash=45cea28bc5612327cf7aba755f33c620</t>
  </si>
  <si>
    <t>MTU</t>
  </si>
  <si>
    <t>Karlsfeld Ost</t>
  </si>
  <si>
    <t xml:space="preserve">München Allach </t>
  </si>
  <si>
    <t>https://www.mtu.de/de/ueber-uns/corporate-responsibility/produktion-instandsetzung/geothermie/</t>
  </si>
  <si>
    <t>Neuperlach, Michaelibad</t>
  </si>
  <si>
    <t>Neuperlach</t>
  </si>
  <si>
    <t>Neuperlach (Michaelibad)</t>
  </si>
  <si>
    <t>https://www.geothermie.de/aktuelles/nachrichten/news-anzeigen/bohrung-in-neuruppin-erreicht-500-meter-marke?tx_news_pi1%5BactbackPid%5D=137&amp;cHash=45cea28bc5612327cf7aba755f33c620</t>
  </si>
  <si>
    <t>Polling</t>
  </si>
  <si>
    <t>GT Tüßling</t>
  </si>
  <si>
    <t>Tüßling</t>
  </si>
  <si>
    <t>Potsdam</t>
  </si>
  <si>
    <t>Reallabor Geospeicher Berlin</t>
  </si>
  <si>
    <t xml:space="preserve">ca. 90 </t>
  </si>
  <si>
    <t>360 - 390</t>
  </si>
  <si>
    <t>C_Forschungsprojekte</t>
  </si>
  <si>
    <t>Seismik Giga-M</t>
  </si>
  <si>
    <t xml:space="preserve">C_Forschungsprojekte </t>
  </si>
  <si>
    <t>Alsdorf</t>
  </si>
  <si>
    <t>Groß Schönebeck</t>
  </si>
  <si>
    <t>Hannover</t>
  </si>
  <si>
    <t>Niedersachsen</t>
  </si>
  <si>
    <t>Bad Urach</t>
  </si>
  <si>
    <t>Petrothermale Geothermie</t>
  </si>
  <si>
    <t>Horstberg</t>
  </si>
  <si>
    <t>Mauerstetten</t>
  </si>
  <si>
    <t>Zwickau</t>
  </si>
  <si>
    <t>Sachsen</t>
  </si>
  <si>
    <t>https://www.saechsische.de/nachhaltigkeit/sachsen-waerme-reservoir-themalwasser-vogtland-waerme-aus-grosser-tiefe-kommunen-suchen-klimaschonende-loesung-5894696.html</t>
  </si>
  <si>
    <t>D_Projekt in Planung</t>
  </si>
  <si>
    <t>"Geothermie-Aachen"</t>
  </si>
  <si>
    <t>21.04.2023-20.04.2028</t>
  </si>
  <si>
    <t>Harthausen</t>
  </si>
  <si>
    <t>"Grumbeere"</t>
  </si>
  <si>
    <t>Harthausen "Grumbeere"</t>
  </si>
  <si>
    <t>Eavor GmbH</t>
  </si>
  <si>
    <t>Taching am See</t>
  </si>
  <si>
    <t xml:space="preserve">"GT Törring II" </t>
  </si>
  <si>
    <t>Geoenergie Bayern Projekt Törring GmbH &amp; Co. KG</t>
  </si>
  <si>
    <t>Maikammer</t>
  </si>
  <si>
    <t>"Kerner"</t>
  </si>
  <si>
    <t>Maikammer "Kerner"</t>
  </si>
  <si>
    <t>Vulcan Energie Ressourcen GmbH</t>
  </si>
  <si>
    <t>Siebeldingen</t>
  </si>
  <si>
    <t>"Löwenherz"</t>
  </si>
  <si>
    <t>Siebeldingen "Löwenherz"</t>
  </si>
  <si>
    <t>Herdorf</t>
  </si>
  <si>
    <t>"Margarete"</t>
  </si>
  <si>
    <t>Herdorf "Margarete"</t>
  </si>
  <si>
    <t>Stadt Herdorf</t>
  </si>
  <si>
    <t>Wolgast</t>
  </si>
  <si>
    <t>"Jarovit"</t>
  </si>
  <si>
    <t xml:space="preserve">Wolgast „Jarovit“ </t>
  </si>
  <si>
    <t>Zinnowitz</t>
  </si>
  <si>
    <t>"Vineta"</t>
  </si>
  <si>
    <t>Zinnowitz „Vineta“</t>
  </si>
  <si>
    <t>https://www.parchim.de/de/news/news-2024/information-geothermie/</t>
  </si>
  <si>
    <t>"GEObservatorium Aachen"</t>
  </si>
  <si>
    <t xml:space="preserve">Aachen </t>
  </si>
  <si>
    <t>18.07.2022 bis 17.07.2027</t>
  </si>
  <si>
    <t xml:space="preserve">GEObservatorium Aachen, RWTH AACHEN UNIVERSITY	</t>
  </si>
  <si>
    <t>"Kreuz Aachen"</t>
  </si>
  <si>
    <t>Aachen  "Kreuz Aachen"</t>
  </si>
  <si>
    <t>23.06.2022 bis 22.06.2025</t>
  </si>
  <si>
    <t>Stadtwerke Aachen Aktiengesellschaft in Aachen</t>
  </si>
  <si>
    <t>"Aachen-Weisweiler"</t>
  </si>
  <si>
    <t>25.08.2020-24.08.2025</t>
  </si>
  <si>
    <t>Ahnsbeck</t>
  </si>
  <si>
    <t>"Ahnsbeck"</t>
  </si>
  <si>
    <t>Baker Hughes INTEQ GmbH</t>
  </si>
  <si>
    <t>Celle</t>
  </si>
  <si>
    <t>"Altencelle"</t>
  </si>
  <si>
    <t>https://www.lbeg.niedersachsen.de/aktuelles/pressemitteilungen/landkreis-celle-baker-hughes-inteq-gmbh-bekommt-feld-altencelle-zugeteilt-lbeg-erteilt-erlaubnis-zur-aufsuchung-von-erdwarme-221713.html</t>
  </si>
  <si>
    <t>Altwarmbüchen</t>
  </si>
  <si>
    <t>"Altwarmbüchener Moor"</t>
  </si>
  <si>
    <t xml:space="preserve"> 15.11.2022 bis 14.11.2025</t>
  </si>
  <si>
    <t>NDEWG GmbH Fiskediek 7a 49809 Lingen (Ems)</t>
  </si>
  <si>
    <t>Ammersee</t>
  </si>
  <si>
    <t>Ammersee-West</t>
  </si>
  <si>
    <t>Gemeinde Windach</t>
  </si>
  <si>
    <t>Ampfing</t>
  </si>
  <si>
    <t>Ampfing Geothermal</t>
  </si>
  <si>
    <t>ONEO GmbH &amp; Co. KG</t>
  </si>
  <si>
    <t>Aschau am Inn</t>
  </si>
  <si>
    <t>Gemeinde Aschau am Inn</t>
  </si>
  <si>
    <t>Dresden</t>
  </si>
  <si>
    <t>Golden Door</t>
  </si>
  <si>
    <t>Auerbach</t>
  </si>
  <si>
    <t>Augsburg</t>
  </si>
  <si>
    <t>Augsburg-Ost</t>
  </si>
  <si>
    <t>AVA Abfallverwertung Augsburg Kommunalunternehmen</t>
  </si>
  <si>
    <t xml:space="preserve">Bad Bevensen </t>
  </si>
  <si>
    <t>"Ilmenau I"</t>
  </si>
  <si>
    <t>Bad Bevensen "Ilmenau I"</t>
  </si>
  <si>
    <t>Stadt Bad Bevensen</t>
  </si>
  <si>
    <t>Bad Dürkheim</t>
  </si>
  <si>
    <t xml:space="preserve"> "Flaggenturm"</t>
  </si>
  <si>
    <t>Bad Dürkheim "Flaggenturm"</t>
  </si>
  <si>
    <t>Bad Fallingbostel</t>
  </si>
  <si>
    <t>"Bad Fallingbostel"</t>
  </si>
  <si>
    <t>Mondelez Deutschland Snacks Production GmbH &amp; Co. KG</t>
  </si>
  <si>
    <t>Barnstorf</t>
  </si>
  <si>
    <t>"Barnstorf"</t>
  </si>
  <si>
    <t>Wintershall Dea Deutschland GmbH</t>
  </si>
  <si>
    <t>Bad Bentheim</t>
  </si>
  <si>
    <t>"Bentheimer Wald"</t>
  </si>
  <si>
    <t>Bentheimer Wald</t>
  </si>
  <si>
    <t>14.06.2027.</t>
  </si>
  <si>
    <t xml:space="preserve">	NDEWG GmbH</t>
  </si>
  <si>
    <t>Berlin Tegel</t>
  </si>
  <si>
    <t>https://group.vattenfall.com/de/newsroom/pressemitteilungen/2023/campus-berlin-buch-projekt-renewac-fur-die-berliner-innovationsforderung-tiefengeothermie-ausgewahlt</t>
  </si>
  <si>
    <t>Berlin Neukölln</t>
  </si>
  <si>
    <t>Bernau</t>
  </si>
  <si>
    <t>Wörth</t>
  </si>
  <si>
    <t>"Bertha"</t>
  </si>
  <si>
    <t>Wörth "Bertha"</t>
  </si>
  <si>
    <t>https://mbpassion.de/2023/10/daimler-truck-will-in-woerth-ueber-geothermie-waerme-gewinnen/</t>
  </si>
  <si>
    <t>Daimler Truck AG</t>
  </si>
  <si>
    <t>Biberach a.d.Riß.</t>
  </si>
  <si>
    <t>Geothermie Hallen- und Freibad Biberach a.d.Riß.</t>
  </si>
  <si>
    <t>Stadtwerke Biberach GmbH</t>
  </si>
  <si>
    <t>Bissendorf</t>
  </si>
  <si>
    <t>"Bissendorf"</t>
  </si>
  <si>
    <t>Bochum, Fraunhofer IEG, Zukunftsenergie</t>
  </si>
  <si>
    <t>"Zukunftsenergie"</t>
  </si>
  <si>
    <t>Bochum (Fraunhofer IEG)</t>
  </si>
  <si>
    <t>22.03.2012 bis 21.03.2025</t>
  </si>
  <si>
    <t>Fraunhofer-Gesellschaft zur Förderung der angewandten Forschung e. V.</t>
  </si>
  <si>
    <t>Borkum</t>
  </si>
  <si>
    <t>"Borkum I"</t>
  </si>
  <si>
    <t>Nordseeheilbad Borkum GmbH</t>
  </si>
  <si>
    <t>Brand</t>
  </si>
  <si>
    <t>Braunschweig</t>
  </si>
  <si>
    <t>"Braunschweig V"</t>
  </si>
  <si>
    <t xml:space="preserve">Braunschweig </t>
  </si>
  <si>
    <t>BS/ENERGY Braunschweiger Versorgungs- Aktiengesellschaft &amp; Co. KG</t>
  </si>
  <si>
    <t>"RENEWAC"</t>
  </si>
  <si>
    <t>Campus Berlin-Buch</t>
  </si>
  <si>
    <t>Projektinitiative ging von einem Kernteam der Campus Berlin-Buch GmbH (CBB), des Helmholtz-Zentrums Potsdam – Deutsches GeoForschungsZentrum GFZ und des Vereins „green with IT“ aus</t>
  </si>
  <si>
    <t>Gendorf</t>
  </si>
  <si>
    <t>Chemiepark Gendorf</t>
  </si>
  <si>
    <t xml:space="preserve"> InfraServ GmbH &amp; Co Gendorf KG</t>
  </si>
  <si>
    <t>Dachau</t>
  </si>
  <si>
    <t>Dachau-Nord</t>
  </si>
  <si>
    <t>Stadtwerke Dachau</t>
  </si>
  <si>
    <t>Dettenheim</t>
  </si>
  <si>
    <t>Erlich</t>
  </si>
  <si>
    <t>Dettenheim "Erlich"</t>
  </si>
  <si>
    <t>Deutsche ErdWärme GmbHMarktplatz 382031 Grünwald</t>
  </si>
  <si>
    <t>Dingharting-Attenham</t>
  </si>
  <si>
    <t>SWM</t>
  </si>
  <si>
    <t>Dresden-Heidenau</t>
  </si>
  <si>
    <t>Duisburg</t>
  </si>
  <si>
    <t>"Duisburg"</t>
  </si>
  <si>
    <t>06.08.2022 bis 05.08.2025</t>
  </si>
  <si>
    <t>Stadtwerke Duisburg Aktiengesellschaft</t>
  </si>
  <si>
    <t>Düsseldorf</t>
  </si>
  <si>
    <t>"Düsseldorf"</t>
  </si>
  <si>
    <t>02.07.2022 bis 01.07.2025</t>
  </si>
  <si>
    <t>https://www.duesseldorf.de/umweltamt/umwelt-und-verbraucherthemen-von-a-z/tiefengeothermie.html</t>
  </si>
  <si>
    <t>Stadtwerke Düsseldorf AG</t>
  </si>
  <si>
    <t>Eich-Hamm</t>
  </si>
  <si>
    <t>"Eich-Hamm"</t>
  </si>
  <si>
    <t>Zukunft Geowärme GmbH</t>
  </si>
  <si>
    <t>Einhausen</t>
  </si>
  <si>
    <t>"Jägersburg"</t>
  </si>
  <si>
    <t>Einhausen "Jägersburg"</t>
  </si>
  <si>
    <t>Bei Biblis</t>
  </si>
  <si>
    <t>https://rim.ekom21.de/lampertheim/sdnetrim/UGhVM0hpd2NXNFdFcExjZXszAKY_3xXBc9_taFXxMWeA5QJXA9haPZ1atK8RWJLv/Anlage2_Karte_zum_Ausschluss_von_Gebieten_mit_potenziellen_Nutzungskonflikten_fuer_das_Bohren.pdf</t>
  </si>
  <si>
    <t>Eavor</t>
  </si>
  <si>
    <t>Engelsberg</t>
  </si>
  <si>
    <t>Silenos Energy GmbH &amp; Co. KG</t>
  </si>
  <si>
    <t>Feldkirchen-Westerham</t>
  </si>
  <si>
    <t>Erdwärme Feldkirchen-Westerham</t>
  </si>
  <si>
    <t>Leo Invest GmbH</t>
  </si>
  <si>
    <t>Rosenheim</t>
  </si>
  <si>
    <t>Erdwärme Rosenheim</t>
  </si>
  <si>
    <t>Stadtwerke Rosenheim GmbH &amp; Co.KG</t>
  </si>
  <si>
    <t>Vaterstetten</t>
  </si>
  <si>
    <t>Erdwärme Vaterstetten</t>
  </si>
  <si>
    <t>Gemeinde Vaterstetten</t>
  </si>
  <si>
    <t>Erfurt</t>
  </si>
  <si>
    <t>Thüringen</t>
  </si>
  <si>
    <t>Stadtwerke Erfurt</t>
  </si>
  <si>
    <t>Freiburg</t>
  </si>
  <si>
    <t>Südlicher Oberrhein</t>
  </si>
  <si>
    <t>badenova WärmePlus GmbH &amp; Co. KGTullastraße 6179108 Freiburg</t>
  </si>
  <si>
    <t>Fürstenfeldbruck</t>
  </si>
  <si>
    <t>Fürstenfeldbruck-Nord</t>
  </si>
  <si>
    <t>Stadtwerke Fürstenfeldbruck GmbH</t>
  </si>
  <si>
    <t>Garbsen</t>
  </si>
  <si>
    <t>"Garbsen"</t>
  </si>
  <si>
    <t>Wärmeversorgung Garbsen GmbH</t>
  </si>
  <si>
    <t>Gauting</t>
  </si>
  <si>
    <t>Gauting-Ost</t>
  </si>
  <si>
    <t>Gauting Ost</t>
  </si>
  <si>
    <t>1. ASTO Park Gauting Entwicklungs GmbH, 2. HEIZWERK Management GmbH, 3.Silenos Energy GmbH, Köln</t>
  </si>
  <si>
    <t>Gauting West</t>
  </si>
  <si>
    <t>Geiselbullach</t>
  </si>
  <si>
    <t>Gemeinsames Kommunalunternehmen für Abfallwirtschaft Anstalt des öffentlichen Rechts der Landkreise Fürstenfeldbruck und Dachau (Kurzform: GfA A.d.ö.R.)</t>
  </si>
  <si>
    <t>Gelderland</t>
  </si>
  <si>
    <t>"Gelderland-Süd"</t>
  </si>
  <si>
    <t>Gelderland-Süd</t>
  </si>
  <si>
    <t>Freising</t>
  </si>
  <si>
    <t>GeoFwFreising</t>
  </si>
  <si>
    <t>Fernwärmeversorgung Freising GmbH</t>
  </si>
  <si>
    <t>Göhren-Lebbin</t>
  </si>
  <si>
    <t>https://www.base.bund.de/SharedDocs/Downloads/BASE/DE/IP/einvernehmenserklaerung/Mecklenburg-Vorpommern/BASE-21102-08-A-0088.html</t>
  </si>
  <si>
    <t xml:space="preserve">Göttingen </t>
  </si>
  <si>
    <t>"Göttingen I"</t>
  </si>
  <si>
    <t xml:space="preserve">	Stadtwerke Göttingen AG</t>
  </si>
  <si>
    <t>Graben</t>
  </si>
  <si>
    <t>"Lechfeld"</t>
  </si>
  <si>
    <t>Graben "Lechfeld"</t>
  </si>
  <si>
    <t xml:space="preserve"> EWL Erdwärme Lechfeld GmbH; ONE0 GmbH &amp; Co. KG</t>
  </si>
  <si>
    <t>Graming</t>
  </si>
  <si>
    <t>ESW Energiesparwerk GmbH &amp; Co. Biothermie Altötting KG; Silenos Energy GmbH &amp; Co. KG</t>
  </si>
  <si>
    <t>Münster</t>
  </si>
  <si>
    <t>"Grüne-Wärme-Münster"</t>
  </si>
  <si>
    <t>Hagen</t>
  </si>
  <si>
    <t>"Kabel Zero"</t>
  </si>
  <si>
    <t>130-160</t>
  </si>
  <si>
    <t>3200-4100</t>
  </si>
  <si>
    <t xml:space="preserve">23.03.2019 bis 22.03.2024	</t>
  </si>
  <si>
    <t>https://www.kabelpaper.de/kabel-zero/aktuelles/</t>
  </si>
  <si>
    <t>Kabel Premium Pulp &amp; Paper GmbH</t>
  </si>
  <si>
    <t xml:space="preserve">Hagenbach </t>
  </si>
  <si>
    <t>"Catharina Werde"</t>
  </si>
  <si>
    <t>Hagenbach "Catharina Werde"</t>
  </si>
  <si>
    <t>Neue Energie Wörth GmbH</t>
  </si>
  <si>
    <t>"Buchholz"</t>
  </si>
  <si>
    <t xml:space="preserve">Hannover "Buchholz" </t>
  </si>
  <si>
    <t>Schwetzingen</t>
  </si>
  <si>
    <t>Hardt</t>
  </si>
  <si>
    <t>Schwetzingen "Hardt"</t>
  </si>
  <si>
    <t>https://www.rnf.de/mediathek/video/geothermie-die-suche-nach-heissem-wasser-in-3500-metern-tiefe/</t>
  </si>
  <si>
    <t>GeoHardt GmbHScheffelstraße 1668723 Schwetzingen</t>
  </si>
  <si>
    <t>Gehört zu EnBW, (Kölbel)</t>
  </si>
  <si>
    <t>Haßloch</t>
  </si>
  <si>
    <t xml:space="preserve"> "Taro"</t>
  </si>
  <si>
    <t>Haßloch "Taro"</t>
  </si>
  <si>
    <t>Weyhe</t>
  </si>
  <si>
    <t>"Hemelingen"</t>
  </si>
  <si>
    <t>Gemeinde Weyhe</t>
  </si>
  <si>
    <t>"Horstberg (neu)"</t>
  </si>
  <si>
    <t>Bundesanstalt für Geowissenschaften und Rohstoffe</t>
  </si>
  <si>
    <t>Husum</t>
  </si>
  <si>
    <t>"Husum"</t>
  </si>
  <si>
    <t>Schleswig-Holstein</t>
  </si>
  <si>
    <t>Stadtwerke Husum GmbH</t>
  </si>
  <si>
    <t>Ingelheim</t>
  </si>
  <si>
    <t>"Ingelheim"</t>
  </si>
  <si>
    <t>EVI Energieversorgungsgesellschaft Ingelheim mbH</t>
  </si>
  <si>
    <t>Osterburg</t>
  </si>
  <si>
    <t>Milde C-L</t>
  </si>
  <si>
    <t>Sachsen-Anhalt</t>
  </si>
  <si>
    <t>Neptune Energy Deutschland GmbH</t>
  </si>
  <si>
    <t>Stendal</t>
  </si>
  <si>
    <t>Milde A-E</t>
  </si>
  <si>
    <t>Lithium und Thermalwasser</t>
  </si>
  <si>
    <t>Altmark Salzwedel</t>
  </si>
  <si>
    <t>Jeetze-L</t>
  </si>
  <si>
    <t>Lithium und Thermalwasser in bestehenden Gasbohrungen</t>
  </si>
  <si>
    <t>Pforzheim</t>
  </si>
  <si>
    <t>Käfersteige</t>
  </si>
  <si>
    <t>Pforzheim »Käfersteige«</t>
  </si>
  <si>
    <t>Deutsche Flussspat GmbH</t>
  </si>
  <si>
    <t>"Kasimir"</t>
  </si>
  <si>
    <t xml:space="preserve">Kaiserslautern "Kasimir" </t>
  </si>
  <si>
    <t>SWK Stadtwerke Kaiserslautern Versorgungs-AG</t>
  </si>
  <si>
    <t>Bornheim</t>
  </si>
  <si>
    <t>"Kaltenbach"</t>
  </si>
  <si>
    <t>Bornheim "Kaltenbach"</t>
  </si>
  <si>
    <t>Deutsche ErdWärme GmbH</t>
  </si>
  <si>
    <t xml:space="preserve">Kandel </t>
  </si>
  <si>
    <t>"Bienwald"</t>
  </si>
  <si>
    <t>Kandel "Bienwald"</t>
  </si>
  <si>
    <t>Karlsdorf</t>
  </si>
  <si>
    <t>Karlsdorf III</t>
  </si>
  <si>
    <t xml:space="preserve">	EnBW Energie Baden-Württemberg AG</t>
  </si>
  <si>
    <t>Karlsfeld</t>
  </si>
  <si>
    <t>Karlsfeld-Nord</t>
  </si>
  <si>
    <t>opportunities &amp; friends GmbH</t>
  </si>
  <si>
    <t>Usedom</t>
  </si>
  <si>
    <t>Karlshagen-Usedom</t>
  </si>
  <si>
    <t>"Karlshagen-Usedom"</t>
  </si>
  <si>
    <t>https://www.geothermie-karlshagen.de/</t>
  </si>
  <si>
    <t>Kaiserbäder Usedom</t>
  </si>
  <si>
    <t>"Kaiserbäder Usedom"</t>
  </si>
  <si>
    <t>Karlsruhe</t>
  </si>
  <si>
    <t>Karlsruhe-Süd II</t>
  </si>
  <si>
    <t>"Karlsruhe-Süd II"</t>
  </si>
  <si>
    <t>https://www.deutsche-erdwaerme.de/karlsruhe-neureut/</t>
  </si>
  <si>
    <t>Standortsuche findet statt</t>
  </si>
  <si>
    <t>Kempen</t>
  </si>
  <si>
    <t>"Kempener Westen"</t>
  </si>
  <si>
    <t>Eggenstein-Leopoldshafen</t>
  </si>
  <si>
    <t>KIT Campus Nord II</t>
  </si>
  <si>
    <t>Eggenstein-Leopoldshafen "KIT Campus Nord II"</t>
  </si>
  <si>
    <t>Arbeitsgemeinschaft Karlsruher Institut für Technologie (KIT) / EnBW Energie Baden-Württemberg AGKaiserstraße 1276131 Karlsruhe</t>
  </si>
  <si>
    <t>Langenhagen</t>
  </si>
  <si>
    <t>"Kleefeld I"</t>
  </si>
  <si>
    <t>Langenhagen "Kleefeld I"</t>
  </si>
  <si>
    <t>Kronsberg</t>
  </si>
  <si>
    <t>"Kronsberg"</t>
  </si>
  <si>
    <t xml:space="preserve">	Avacon Natur GmbH</t>
  </si>
  <si>
    <t>Lahr</t>
  </si>
  <si>
    <t>Badenova Wärmeplus GmbH &amp; Co.</t>
  </si>
  <si>
    <t>Lampertheim</t>
  </si>
  <si>
    <t>Lampertheim I</t>
  </si>
  <si>
    <t>"Lampertheim I"</t>
  </si>
  <si>
    <t>Lampertheim II</t>
  </si>
  <si>
    <t>"Lampertheim II"</t>
  </si>
  <si>
    <t>Germersheim</t>
  </si>
  <si>
    <t>"Lingenfeld"</t>
  </si>
  <si>
    <t>Germersheim "Lingenfeld"</t>
  </si>
  <si>
    <t>Deutsche Erdwärme Projekt I GmbH &amp; Co. KG</t>
  </si>
  <si>
    <t>Lörrach</t>
  </si>
  <si>
    <t>30.06.2026.</t>
  </si>
  <si>
    <t xml:space="preserve">Ludwigshafen I </t>
  </si>
  <si>
    <t>"Ludwig"</t>
  </si>
  <si>
    <t>Ludwigshafen 1"Ludwig"</t>
  </si>
  <si>
    <t xml:space="preserve">Ludwigshafen II </t>
  </si>
  <si>
    <t>"Therese"</t>
  </si>
  <si>
    <t>Ludwigshafen 2"Therese"</t>
  </si>
  <si>
    <t>Luftbrücke</t>
  </si>
  <si>
    <t>Frankfurt am Main "Luftbrücke"</t>
  </si>
  <si>
    <t xml:space="preserve">Chemiepark Höchst und Frankfurter Flughafen
</t>
  </si>
  <si>
    <t>https://www.irw-press.com/de/news/vulcan-erhaelt-neue-aufsuchungslizenz-in-der-region-frankfurt_72044.html?isin=AU0000066086</t>
  </si>
  <si>
    <t xml:space="preserve">Vulcan </t>
  </si>
  <si>
    <t>Lüneburg</t>
  </si>
  <si>
    <t>"Lüneburg I"</t>
  </si>
  <si>
    <t xml:space="preserve">Lüneburg </t>
  </si>
  <si>
    <t>Avacon Natur GmbH</t>
  </si>
  <si>
    <t>"Lutrina"</t>
  </si>
  <si>
    <t xml:space="preserve">Kaiserslautern "Lutrina" </t>
  </si>
  <si>
    <t>Stadt</t>
  </si>
  <si>
    <t>Mainz</t>
  </si>
  <si>
    <t>"Mainz"</t>
  </si>
  <si>
    <t>Mannheim</t>
  </si>
  <si>
    <t>30.06.2027.</t>
  </si>
  <si>
    <t xml:space="preserve">Vulcan Energy Resources Europe </t>
  </si>
  <si>
    <t>Oldenburg</t>
  </si>
  <si>
    <t>"Mühlenhofsweg"</t>
  </si>
  <si>
    <t>Stadt Oldenburg</t>
  </si>
  <si>
    <t>Mülheim an der Ruhr</t>
  </si>
  <si>
    <t>"medl-Geotherm"</t>
  </si>
  <si>
    <t>Mühlheim an der Ruhr</t>
  </si>
  <si>
    <t>München-Feldmoching</t>
  </si>
  <si>
    <t>München-Freimann</t>
  </si>
  <si>
    <t>Freimann</t>
  </si>
  <si>
    <t>Milbertshofen, Vierkirchen</t>
  </si>
  <si>
    <t>BMW Milbertshofen</t>
  </si>
  <si>
    <t>München-Milbertshofen</t>
  </si>
  <si>
    <t xml:space="preserve"> Bayerische Motoren Werke AG, München</t>
  </si>
  <si>
    <t>Munster-Bispingen</t>
  </si>
  <si>
    <t>"Munster (Erdwärme)"</t>
  </si>
  <si>
    <t>Stadtwerke Munster-Bispingen GmbH</t>
  </si>
  <si>
    <t>Neufahrn-Eching</t>
  </si>
  <si>
    <t xml:space="preserve"> Zweckverband Versorgungs- und Verkehrsbetriebe Neufahrn/Eching</t>
  </si>
  <si>
    <t>Neukirchen-Vluyn</t>
  </si>
  <si>
    <t>"ENNI Geothermie"</t>
  </si>
  <si>
    <t>Neukirchen-Vluyn "ENNI Geothermie"</t>
  </si>
  <si>
    <t>Neumünster</t>
  </si>
  <si>
    <t>"Neumünster I"</t>
  </si>
  <si>
    <t xml:space="preserve">	SWN Stadtwerke Neumünster GmbH</t>
  </si>
  <si>
    <t>Norderstedt</t>
  </si>
  <si>
    <t>"Norderstedt"</t>
  </si>
  <si>
    <t>Stadtwerke Norderstedt GmbH</t>
  </si>
  <si>
    <t>Goslar</t>
  </si>
  <si>
    <t>"Nordharz"</t>
  </si>
  <si>
    <t>Nordharz</t>
  </si>
  <si>
    <t xml:space="preserve">	BohrKonzept Drilling &amp; Service GmbH</t>
  </si>
  <si>
    <t>Nordhorn</t>
  </si>
  <si>
    <t>"Nordhorn"</t>
  </si>
  <si>
    <t>NDEWG GmbH</t>
  </si>
  <si>
    <t>Nürnberg</t>
  </si>
  <si>
    <t>N-ERGIE Aktiengesellschaft</t>
  </si>
  <si>
    <t>Oberhausen</t>
  </si>
  <si>
    <t>"evo GeoTherm"</t>
  </si>
  <si>
    <t>Oberhausen "evo Geotherm"</t>
  </si>
  <si>
    <t>Oranienburg</t>
  </si>
  <si>
    <t>Achern</t>
  </si>
  <si>
    <t>Ortenau II</t>
  </si>
  <si>
    <t>Achern "Ortenau II"</t>
  </si>
  <si>
    <t>Vulcan Energie Ressourcen GmbHAmalienbadstraße 41, Bau 5276227 Karlsruhe</t>
  </si>
  <si>
    <t>Palling</t>
  </si>
  <si>
    <t>Geothermie Palling</t>
  </si>
  <si>
    <t>https://www.geothermie-palling.de/presse</t>
  </si>
  <si>
    <t>Erdwärme Chiemgau GmbH</t>
  </si>
  <si>
    <t>Parchim</t>
  </si>
  <si>
    <t>Parchim-Stadt</t>
  </si>
  <si>
    <t>Philippsburg</t>
  </si>
  <si>
    <t>Waghäusel-Philippsburg</t>
  </si>
  <si>
    <t>Philippsburg "Waghäusel"</t>
  </si>
  <si>
    <t>Bürgerentscheid am 23.3.23</t>
  </si>
  <si>
    <t>Gräfelfing</t>
  </si>
  <si>
    <t>Planegg</t>
  </si>
  <si>
    <t>Gräfelfing/Planegg</t>
  </si>
  <si>
    <t>https://www.geothermie-graefelfing.de/bisherige-schritte</t>
  </si>
  <si>
    <t>Gemeinde Gräfelfing, Ruffiniallee 2, 82166 Gräfelfing</t>
  </si>
  <si>
    <t>Premnitz</t>
  </si>
  <si>
    <t>Prenzlau</t>
  </si>
  <si>
    <t>Prenzlau-Nord II</t>
  </si>
  <si>
    <t>https://www.uvp-verbund.de/trefferanzeige?docuuid=a67e4298-401f-48d6-896b-56c21bc1e090</t>
  </si>
  <si>
    <t>Stadtwerke Prenzlau</t>
  </si>
  <si>
    <t>Pullach Süd</t>
  </si>
  <si>
    <t>Innovative Energie für Pullach GmbH (IEP), Pullach</t>
  </si>
  <si>
    <t>Ravensburg</t>
  </si>
  <si>
    <t>Raum Ravensburg</t>
  </si>
  <si>
    <t>"Raum Ravensburg"</t>
  </si>
  <si>
    <t>Technische Werke Schussental GmbH &amp; Co.</t>
  </si>
  <si>
    <t>Rheinberg</t>
  </si>
  <si>
    <t>"Rheinberg Geothermie"</t>
  </si>
  <si>
    <t>Wuppertal</t>
  </si>
  <si>
    <t>"WSW-Nord"</t>
  </si>
  <si>
    <t>Köln</t>
  </si>
  <si>
    <t>"RheinEnergie Erdwärme"</t>
  </si>
  <si>
    <t>Riedstadt</t>
  </si>
  <si>
    <t>Ried</t>
  </si>
  <si>
    <t>Steinfeld</t>
  </si>
  <si>
    <t>"Rift"</t>
  </si>
  <si>
    <t>Steinfeld "Rift"</t>
  </si>
  <si>
    <t>Geo Exploration Technologies GmbH / Vulcan Energie Ressourcen GmbH</t>
  </si>
  <si>
    <t>Rastatt</t>
  </si>
  <si>
    <t>Römerbad</t>
  </si>
  <si>
    <t>Rastatt "Römerbad"</t>
  </si>
  <si>
    <t xml:space="preserve">Rülzheim </t>
  </si>
  <si>
    <t>"Storchenaue"</t>
  </si>
  <si>
    <t>Rülzheim "Storchenaue"</t>
  </si>
  <si>
    <t>Hyrogeothermie</t>
  </si>
  <si>
    <t xml:space="preserve">Rupertiwinkel </t>
  </si>
  <si>
    <t>"Ruperti II"</t>
  </si>
  <si>
    <t>Rupertiwinkel "Ruperti II"</t>
  </si>
  <si>
    <t>Geothermie Rupertiwinkel GmbH, München; Salzburg AG, A - Salzburg</t>
  </si>
  <si>
    <t>Sangerhausen</t>
  </si>
  <si>
    <t>Stadtwerke Sangerhausen GmbH</t>
  </si>
  <si>
    <t xml:space="preserve">Schifferstadt </t>
  </si>
  <si>
    <t>"Rhein-Pfalz"</t>
  </si>
  <si>
    <t>Schifferstadt "Rhein-Pfalz"</t>
  </si>
  <si>
    <t>Stadtwerke Schifferstadt / Stadtwerke Speyer GmbH</t>
  </si>
  <si>
    <t>Schneeberg</t>
  </si>
  <si>
    <t>Silberberg</t>
  </si>
  <si>
    <t>Schneeberg "Silberberg"</t>
  </si>
  <si>
    <t>Stadtwerke Schneeberg</t>
  </si>
  <si>
    <t>Schwielowsee</t>
  </si>
  <si>
    <t>Seefeld</t>
  </si>
  <si>
    <t>"Vierseen"</t>
  </si>
  <si>
    <t>Seefeld "Vierseen"</t>
  </si>
  <si>
    <t>Geothermie Ammersee GmbH,Schönbichlstraße 30,82211 Herrsching a. Ammersee</t>
  </si>
  <si>
    <t>Soltau</t>
  </si>
  <si>
    <t>"Soltau"</t>
  </si>
  <si>
    <t>Stadtwerke Soltau GmbH &amp; Co. KG
Weinberg 46
29614 Soltau</t>
  </si>
  <si>
    <t>Neu-Ulm</t>
  </si>
  <si>
    <t>Stadtwärme Neu-Ulm</t>
  </si>
  <si>
    <t>Stralsund</t>
  </si>
  <si>
    <t xml:space="preserve">Traunreut/Waging am See </t>
  </si>
  <si>
    <t xml:space="preserve">Geothermie Traunreut/Waging am See </t>
  </si>
  <si>
    <t>GKT Holding GmbH</t>
  </si>
  <si>
    <t>Traunstein</t>
  </si>
  <si>
    <t>http://www.geothermie-traunstein.de/</t>
  </si>
  <si>
    <t xml:space="preserve"> Geothermie Traunstein AG &amp; Co. Explorations KG, Traunstein</t>
  </si>
  <si>
    <t>Trostberg</t>
  </si>
  <si>
    <t>Erdwärme Alz GmbH, München</t>
  </si>
  <si>
    <t>Uelzen</t>
  </si>
  <si>
    <t>"Uelzen I"</t>
  </si>
  <si>
    <t>Stadtwerke Uelzen GmbH
Im Neuen Felde 105
29525 Uelzen</t>
  </si>
  <si>
    <t>Vogtlandkreis</t>
  </si>
  <si>
    <t>https://www.freiepresse.de/vogtland/plauen/geothermie-grossprojekt-am-geysir-im-vogtland-landrat-hofft-auf-kraftwerksbau-ab-2025-artikel13324080</t>
  </si>
  <si>
    <t>Hemsbach</t>
  </si>
  <si>
    <t>Waldnerturm</t>
  </si>
  <si>
    <t>Waldweihnacht</t>
  </si>
  <si>
    <t>Gemeinde Kirchweidach</t>
  </si>
  <si>
    <t xml:space="preserve">Weilheim </t>
  </si>
  <si>
    <t>"Hardtwiese"</t>
  </si>
  <si>
    <t>Weilheim "Hardtwiese"</t>
  </si>
  <si>
    <t>Weinheim-Süd</t>
  </si>
  <si>
    <t>Wolfratshausen</t>
  </si>
  <si>
    <t>Enex Geothermieprojekt Geretsried Nord GmbH &amp; Co. KG, Geretsried-Gelting, Eavor Erdwärme Geretsried GmbH, Frankfurt am Main</t>
  </si>
  <si>
    <t>Kiel</t>
  </si>
  <si>
    <t>"Kiel und Umgebung"</t>
  </si>
  <si>
    <t>Kiel und Umgebung</t>
  </si>
  <si>
    <t>Innargi Germany Project I GmbH</t>
  </si>
  <si>
    <t>Hemmingen-Gehrden</t>
  </si>
  <si>
    <t>"Hemmingen-Gehrden"</t>
  </si>
  <si>
    <t>Deutz Erdgas GmbH &amp; Co KG</t>
  </si>
  <si>
    <t>Lingen</t>
  </si>
  <si>
    <t>"Lingen II"</t>
  </si>
  <si>
    <t>Burgwedel</t>
  </si>
  <si>
    <t>"Burgwedel"</t>
  </si>
  <si>
    <t>Wolfsburg</t>
  </si>
  <si>
    <t>"Wolfsburger Revier"</t>
  </si>
  <si>
    <t>Wolfsburger Revier</t>
  </si>
  <si>
    <t>Stadtwerke Wolfsburg AG</t>
  </si>
  <si>
    <t>Bobenheim-Roxheim</t>
  </si>
  <si>
    <t>"Worms-Silbersee"</t>
  </si>
  <si>
    <t>Worms-Silbersee</t>
  </si>
  <si>
    <t>Würzburg</t>
  </si>
  <si>
    <t>Stadtwerke Würzburg AG</t>
  </si>
  <si>
    <t>alle</t>
  </si>
  <si>
    <t>Teufe         in m</t>
  </si>
  <si>
    <t>Förderrate (l/s)</t>
  </si>
  <si>
    <t>Geotis</t>
  </si>
  <si>
    <t>Geotis2</t>
  </si>
  <si>
    <t>Teufe         in m (TVD)</t>
  </si>
  <si>
    <t>"0"</t>
  </si>
  <si>
    <t>Oberhaching-Laufzorn / Grünwald</t>
  </si>
  <si>
    <t>Unterföhring (2. Dublette)</t>
  </si>
  <si>
    <t>Heubach/Groß-Umstadt</t>
  </si>
  <si>
    <t>Bochum Werne / Zeche Robert Müser</t>
  </si>
  <si>
    <t>Landau</t>
  </si>
  <si>
    <t>Zeilenbeschriftungen</t>
  </si>
  <si>
    <t>Summe von MWel</t>
  </si>
  <si>
    <t>Summe von Mwtherm (installierte Leistung geothermisch)</t>
  </si>
  <si>
    <t>Kraftwerke</t>
  </si>
  <si>
    <t>Anzahl Gesamt</t>
  </si>
  <si>
    <t>Anzahl von Mwtherm (installierte Leistung geothermisch)2</t>
  </si>
  <si>
    <t>Gesamtergebnis</t>
  </si>
  <si>
    <t>Bremen</t>
  </si>
  <si>
    <r>
      <t>MW</t>
    </r>
    <r>
      <rPr>
        <b/>
        <vertAlign val="subscript"/>
        <sz val="12"/>
        <color rgb="FF000000"/>
        <rFont val="Kontrapunkt"/>
      </rPr>
      <t>therm</t>
    </r>
  </si>
  <si>
    <r>
      <t>MW</t>
    </r>
    <r>
      <rPr>
        <b/>
        <vertAlign val="subscript"/>
        <sz val="12"/>
        <color rgb="FF000000"/>
        <rFont val="Kontrapunkt"/>
      </rPr>
      <t>el</t>
    </r>
  </si>
  <si>
    <t>Entwicklung</t>
  </si>
  <si>
    <t>41 Projekte in Betrieb</t>
  </si>
  <si>
    <t>Mecklenburg Vorpommern</t>
  </si>
  <si>
    <t>Seit 2012 Balneologie</t>
  </si>
  <si>
    <t>k.a.</t>
  </si>
  <si>
    <t>1987 hydrothermale Anlage mit 1000 m Bhrg, Bohrung in 1994 vertieft</t>
  </si>
  <si>
    <t>kommunal, GER + AUT Gemeinschaftsprojekt</t>
  </si>
  <si>
    <t>Strom &amp; Wärme</t>
  </si>
  <si>
    <t>k.A.</t>
  </si>
  <si>
    <t>2021 geplante Erweiterung der Stromproduktion durch ORC-Anlage, zurzeit unklar, ob es die Erweiterung stattgefunden hat</t>
  </si>
  <si>
    <t>2018 Kalina-Kraftwerk -&gt; Heizkraftwerk</t>
  </si>
  <si>
    <t>0</t>
  </si>
  <si>
    <t>Aachen-Burtscheid</t>
  </si>
  <si>
    <t>artesisch</t>
  </si>
  <si>
    <t>1 Kaserne wird beheizt (Nahwärme/Gebäudeheizung?)</t>
  </si>
  <si>
    <t>SUMME</t>
  </si>
  <si>
    <t>4 Projekte in Bau</t>
  </si>
  <si>
    <t>Temperatur</t>
  </si>
  <si>
    <t>142,8 bis 155,3</t>
  </si>
  <si>
    <t>Brühl</t>
  </si>
  <si>
    <t>Bochum, Mark 51.7</t>
  </si>
  <si>
    <t>Hamburg Wilhelmsburg</t>
  </si>
  <si>
    <t>Altdorf</t>
  </si>
  <si>
    <t>Forschungsprojekte</t>
  </si>
  <si>
    <t xml:space="preserve">4 Forschungs-Projekte </t>
  </si>
  <si>
    <t>Bochum Heatstore</t>
  </si>
  <si>
    <t>Bochum TRUDI</t>
  </si>
  <si>
    <t xml:space="preserve">          Tiefe Geothermieprojekte in Deutschland</t>
  </si>
  <si>
    <t xml:space="preserve">Projekte in Planung </t>
  </si>
  <si>
    <t>EnBW Energie Baden-Württemberg AGDurlacher Allee 9376131 Karlsruhe</t>
  </si>
  <si>
    <t>Karlsruhe-Neureut</t>
  </si>
  <si>
    <t>Eggenstein Leopoldshafen</t>
  </si>
  <si>
    <t xml:space="preserve"> /KIT - Campus Nord II</t>
  </si>
  <si>
    <t xml:space="preserve">Grenzacher Horn </t>
  </si>
  <si>
    <t>Wärmeverbund Riehen AGWettsteinstraße 1CH-4125 Riehen</t>
  </si>
  <si>
    <t>Ortenau</t>
  </si>
  <si>
    <t>Waghäusel</t>
  </si>
  <si>
    <t>Bad Waldsee</t>
  </si>
  <si>
    <t>Babensham</t>
  </si>
  <si>
    <t>noch sehr in den Kinderschuhen, deshalb nicht auf dem Poster</t>
  </si>
  <si>
    <t>Gilching / Gauting</t>
  </si>
  <si>
    <t>&gt; 130</t>
  </si>
  <si>
    <t>4.500-5.000</t>
  </si>
  <si>
    <t>Gräfelfing / Planegg</t>
  </si>
  <si>
    <t>Starnberg</t>
  </si>
  <si>
    <t>&gt;80</t>
  </si>
  <si>
    <t>1,6-4</t>
  </si>
  <si>
    <t>15-30</t>
  </si>
  <si>
    <t>Karlshagen-Usedom/Kaiserbäder Usedom</t>
  </si>
  <si>
    <t>Lohmen</t>
  </si>
  <si>
    <t>Bis hier 19.09.</t>
  </si>
  <si>
    <t xml:space="preserve">Göttingen (Universität) </t>
  </si>
  <si>
    <t>Heede/Dersum</t>
  </si>
  <si>
    <t>Altwarmbüchener Moor</t>
  </si>
  <si>
    <t>Die Erlaubnis wird Ihnen vom 15.11.2022 bis 14.11.2025 befristet erteilt.</t>
  </si>
  <si>
    <t>Freiberg</t>
  </si>
  <si>
    <t>Weisweiler</t>
  </si>
  <si>
    <t>3 Sonden vorhanden, nicht in Nutzung</t>
  </si>
  <si>
    <t>51.431306202705876, 8.003896188222733</t>
  </si>
  <si>
    <t>48.170542327715914, 11.734988698327786</t>
  </si>
  <si>
    <t>52.5186333,13.3748185</t>
  </si>
  <si>
    <t>51.48659342746747, 7.299821269358382</t>
  </si>
  <si>
    <t>49.12572989419394, 8.567386584802927</t>
  </si>
  <si>
    <t>47.996250100846254, 11.726130891461885</t>
  </si>
  <si>
    <t>48.289792213335524, 11.886350402690871</t>
  </si>
  <si>
    <t>51.461315, 7.016736</t>
  </si>
  <si>
    <t>48.11868935553278, 12.571571887105844</t>
  </si>
  <si>
    <t>48.26126192560934, 11.66291528907552</t>
  </si>
  <si>
    <t>49.84101897783786, 8.954197353149135</t>
  </si>
  <si>
    <t>47.88189030335666, 11.719357321494547</t>
  </si>
  <si>
    <t>49.15363259926349, 8.153275626628721</t>
  </si>
  <si>
    <t>48.22970537486774, 11.697420933442515</t>
  </si>
  <si>
    <t>49.42149575317556, 7.637398900714602</t>
  </si>
  <si>
    <t>48.02701510509703, 11.687849845382795</t>
  </si>
  <si>
    <t>48.09957536362663, 12.645622608546594</t>
  </si>
  <si>
    <t>49.18380273312805, 8.121074550156372</t>
  </si>
  <si>
    <t>51.665782, 7.131589</t>
  </si>
  <si>
    <t>48.138511875824356, 11.405109198641737</t>
  </si>
  <si>
    <t>48.134697803069514, 11.716111846935974</t>
  </si>
  <si>
    <t>48.116300282237844, 11.557664351044714</t>
  </si>
  <si>
    <t>53.549095553624845, 13.235606820955386</t>
  </si>
  <si>
    <t>52.92971670587752, 12.830142096367828</t>
  </si>
  <si>
    <t>53.370086444791845, 11.58624277017484</t>
  </si>
  <si>
    <t>48.01998864023229, 11.562880508759404</t>
  </si>
  <si>
    <t>47.90513081785821, 9.25284896542634</t>
  </si>
  <si>
    <t>48.16723139267549, 11.791471691465471</t>
  </si>
  <si>
    <t>48.067708753419325, 11.525744806831463</t>
  </si>
  <si>
    <t>47.97278162324089, 11.668797058077113</t>
  </si>
  <si>
    <t>53.61160506954665, 11.378065334267013</t>
  </si>
  <si>
    <t>48.257066211392576, 13.010321196103183</t>
  </si>
  <si>
    <t>48.875263721244984, 12.555202373991184</t>
  </si>
  <si>
    <t>48.02347753735028, 11.620680194130214</t>
  </si>
  <si>
    <t>47.973032611148284, 12.579492009460596</t>
  </si>
  <si>
    <t>48.1933864433896, 11.65806130750904</t>
  </si>
  <si>
    <t>48.19419030042086, 11.65830471015045</t>
  </si>
  <si>
    <t>48.05707719867894, 11.597498830573379</t>
  </si>
  <si>
    <t>48.27229792099072, 11.580536621795996</t>
  </si>
  <si>
    <t>48.20130287457706, 12.420294318053308</t>
  </si>
  <si>
    <t>53.50846808868685, 12.706866064335136</t>
  </si>
  <si>
    <t>49.53062084863661, 8.641849987829817</t>
  </si>
  <si>
    <t>50.82706913379027, 6.297889113612327</t>
  </si>
  <si>
    <t>51.468190, 7.269939</t>
  </si>
  <si>
    <t>49.87154589534785, 8.648628854564983</t>
  </si>
  <si>
    <t>50.10978686925627, 8.67630782564379</t>
  </si>
  <si>
    <t>47.8710290510463, 11.434471292527942</t>
  </si>
  <si>
    <t>49.16376, 8.49329</t>
  </si>
  <si>
    <t>53.49980094145574, 10.018523508436584</t>
  </si>
  <si>
    <t>48.084932918448494, 12.645248863893956</t>
  </si>
  <si>
    <t>51.34139015556271, 6.536367033083359</t>
  </si>
  <si>
    <t>48.01460519793755, 11.553430596269715</t>
  </si>
  <si>
    <t>48.21324297540055, 11.480947708966209</t>
  </si>
  <si>
    <t>48.11672914961414, 11.636773335568694</t>
  </si>
  <si>
    <t>52.95453749288014, 12.825719474771933</t>
  </si>
  <si>
    <t>48.21203974640237, 12.60113695637902</t>
  </si>
  <si>
    <t xml:space="preserve">52.384704, 13.076484 </t>
  </si>
  <si>
    <t>52.425768,13.526191</t>
  </si>
  <si>
    <t>48.123769490231034, 11.570897778594139</t>
  </si>
  <si>
    <t>50.871812, 6.162400</t>
  </si>
  <si>
    <t>52.90381696285989, 13.601612176917618</t>
  </si>
  <si>
    <t>52.40538249243043, 9.826339230222407</t>
  </si>
  <si>
    <t>48.50699119661484, 9.373306303211436</t>
  </si>
  <si>
    <t>52.90333311324816, 10.328054251558454</t>
  </si>
  <si>
    <t>47.88280454097704, 10.654513269806042</t>
  </si>
  <si>
    <t>50.716949, 12.496606</t>
  </si>
  <si>
    <t>50.7771, 6.0851</t>
  </si>
  <si>
    <t>52.92726525447614, 10.31869745992935</t>
  </si>
  <si>
    <t>53.962024716636996, 14.154660541415963</t>
  </si>
  <si>
    <t>54.115763163517606, 13.820448786061359</t>
  </si>
  <si>
    <t>49.00756367570188, 8.407983459828367</t>
  </si>
  <si>
    <t>49.60101729555329, 8.471756006871416</t>
  </si>
  <si>
    <t>49.60205500948561, 8.49202248367049</t>
  </si>
  <si>
    <t>47.783219630139214, 9.60853313961705</t>
  </si>
  <si>
    <t>50.766245, 6.179830</t>
  </si>
  <si>
    <t>50.804479, 6.170460</t>
  </si>
  <si>
    <t>50.828488845357484, 6.324635686424948</t>
  </si>
  <si>
    <t>48.62875171586698, 8.028673292631577</t>
  </si>
  <si>
    <t>52.61074585425046, 10.28406165249926</t>
  </si>
  <si>
    <t>52.741877, 11.423352</t>
  </si>
  <si>
    <t>52.42738273502441, 9.893252782854162</t>
  </si>
  <si>
    <t>48.039263487567226, 11.05212018433147</t>
  </si>
  <si>
    <t>48.25346600816881, 12.411744093083335</t>
  </si>
  <si>
    <t>48.19706201887078, 12.349488070534996</t>
  </si>
  <si>
    <t>50.73917722406988, 12.542819913849803</t>
  </si>
  <si>
    <t>48.38042009013776, 10.913673657882406</t>
  </si>
  <si>
    <t>53.072732, 10.581926</t>
  </si>
  <si>
    <t>49.45981824086134, 8.16721654909178</t>
  </si>
  <si>
    <t>52.863515866374144, 9.695822969070726</t>
  </si>
  <si>
    <t>52.7050274067317, 8.504699625922768</t>
  </si>
  <si>
    <t>52.31746797270104, 7.18581568894619</t>
  </si>
  <si>
    <t>52.67851,13.58949</t>
  </si>
  <si>
    <t>48.09499347012828, 9.804962184230536</t>
  </si>
  <si>
    <t>52.49530012213466, 9.674800512868208</t>
  </si>
  <si>
    <t>51.446259, 7.273505</t>
  </si>
  <si>
    <t>53.58177902984293, 6.663389159218392</t>
  </si>
  <si>
    <t>49.2176432640233, 8.170346039287459</t>
  </si>
  <si>
    <t>52.03946,13.74761</t>
  </si>
  <si>
    <t>52.267331549145354, 10.523076226129794</t>
  </si>
  <si>
    <t>52.595044971923706, 10.113514579163345</t>
  </si>
  <si>
    <t>48.26331321255316, 11.433373901407554</t>
  </si>
  <si>
    <t>49.171949, 8.478003</t>
  </si>
  <si>
    <t>47.95717338865071, 11.544151322026869</t>
  </si>
  <si>
    <t>51.054231, 13.736253</t>
  </si>
  <si>
    <t>51.43712636153094, 6.768430344532964</t>
  </si>
  <si>
    <t>51.237132, 6.782666</t>
  </si>
  <si>
    <t>49.09850756202273, 8.431781797071968</t>
  </si>
  <si>
    <t>49.74262266789378, 8.415054268737949</t>
  </si>
  <si>
    <t>49.67228189268898, 8.547702641322267</t>
  </si>
  <si>
    <t>48.11642109736139, 12.543934147309393</t>
  </si>
  <si>
    <t>50.983025, 11.029143</t>
  </si>
  <si>
    <t>47.90901101943569, 11.846030592357547</t>
  </si>
  <si>
    <t>50.03875103357532, 8.596442092659883</t>
  </si>
  <si>
    <t>47.99960018294129, 7.845158777389785</t>
  </si>
  <si>
    <t>48.40164310981577, 11.742229196565955</t>
  </si>
  <si>
    <t>48.173358975378385, 11.248235202703608</t>
  </si>
  <si>
    <t>52.42702492320163, 9.598757900805719</t>
  </si>
  <si>
    <t>48.06592530031783, 11.404441390074705</t>
  </si>
  <si>
    <t>48.05750893477704, 11.32290084955661</t>
  </si>
  <si>
    <t>48.22784945192916, 11.343633939237618</t>
  </si>
  <si>
    <t>51.435852, 6.269659</t>
  </si>
  <si>
    <t>48.17791128436578, 12.721016271812298</t>
  </si>
  <si>
    <t>49.24500495939631, 8.344264851846878</t>
  </si>
  <si>
    <t>53.47578850246684, 12.525781402961185</t>
  </si>
  <si>
    <t>51.55281238856508, 9.987586968799993</t>
  </si>
  <si>
    <t>48.18840515534486, 10.822471566518908</t>
  </si>
  <si>
    <t>48.11577060827251, 11.428460085810334</t>
  </si>
  <si>
    <t>48.20820384266516, 12.666007800189224</t>
  </si>
  <si>
    <t>51.413490, 7.474543</t>
  </si>
  <si>
    <t>49.019931910804154, 8.251203009341912</t>
  </si>
  <si>
    <t>52.405053, 9.828652</t>
  </si>
  <si>
    <t>49.27457481089342, 8.396897251256947</t>
  </si>
  <si>
    <t>49.351968319295814, 8.265765833813434</t>
  </si>
  <si>
    <t>50.777931269409656, 7.947355948641481</t>
  </si>
  <si>
    <t>54.485220, 9.056564</t>
  </si>
  <si>
    <t>49.977761256394565, 8.052848794431371</t>
  </si>
  <si>
    <t>49.46904151573768, 7.836526094701407</t>
  </si>
  <si>
    <t>49.41537759355145, 7.577750890676072</t>
  </si>
  <si>
    <t>49.07772350346744, 8.210586214781236</t>
  </si>
  <si>
    <t>49.13612, 8.54350</t>
  </si>
  <si>
    <t>48.22858836437431, 11.473234178130769</t>
  </si>
  <si>
    <t>51.383222, 6.417565</t>
  </si>
  <si>
    <t>50.939052, 6.961632</t>
  </si>
  <si>
    <t>52.334263224509925, 9.848257023391437</t>
  </si>
  <si>
    <t>48.33839899752713, 7.877576433800958</t>
  </si>
  <si>
    <t>52.40693785441795, 9.755866001933198</t>
  </si>
  <si>
    <t>47.61564095130721, 7.673259143632073</t>
  </si>
  <si>
    <t>49.48604491065088, 8.435699257741696</t>
  </si>
  <si>
    <t>49.49763154141702, 8.311011774180463</t>
  </si>
  <si>
    <t>53.24731862028142, 10.416274214800374</t>
  </si>
  <si>
    <t>49.349464091776255, 8.143283953759203</t>
  </si>
  <si>
    <t>49.992734509276595, 8.251454563423273</t>
  </si>
  <si>
    <t>49.487580, 8.481046</t>
  </si>
  <si>
    <t>51.444271, 6.863902</t>
  </si>
  <si>
    <t>48.20778204433672, 11.532967481480256</t>
  </si>
  <si>
    <t>48.18949187280258, 11.608300585147825</t>
  </si>
  <si>
    <t>48.18308464137711, 11.560200296781957</t>
  </si>
  <si>
    <t>51.958718, 7.626996</t>
  </si>
  <si>
    <t>52.98640066846064, 10.089694660701054</t>
  </si>
  <si>
    <t>48.30964562153244, 11.64448783339483</t>
  </si>
  <si>
    <t>51.443674, 6.548829</t>
  </si>
  <si>
    <t>54.072649, 9.984286</t>
  </si>
  <si>
    <t>48.383146854415905, 10.008997755766739</t>
  </si>
  <si>
    <t>53.699152, 10.000913</t>
  </si>
  <si>
    <t>51.906197, 10.513350</t>
  </si>
  <si>
    <t>52.42547546395112, 7.237632044882254</t>
  </si>
  <si>
    <t>49.45249505311012, 11.071229468035005</t>
  </si>
  <si>
    <t>51.504352, 6.855186</t>
  </si>
  <si>
    <t>53.168570, 8.233994</t>
  </si>
  <si>
    <t>52.75528270173587, 13.23715413295646</t>
  </si>
  <si>
    <t>48.00047371415766, 12.63827194609091</t>
  </si>
  <si>
    <t>53.42494055759068, 11.830829136586528</t>
  </si>
  <si>
    <t>48.84745290090928, 8.755696250173637</t>
  </si>
  <si>
    <t>49.245006, 8.510063</t>
  </si>
  <si>
    <t>52.5282904,12.3567498</t>
  </si>
  <si>
    <t>53.3214811,13.8614210</t>
  </si>
  <si>
    <t>48.05555953496567, 11.517268338254889</t>
  </si>
  <si>
    <t>48.80920147956789, 8.180667007830856</t>
  </si>
  <si>
    <t>51.546206, 6.603099</t>
  </si>
  <si>
    <t>49.84161479691538, 8.468468523009529</t>
  </si>
  <si>
    <t>47.85647862615721, 12.118964336760932</t>
  </si>
  <si>
    <t>49.20860956135903, 8.229263478450259</t>
  </si>
  <si>
    <t>47.912024472171346, 12.878585600773969</t>
  </si>
  <si>
    <t>51.473801, 11.299247</t>
  </si>
  <si>
    <t>49.382200214589126, 8.374346189346241</t>
  </si>
  <si>
    <t>50.49695326710284, 12.661070213915194</t>
  </si>
  <si>
    <t>49.403157, 8.585578</t>
  </si>
  <si>
    <t>52.311220, 12.930138</t>
  </si>
  <si>
    <t>49.51303157802101, 8.625109547929297</t>
  </si>
  <si>
    <t>47.996346085738814, 11.252429734455514</t>
  </si>
  <si>
    <t>49.17889321143759, 8.031623329032591</t>
  </si>
  <si>
    <t>52.98257382299324, 9.842887028159513</t>
  </si>
  <si>
    <t>49.09783528692474, 8.112103680020146</t>
  </si>
  <si>
    <t>54.31021272312311, 13.035525256557323</t>
  </si>
  <si>
    <t>47.93596493834527, 12.870245335646182</t>
  </si>
  <si>
    <t>47.94933767298183, 12.642169490830092</t>
  </si>
  <si>
    <t>47.86739322251717, 12.637406558652517</t>
  </si>
  <si>
    <t>48.02656614542359, 12.554836688874541</t>
  </si>
  <si>
    <t>52.96741962692176, 10.563586958275387</t>
  </si>
  <si>
    <t>48.105324942679125, 11.77319777951548</t>
  </si>
  <si>
    <t>50.42648230429329, 12.169992285516651</t>
  </si>
  <si>
    <t>49.59775628202355, 8.740053509445298</t>
  </si>
  <si>
    <t>48.12967611012164, 12.714686125247729</t>
  </si>
  <si>
    <t>47.86731651868918, 11.197270018268414</t>
  </si>
  <si>
    <t>52.9835928966011, 8.850545500093414</t>
  </si>
  <si>
    <t>47.91022277007403, 11.42485522227732</t>
  </si>
  <si>
    <t>52.4230936673154, 10.786121116346246</t>
  </si>
  <si>
    <t>54.05274766182214, 13.739785525325175</t>
  </si>
  <si>
    <t>49.63395024457772, 8.348018093309307</t>
  </si>
  <si>
    <t>49.05032719932745, 8.261449586874713</t>
  </si>
  <si>
    <t>49.79045753836998, 9.950922585389575</t>
  </si>
  <si>
    <t>54.072248106892204, 13.911824124756217</t>
  </si>
  <si>
    <t>52.624825882549935, 13.50022354426577</t>
  </si>
  <si>
    <t>52.4739852509537, 13.449804882363829</t>
  </si>
  <si>
    <t>52.585362303987914, 13.282239264382142</t>
  </si>
  <si>
    <t>51.273684138961215, 7.131261932324158</t>
  </si>
  <si>
    <t>51.053416167061314, 13.733434575164654</t>
  </si>
  <si>
    <t>52.871150680347604, 11.579550936768982</t>
  </si>
  <si>
    <t>52.57098171977273, 11.682766904349727</t>
  </si>
  <si>
    <t>54.32248266564758, 10.127725454194394</t>
  </si>
  <si>
    <t>52.50074386912639, 9.897148634542758</t>
  </si>
  <si>
    <t>52.30445820247897, 9.627616524963441</t>
  </si>
  <si>
    <t>52.52272023150037, 7.325350451168644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</si>
</sst>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[$-407]General"/>
    <numFmt numFmtId="166" formatCode="#,##0.00&quot; &quot;[$€-407];[Red]&quot;-&quot;#,##0.00&quot; &quot;[$€-407]"/>
    <numFmt numFmtId="167" formatCode="0_ ;\-0\ "/>
    <numFmt numFmtId="168" formatCode="_-* #,##0\ _€_-;\-* #,##0\ _€_-;_-* &quot;-&quot;??\ _€_-;_-@_-"/>
    <numFmt numFmtId="169" formatCode="0;\-0;;@"/>
    <numFmt numFmtId="170" formatCode="0.0;\-0.0;;@"/>
    <numFmt numFmtId="171" formatCode="0.00;\-0.00;;@"/>
  </numFmts>
  <fonts count="57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Kontrapunkt"/>
    </font>
    <font>
      <b/>
      <sz val="12"/>
      <color rgb="FF000000"/>
      <name val="Kontrapunkt"/>
    </font>
    <font>
      <b/>
      <sz val="12"/>
      <name val="Kontrapunkt"/>
    </font>
    <font>
      <sz val="10"/>
      <color rgb="FF000000"/>
      <name val="Kontrapunkt"/>
    </font>
    <font>
      <sz val="10"/>
      <name val="Kontrapunkt"/>
    </font>
    <font>
      <sz val="11"/>
      <name val="Kontrapunkt"/>
    </font>
    <font>
      <b/>
      <sz val="14"/>
      <color rgb="FF000000"/>
      <name val="Kontrapunkt"/>
    </font>
    <font>
      <b/>
      <sz val="16"/>
      <name val="Kontrapunkt"/>
    </font>
    <font>
      <sz val="11"/>
      <color theme="1"/>
      <name val="Kontrapunkt"/>
    </font>
    <font>
      <b/>
      <vertAlign val="subscript"/>
      <sz val="12"/>
      <color rgb="FF000000"/>
      <name val="Kontrapunkt"/>
    </font>
    <font>
      <b/>
      <sz val="18"/>
      <color rgb="FF000000"/>
      <name val="Kontrapunkt"/>
    </font>
    <font>
      <sz val="11"/>
      <color rgb="FFFF0000"/>
      <name val="Kontrapunkt"/>
    </font>
    <font>
      <sz val="10"/>
      <color rgb="FFFF0000"/>
      <name val="Kontrapunkt"/>
    </font>
    <font>
      <u/>
      <sz val="11"/>
      <color rgb="FF0000FF"/>
      <name val="Kontrapunkt"/>
    </font>
    <font>
      <sz val="10"/>
      <color theme="1"/>
      <name val="Kontrapunkt"/>
    </font>
    <font>
      <sz val="11"/>
      <color theme="1"/>
      <name val="Arial"/>
      <family val="2"/>
    </font>
    <font>
      <sz val="10"/>
      <color theme="0"/>
      <name val="Kontrapunkt"/>
    </font>
    <font>
      <sz val="10"/>
      <name val="Calibri"/>
      <family val="2"/>
      <scheme val="minor"/>
    </font>
    <font>
      <sz val="10"/>
      <color rgb="FF00B050"/>
      <name val="Kontrapunkt"/>
    </font>
    <font>
      <b/>
      <sz val="11"/>
      <color rgb="FF000000"/>
      <name val="Kontrapunkt"/>
    </font>
    <font>
      <sz val="6"/>
      <color rgb="FF294F42"/>
      <name val="Tahoma"/>
      <family val="2"/>
    </font>
    <font>
      <sz val="9"/>
      <color rgb="FF294F42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Arial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94F42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name val="Calibri"/>
      <scheme val="minor"/>
    </font>
    <font>
      <sz val="10"/>
      <color theme="1"/>
      <name val="Calibri"/>
      <scheme val="minor"/>
    </font>
    <font>
      <sz val="7"/>
      <color rgb="FF666666"/>
      <name val="Arial"/>
      <family val="2"/>
    </font>
    <font>
      <sz val="8"/>
      <color rgb="FF002F5E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294F42"/>
      </left>
      <right style="medium">
        <color rgb="FF294F42"/>
      </right>
      <top style="medium">
        <color rgb="FF294F42"/>
      </top>
      <bottom style="medium">
        <color rgb="FF294F4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3" tint="0.39985351115451523"/>
      </left>
      <right style="hair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 style="hair">
        <color theme="3" tint="0.39982299264503923"/>
      </left>
      <right style="hair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 style="hair">
        <color theme="3" tint="0.399822992645039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hair">
        <color theme="3" tint="0.39982299264503923"/>
      </right>
      <top/>
      <bottom/>
      <diagonal/>
    </border>
    <border>
      <left style="hair">
        <color theme="3" tint="0.39982299264503923"/>
      </left>
      <right style="hair">
        <color theme="3" tint="0.39982299264503923"/>
      </right>
      <top/>
      <bottom/>
      <diagonal/>
    </border>
    <border>
      <left style="hair">
        <color theme="3" tint="0.39982299264503923"/>
      </left>
      <right style="thin">
        <color theme="3" tint="0.39985351115451523"/>
      </right>
      <top/>
      <bottom/>
      <diagonal/>
    </border>
    <border>
      <left style="thin">
        <color theme="3" tint="0.39985351115451523"/>
      </left>
      <right style="hair">
        <color theme="3" tint="0.39982299264503923"/>
      </right>
      <top/>
      <bottom style="thin">
        <color theme="3" tint="0.39985351115451523"/>
      </bottom>
      <diagonal/>
    </border>
    <border>
      <left style="hair">
        <color theme="3" tint="0.39982299264503923"/>
      </left>
      <right style="hair">
        <color theme="3" tint="0.39982299264503923"/>
      </right>
      <top/>
      <bottom style="thin">
        <color theme="3" tint="0.39985351115451523"/>
      </bottom>
      <diagonal/>
    </border>
    <border>
      <left style="hair">
        <color theme="3" tint="0.399822992645039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theme="3" tint="0.39994506668294322"/>
      </left>
      <right style="hair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hair">
        <color theme="3" tint="0.39991454817346722"/>
      </right>
      <top/>
      <bottom/>
      <diagonal/>
    </border>
    <border>
      <left style="hair">
        <color theme="3" tint="0.39991454817346722"/>
      </left>
      <right style="hair">
        <color theme="3" tint="0.39991454817346722"/>
      </right>
      <top/>
      <bottom/>
      <diagonal/>
    </border>
    <border>
      <left style="hair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 style="hair">
        <color theme="3" tint="0.39991454817346722"/>
      </right>
      <top/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/>
      <bottom style="thin">
        <color theme="3" tint="0.39994506668294322"/>
      </bottom>
      <diagonal/>
    </border>
    <border>
      <left style="hair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88402966399123"/>
      </left>
      <right style="hair">
        <color theme="3" tint="0.39985351115451523"/>
      </right>
      <top style="thin">
        <color theme="3" tint="0.39988402966399123"/>
      </top>
      <bottom style="medium">
        <color theme="3" tint="0.39994506668294322"/>
      </bottom>
      <diagonal/>
    </border>
    <border>
      <left style="hair">
        <color theme="3" tint="0.39985351115451523"/>
      </left>
      <right style="hair">
        <color theme="3" tint="0.39985351115451523"/>
      </right>
      <top style="thin">
        <color theme="3" tint="0.39988402966399123"/>
      </top>
      <bottom style="medium">
        <color theme="3" tint="0.39994506668294322"/>
      </bottom>
      <diagonal/>
    </border>
    <border>
      <left style="hair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94506668294322"/>
      </bottom>
      <diagonal/>
    </border>
    <border>
      <left style="thin">
        <color theme="3" tint="0.39988402966399123"/>
      </left>
      <right style="hair">
        <color theme="3" tint="0.39985351115451523"/>
      </right>
      <top/>
      <bottom/>
      <diagonal/>
    </border>
    <border>
      <left style="hair">
        <color theme="3" tint="0.39985351115451523"/>
      </left>
      <right style="hair">
        <color theme="3" tint="0.39985351115451523"/>
      </right>
      <top/>
      <bottom/>
      <diagonal/>
    </border>
    <border>
      <left style="hair">
        <color theme="3" tint="0.39985351115451523"/>
      </left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85351115451523"/>
      </right>
      <top/>
      <bottom style="thin">
        <color theme="3" tint="0.39988402966399123"/>
      </bottom>
      <diagonal/>
    </border>
    <border>
      <left style="hair">
        <color theme="3" tint="0.39985351115451523"/>
      </left>
      <right style="hair">
        <color theme="3" tint="0.39985351115451523"/>
      </right>
      <top/>
      <bottom style="thin">
        <color theme="3" tint="0.39988402966399123"/>
      </bottom>
      <diagonal/>
    </border>
    <border>
      <left style="hair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91454817346722"/>
      </left>
      <right style="hair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hair">
        <color theme="3" tint="0.39988402966399123"/>
      </left>
      <right style="hair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hair">
        <color theme="3" tint="0.39988402966399123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hair">
        <color theme="3" tint="0.39988402966399123"/>
      </right>
      <top style="thin">
        <color theme="3" tint="0.39991454817346722"/>
      </top>
      <bottom/>
      <diagonal/>
    </border>
    <border>
      <left style="hair">
        <color theme="3" tint="0.39988402966399123"/>
      </left>
      <right style="hair">
        <color theme="3" tint="0.39988402966399123"/>
      </right>
      <top style="thin">
        <color theme="3" tint="0.39991454817346722"/>
      </top>
      <bottom/>
      <diagonal/>
    </border>
    <border>
      <left style="hair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hair">
        <color theme="3" tint="0.39988402966399123"/>
      </right>
      <top/>
      <bottom/>
      <diagonal/>
    </border>
    <border>
      <left style="hair">
        <color theme="3" tint="0.39988402966399123"/>
      </left>
      <right style="hair">
        <color theme="3" tint="0.39988402966399123"/>
      </right>
      <top/>
      <bottom/>
      <diagonal/>
    </border>
    <border>
      <left style="hair">
        <color theme="3" tint="0.39988402966399123"/>
      </left>
      <right style="thin">
        <color theme="3" tint="0.39991454817346722"/>
      </right>
      <top/>
      <bottom/>
      <diagonal/>
    </border>
    <border>
      <left style="thin">
        <color theme="3" tint="0.39997558519241921"/>
      </left>
      <right/>
      <top/>
      <bottom/>
      <diagonal/>
    </border>
  </borders>
  <cellStyleXfs count="11">
    <xf numFmtId="0" fontId="0" fillId="0" borderId="0"/>
    <xf numFmtId="165" fontId="5" fillId="0" borderId="0"/>
    <xf numFmtId="165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6" fontId="8" fillId="0" borderId="0"/>
    <xf numFmtId="164" fontId="24" fillId="0" borderId="0" applyFont="0" applyFill="0" applyBorder="0" applyAlignment="0" applyProtection="0"/>
    <xf numFmtId="0" fontId="4" fillId="9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375">
    <xf numFmtId="0" fontId="0" fillId="0" borderId="0" xfId="0"/>
    <xf numFmtId="165" fontId="9" fillId="0" borderId="1" xfId="1" applyFont="1" applyBorder="1"/>
    <xf numFmtId="165" fontId="13" fillId="0" borderId="1" xfId="1" applyFont="1" applyBorder="1" applyAlignment="1">
      <alignment horizontal="right"/>
    </xf>
    <xf numFmtId="165" fontId="13" fillId="0" borderId="1" xfId="1" applyFont="1" applyBorder="1" applyAlignment="1">
      <alignment horizontal="right" wrapText="1"/>
    </xf>
    <xf numFmtId="3" fontId="13" fillId="0" borderId="1" xfId="1" applyNumberFormat="1" applyFont="1" applyBorder="1" applyAlignment="1">
      <alignment horizontal="right"/>
    </xf>
    <xf numFmtId="165" fontId="10" fillId="0" borderId="1" xfId="1" applyFont="1" applyBorder="1" applyAlignment="1">
      <alignment horizontal="center" vertical="center" wrapText="1"/>
    </xf>
    <xf numFmtId="165" fontId="11" fillId="0" borderId="1" xfId="1" applyFont="1" applyBorder="1" applyAlignment="1">
      <alignment horizontal="center" vertical="center" wrapText="1"/>
    </xf>
    <xf numFmtId="165" fontId="14" fillId="0" borderId="1" xfId="1" applyFont="1" applyBorder="1"/>
    <xf numFmtId="0" fontId="17" fillId="0" borderId="1" xfId="0" applyFont="1" applyBorder="1"/>
    <xf numFmtId="165" fontId="12" fillId="0" borderId="1" xfId="1" applyFont="1" applyBorder="1"/>
    <xf numFmtId="49" fontId="13" fillId="0" borderId="1" xfId="1" applyNumberFormat="1" applyFont="1" applyBorder="1" applyAlignment="1">
      <alignment horizontal="right" wrapText="1"/>
    </xf>
    <xf numFmtId="165" fontId="21" fillId="0" borderId="1" xfId="1" applyFont="1" applyBorder="1" applyAlignment="1">
      <alignment horizontal="right" wrapText="1"/>
    </xf>
    <xf numFmtId="165" fontId="20" fillId="0" borderId="1" xfId="1" applyFont="1" applyBorder="1"/>
    <xf numFmtId="165" fontId="16" fillId="0" borderId="1" xfId="1" applyFont="1" applyBorder="1" applyAlignment="1">
      <alignment horizontal="center" vertical="center" textRotation="90" wrapText="1"/>
    </xf>
    <xf numFmtId="165" fontId="22" fillId="0" borderId="1" xfId="2" applyFont="1" applyBorder="1"/>
    <xf numFmtId="165" fontId="9" fillId="0" borderId="2" xfId="1" applyFont="1" applyBorder="1"/>
    <xf numFmtId="165" fontId="13" fillId="0" borderId="1" xfId="1" applyFont="1" applyBorder="1" applyAlignment="1">
      <alignment horizontal="left"/>
    </xf>
    <xf numFmtId="165" fontId="13" fillId="0" borderId="1" xfId="1" applyFont="1" applyBorder="1" applyAlignment="1">
      <alignment horizontal="left" wrapText="1"/>
    </xf>
    <xf numFmtId="165" fontId="13" fillId="0" borderId="4" xfId="1" applyFont="1" applyBorder="1" applyAlignment="1">
      <alignment horizontal="left"/>
    </xf>
    <xf numFmtId="165" fontId="13" fillId="0" borderId="4" xfId="1" applyFont="1" applyBorder="1" applyAlignment="1">
      <alignment horizontal="right"/>
    </xf>
    <xf numFmtId="165" fontId="13" fillId="0" borderId="7" xfId="1" applyFont="1" applyBorder="1" applyAlignment="1">
      <alignment horizontal="left"/>
    </xf>
    <xf numFmtId="0" fontId="17" fillId="0" borderId="4" xfId="0" applyFont="1" applyBorder="1"/>
    <xf numFmtId="165" fontId="21" fillId="0" borderId="7" xfId="1" applyFont="1" applyBorder="1" applyAlignment="1">
      <alignment horizontal="right"/>
    </xf>
    <xf numFmtId="165" fontId="13" fillId="0" borderId="7" xfId="1" applyFont="1" applyBorder="1" applyAlignment="1">
      <alignment horizontal="right"/>
    </xf>
    <xf numFmtId="49" fontId="13" fillId="0" borderId="1" xfId="1" applyNumberFormat="1" applyFont="1" applyBorder="1" applyAlignment="1">
      <alignment horizontal="left"/>
    </xf>
    <xf numFmtId="165" fontId="19" fillId="0" borderId="7" xfId="1" applyFont="1" applyBorder="1" applyAlignment="1">
      <alignment horizontal="left" vertical="center"/>
    </xf>
    <xf numFmtId="165" fontId="19" fillId="0" borderId="7" xfId="1" applyFont="1" applyBorder="1" applyAlignment="1">
      <alignment horizontal="center" vertical="center"/>
    </xf>
    <xf numFmtId="165" fontId="19" fillId="0" borderId="1" xfId="1" applyFont="1" applyBorder="1" applyAlignment="1">
      <alignment horizontal="left" vertical="center"/>
    </xf>
    <xf numFmtId="165" fontId="12" fillId="0" borderId="7" xfId="1" applyFont="1" applyBorder="1"/>
    <xf numFmtId="0" fontId="23" fillId="0" borderId="1" xfId="0" applyFont="1" applyBorder="1"/>
    <xf numFmtId="165" fontId="12" fillId="0" borderId="9" xfId="1" applyFont="1" applyBorder="1"/>
    <xf numFmtId="0" fontId="23" fillId="0" borderId="4" xfId="0" applyFont="1" applyBorder="1"/>
    <xf numFmtId="167" fontId="13" fillId="0" borderId="1" xfId="7" applyNumberFormat="1" applyFont="1" applyFill="1" applyBorder="1" applyAlignment="1">
      <alignment horizontal="right"/>
    </xf>
    <xf numFmtId="165" fontId="10" fillId="0" borderId="7" xfId="1" applyFont="1" applyBorder="1" applyAlignment="1">
      <alignment horizontal="center" vertical="center" wrapText="1"/>
    </xf>
    <xf numFmtId="165" fontId="12" fillId="0" borderId="10" xfId="1" applyFont="1" applyBorder="1"/>
    <xf numFmtId="165" fontId="27" fillId="0" borderId="7" xfId="1" applyFont="1" applyBorder="1" applyAlignment="1">
      <alignment horizontal="left"/>
    </xf>
    <xf numFmtId="165" fontId="21" fillId="0" borderId="1" xfId="1" applyFont="1" applyBorder="1" applyAlignment="1">
      <alignment horizontal="left"/>
    </xf>
    <xf numFmtId="165" fontId="15" fillId="0" borderId="1" xfId="1" applyFont="1" applyBorder="1" applyAlignment="1">
      <alignment horizontal="right"/>
    </xf>
    <xf numFmtId="165" fontId="10" fillId="0" borderId="5" xfId="1" applyFont="1" applyBorder="1" applyAlignment="1">
      <alignment horizontal="center" vertical="center" wrapText="1"/>
    </xf>
    <xf numFmtId="165" fontId="9" fillId="0" borderId="0" xfId="1" applyFont="1"/>
    <xf numFmtId="165" fontId="9" fillId="0" borderId="6" xfId="1" applyFont="1" applyBorder="1"/>
    <xf numFmtId="165" fontId="9" fillId="0" borderId="11" xfId="1" applyFont="1" applyBorder="1"/>
    <xf numFmtId="165" fontId="13" fillId="0" borderId="12" xfId="1" applyFont="1" applyBorder="1" applyAlignment="1">
      <alignment horizontal="left" wrapText="1"/>
    </xf>
    <xf numFmtId="165" fontId="9" fillId="0" borderId="12" xfId="1" applyFont="1" applyBorder="1"/>
    <xf numFmtId="165" fontId="9" fillId="0" borderId="9" xfId="1" applyFont="1" applyBorder="1"/>
    <xf numFmtId="165" fontId="15" fillId="0" borderId="8" xfId="1" applyFont="1" applyBorder="1" applyAlignment="1">
      <alignment horizontal="right"/>
    </xf>
    <xf numFmtId="165" fontId="15" fillId="0" borderId="11" xfId="1" applyFont="1" applyBorder="1" applyAlignment="1">
      <alignment horizontal="right"/>
    </xf>
    <xf numFmtId="165" fontId="15" fillId="0" borderId="7" xfId="1" applyFont="1" applyBorder="1"/>
    <xf numFmtId="165" fontId="25" fillId="0" borderId="1" xfId="1" applyFont="1" applyBorder="1" applyAlignment="1">
      <alignment horizontal="right" wrapText="1"/>
    </xf>
    <xf numFmtId="165" fontId="25" fillId="0" borderId="1" xfId="1" applyFont="1" applyBorder="1" applyAlignment="1">
      <alignment horizontal="right"/>
    </xf>
    <xf numFmtId="3" fontId="25" fillId="0" borderId="1" xfId="1" applyNumberFormat="1" applyFont="1" applyBorder="1" applyAlignment="1">
      <alignment horizontal="right"/>
    </xf>
    <xf numFmtId="0" fontId="25" fillId="0" borderId="1" xfId="1" applyNumberFormat="1" applyFont="1" applyBorder="1" applyAlignment="1">
      <alignment horizontal="right"/>
    </xf>
    <xf numFmtId="49" fontId="25" fillId="0" borderId="1" xfId="1" applyNumberFormat="1" applyFont="1" applyBorder="1" applyAlignment="1">
      <alignment horizontal="right" wrapText="1"/>
    </xf>
    <xf numFmtId="3" fontId="25" fillId="0" borderId="1" xfId="1" applyNumberFormat="1" applyFont="1" applyBorder="1" applyAlignment="1">
      <alignment horizontal="right" wrapText="1"/>
    </xf>
    <xf numFmtId="49" fontId="25" fillId="0" borderId="1" xfId="1" applyNumberFormat="1" applyFont="1" applyBorder="1" applyAlignment="1">
      <alignment horizontal="right"/>
    </xf>
    <xf numFmtId="165" fontId="12" fillId="0" borderId="4" xfId="1" applyFont="1" applyBorder="1"/>
    <xf numFmtId="165" fontId="10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165" fontId="13" fillId="0" borderId="7" xfId="1" applyFont="1" applyBorder="1" applyAlignment="1">
      <alignment horizontal="right" wrapText="1"/>
    </xf>
    <xf numFmtId="165" fontId="19" fillId="0" borderId="6" xfId="1" applyFont="1" applyBorder="1" applyAlignment="1">
      <alignment horizontal="center" vertical="center"/>
    </xf>
    <xf numFmtId="165" fontId="19" fillId="0" borderId="1" xfId="1" applyFont="1" applyBorder="1" applyAlignment="1">
      <alignment horizontal="center" vertical="center"/>
    </xf>
    <xf numFmtId="165" fontId="13" fillId="2" borderId="1" xfId="1" applyFont="1" applyFill="1" applyBorder="1" applyAlignment="1">
      <alignment horizontal="left"/>
    </xf>
    <xf numFmtId="165" fontId="13" fillId="2" borderId="1" xfId="1" applyFont="1" applyFill="1" applyBorder="1" applyAlignment="1">
      <alignment horizontal="left" wrapText="1"/>
    </xf>
    <xf numFmtId="165" fontId="13" fillId="3" borderId="1" xfId="1" applyFont="1" applyFill="1" applyBorder="1" applyAlignment="1">
      <alignment horizontal="right"/>
    </xf>
    <xf numFmtId="3" fontId="13" fillId="3" borderId="1" xfId="1" applyNumberFormat="1" applyFont="1" applyFill="1" applyBorder="1" applyAlignment="1">
      <alignment horizontal="right"/>
    </xf>
    <xf numFmtId="165" fontId="10" fillId="0" borderId="2" xfId="1" applyFont="1" applyBorder="1" applyAlignment="1">
      <alignment horizontal="center" vertical="center" textRotation="90" wrapText="1"/>
    </xf>
    <xf numFmtId="165" fontId="19" fillId="0" borderId="6" xfId="1" applyFont="1" applyBorder="1" applyAlignment="1">
      <alignment vertical="center"/>
    </xf>
    <xf numFmtId="165" fontId="19" fillId="0" borderId="7" xfId="1" applyFont="1" applyBorder="1" applyAlignment="1">
      <alignment vertical="center"/>
    </xf>
    <xf numFmtId="165" fontId="16" fillId="0" borderId="11" xfId="1" applyFont="1" applyBorder="1" applyAlignment="1">
      <alignment vertical="center" textRotation="90"/>
    </xf>
    <xf numFmtId="165" fontId="16" fillId="0" borderId="0" xfId="1" applyFont="1" applyAlignment="1">
      <alignment vertical="center" textRotation="90"/>
    </xf>
    <xf numFmtId="165" fontId="16" fillId="0" borderId="12" xfId="1" applyFont="1" applyBorder="1" applyAlignment="1">
      <alignment vertical="center" textRotation="90"/>
    </xf>
    <xf numFmtId="165" fontId="13" fillId="0" borderId="0" xfId="1" applyFont="1" applyAlignment="1">
      <alignment horizontal="left" wrapText="1"/>
    </xf>
    <xf numFmtId="167" fontId="13" fillId="0" borderId="7" xfId="7" applyNumberFormat="1" applyFont="1" applyFill="1" applyBorder="1" applyAlignment="1">
      <alignment horizontal="right"/>
    </xf>
    <xf numFmtId="165" fontId="13" fillId="0" borderId="1" xfId="1" applyFont="1" applyBorder="1" applyAlignment="1">
      <alignment vertical="center" wrapText="1"/>
    </xf>
    <xf numFmtId="165" fontId="13" fillId="0" borderId="4" xfId="1" applyFont="1" applyBorder="1" applyAlignment="1">
      <alignment horizontal="right" wrapText="1"/>
    </xf>
    <xf numFmtId="165" fontId="19" fillId="0" borderId="12" xfId="1" applyFont="1" applyBorder="1" applyAlignment="1">
      <alignment vertical="center"/>
    </xf>
    <xf numFmtId="165" fontId="19" fillId="0" borderId="6" xfId="1" applyFont="1" applyBorder="1" applyAlignment="1">
      <alignment horizontal="left" vertical="center"/>
    </xf>
    <xf numFmtId="165" fontId="9" fillId="0" borderId="7" xfId="1" applyFont="1" applyBorder="1"/>
    <xf numFmtId="165" fontId="13" fillId="0" borderId="4" xfId="1" applyFont="1" applyBorder="1" applyAlignment="1">
      <alignment horizontal="left" wrapText="1"/>
    </xf>
    <xf numFmtId="165" fontId="13" fillId="4" borderId="1" xfId="1" applyFont="1" applyFill="1" applyBorder="1" applyAlignment="1">
      <alignment horizontal="left"/>
    </xf>
    <xf numFmtId="0" fontId="23" fillId="4" borderId="1" xfId="0" applyFont="1" applyFill="1" applyBorder="1"/>
    <xf numFmtId="0" fontId="17" fillId="4" borderId="1" xfId="0" applyFont="1" applyFill="1" applyBorder="1"/>
    <xf numFmtId="165" fontId="13" fillId="4" borderId="1" xfId="1" applyFont="1" applyFill="1" applyBorder="1" applyAlignment="1">
      <alignment horizontal="right"/>
    </xf>
    <xf numFmtId="165" fontId="9" fillId="4" borderId="1" xfId="1" applyFont="1" applyFill="1" applyBorder="1"/>
    <xf numFmtId="165" fontId="13" fillId="4" borderId="1" xfId="1" applyFont="1" applyFill="1" applyBorder="1" applyAlignment="1">
      <alignment horizontal="right" wrapText="1"/>
    </xf>
    <xf numFmtId="3" fontId="13" fillId="4" borderId="1" xfId="1" applyNumberFormat="1" applyFont="1" applyFill="1" applyBorder="1" applyAlignment="1">
      <alignment horizontal="right"/>
    </xf>
    <xf numFmtId="165" fontId="13" fillId="5" borderId="1" xfId="1" applyFont="1" applyFill="1" applyBorder="1" applyAlignment="1">
      <alignment horizontal="left"/>
    </xf>
    <xf numFmtId="165" fontId="13" fillId="5" borderId="1" xfId="1" applyFont="1" applyFill="1" applyBorder="1" applyAlignment="1">
      <alignment horizontal="right" wrapText="1"/>
    </xf>
    <xf numFmtId="165" fontId="13" fillId="5" borderId="1" xfId="1" applyFont="1" applyFill="1" applyBorder="1" applyAlignment="1">
      <alignment horizontal="right"/>
    </xf>
    <xf numFmtId="3" fontId="13" fillId="5" borderId="1" xfId="1" applyNumberFormat="1" applyFont="1" applyFill="1" applyBorder="1" applyAlignment="1">
      <alignment horizontal="right"/>
    </xf>
    <xf numFmtId="165" fontId="9" fillId="5" borderId="1" xfId="1" applyFont="1" applyFill="1" applyBorder="1"/>
    <xf numFmtId="0" fontId="17" fillId="5" borderId="1" xfId="0" applyFont="1" applyFill="1" applyBorder="1"/>
    <xf numFmtId="165" fontId="14" fillId="5" borderId="1" xfId="1" applyFont="1" applyFill="1" applyBorder="1"/>
    <xf numFmtId="165" fontId="13" fillId="5" borderId="2" xfId="1" applyFont="1" applyFill="1" applyBorder="1" applyAlignment="1">
      <alignment horizontal="left"/>
    </xf>
    <xf numFmtId="165" fontId="13" fillId="5" borderId="2" xfId="1" applyFont="1" applyFill="1" applyBorder="1" applyAlignment="1">
      <alignment horizontal="right"/>
    </xf>
    <xf numFmtId="165" fontId="13" fillId="5" borderId="2" xfId="1" applyFont="1" applyFill="1" applyBorder="1" applyAlignment="1">
      <alignment horizontal="right" wrapText="1"/>
    </xf>
    <xf numFmtId="3" fontId="13" fillId="5" borderId="2" xfId="1" applyNumberFormat="1" applyFont="1" applyFill="1" applyBorder="1" applyAlignment="1">
      <alignment horizontal="right"/>
    </xf>
    <xf numFmtId="165" fontId="13" fillId="4" borderId="2" xfId="1" applyFont="1" applyFill="1" applyBorder="1" applyAlignment="1">
      <alignment horizontal="right"/>
    </xf>
    <xf numFmtId="165" fontId="9" fillId="4" borderId="2" xfId="1" applyFont="1" applyFill="1" applyBorder="1"/>
    <xf numFmtId="165" fontId="13" fillId="6" borderId="1" xfId="1" applyFont="1" applyFill="1" applyBorder="1" applyAlignment="1">
      <alignment horizontal="left"/>
    </xf>
    <xf numFmtId="165" fontId="13" fillId="6" borderId="1" xfId="1" applyFont="1" applyFill="1" applyBorder="1" applyAlignment="1">
      <alignment horizontal="right" wrapText="1"/>
    </xf>
    <xf numFmtId="165" fontId="13" fillId="6" borderId="1" xfId="1" applyFont="1" applyFill="1" applyBorder="1" applyAlignment="1">
      <alignment horizontal="right"/>
    </xf>
    <xf numFmtId="3" fontId="13" fillId="6" borderId="1" xfId="1" applyNumberFormat="1" applyFont="1" applyFill="1" applyBorder="1" applyAlignment="1">
      <alignment horizontal="right"/>
    </xf>
    <xf numFmtId="165" fontId="9" fillId="6" borderId="1" xfId="1" applyFont="1" applyFill="1" applyBorder="1"/>
    <xf numFmtId="165" fontId="13" fillId="5" borderId="4" xfId="1" applyFont="1" applyFill="1" applyBorder="1" applyAlignment="1">
      <alignment horizontal="right"/>
    </xf>
    <xf numFmtId="165" fontId="9" fillId="5" borderId="4" xfId="1" applyFont="1" applyFill="1" applyBorder="1"/>
    <xf numFmtId="0" fontId="13" fillId="5" borderId="1" xfId="1" applyNumberFormat="1" applyFont="1" applyFill="1" applyBorder="1" applyAlignment="1">
      <alignment horizontal="right"/>
    </xf>
    <xf numFmtId="167" fontId="13" fillId="5" borderId="1" xfId="7" applyNumberFormat="1" applyFont="1" applyFill="1" applyBorder="1" applyAlignment="1">
      <alignment horizontal="right"/>
    </xf>
    <xf numFmtId="165" fontId="13" fillId="5" borderId="5" xfId="1" applyFont="1" applyFill="1" applyBorder="1" applyAlignment="1">
      <alignment horizontal="left"/>
    </xf>
    <xf numFmtId="0" fontId="17" fillId="6" borderId="1" xfId="0" applyFont="1" applyFill="1" applyBorder="1"/>
    <xf numFmtId="3" fontId="13" fillId="0" borderId="4" xfId="1" applyNumberFormat="1" applyFont="1" applyBorder="1" applyAlignment="1">
      <alignment horizontal="right"/>
    </xf>
    <xf numFmtId="165" fontId="10" fillId="0" borderId="3" xfId="1" applyFont="1" applyBorder="1" applyAlignment="1">
      <alignment horizontal="center" vertical="center" textRotation="90" wrapText="1"/>
    </xf>
    <xf numFmtId="165" fontId="9" fillId="0" borderId="1" xfId="1" applyFont="1" applyBorder="1" applyAlignment="1">
      <alignment wrapText="1"/>
    </xf>
    <xf numFmtId="165" fontId="9" fillId="0" borderId="5" xfId="1" applyFont="1" applyBorder="1"/>
    <xf numFmtId="165" fontId="14" fillId="7" borderId="2" xfId="1" applyFont="1" applyFill="1" applyBorder="1"/>
    <xf numFmtId="165" fontId="9" fillId="7" borderId="1" xfId="1" applyFont="1" applyFill="1" applyBorder="1"/>
    <xf numFmtId="165" fontId="13" fillId="7" borderId="1" xfId="1" applyFont="1" applyFill="1" applyBorder="1" applyAlignment="1">
      <alignment horizontal="left"/>
    </xf>
    <xf numFmtId="165" fontId="13" fillId="7" borderId="1" xfId="1" applyFont="1" applyFill="1" applyBorder="1" applyAlignment="1">
      <alignment horizontal="right"/>
    </xf>
    <xf numFmtId="165" fontId="13" fillId="7" borderId="1" xfId="1" applyFont="1" applyFill="1" applyBorder="1" applyAlignment="1">
      <alignment horizontal="right" wrapText="1"/>
    </xf>
    <xf numFmtId="3" fontId="13" fillId="7" borderId="1" xfId="1" applyNumberFormat="1" applyFont="1" applyFill="1" applyBorder="1" applyAlignment="1">
      <alignment horizontal="right"/>
    </xf>
    <xf numFmtId="0" fontId="13" fillId="0" borderId="1" xfId="1" applyNumberFormat="1" applyFont="1" applyBorder="1" applyAlignment="1">
      <alignment horizontal="right"/>
    </xf>
    <xf numFmtId="165" fontId="21" fillId="3" borderId="9" xfId="1" applyFont="1" applyFill="1" applyBorder="1"/>
    <xf numFmtId="165" fontId="13" fillId="3" borderId="1" xfId="1" applyFont="1" applyFill="1" applyBorder="1" applyAlignment="1">
      <alignment horizontal="left"/>
    </xf>
    <xf numFmtId="0" fontId="29" fillId="0" borderId="0" xfId="0" applyFont="1"/>
    <xf numFmtId="14" fontId="29" fillId="8" borderId="13" xfId="0" applyNumberFormat="1" applyFont="1" applyFill="1" applyBorder="1" applyAlignment="1">
      <alignment horizontal="left" vertical="center" wrapText="1"/>
    </xf>
    <xf numFmtId="14" fontId="29" fillId="0" borderId="0" xfId="0" applyNumberFormat="1" applyFont="1"/>
    <xf numFmtId="14" fontId="30" fillId="0" borderId="0" xfId="0" applyNumberFormat="1" applyFont="1"/>
    <xf numFmtId="0" fontId="29" fillId="8" borderId="13" xfId="0" applyFont="1" applyFill="1" applyBorder="1" applyAlignment="1">
      <alignment horizontal="left" vertical="center" wrapText="1"/>
    </xf>
    <xf numFmtId="14" fontId="0" fillId="0" borderId="0" xfId="0" applyNumberFormat="1"/>
    <xf numFmtId="165" fontId="4" fillId="9" borderId="7" xfId="8" applyNumberFormat="1" applyBorder="1" applyAlignment="1">
      <alignment horizontal="right"/>
    </xf>
    <xf numFmtId="165" fontId="34" fillId="0" borderId="1" xfId="1" applyFont="1" applyBorder="1" applyAlignment="1">
      <alignment horizontal="left" vertical="center"/>
    </xf>
    <xf numFmtId="165" fontId="26" fillId="0" borderId="1" xfId="1" applyFont="1" applyBorder="1" applyAlignment="1">
      <alignment horizontal="left" vertical="center"/>
    </xf>
    <xf numFmtId="165" fontId="26" fillId="0" borderId="1" xfId="1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165" fontId="26" fillId="3" borderId="1" xfId="1" applyFont="1" applyFill="1" applyBorder="1" applyAlignment="1">
      <alignment horizontal="left" vertical="center"/>
    </xf>
    <xf numFmtId="165" fontId="26" fillId="0" borderId="7" xfId="1" applyFont="1" applyBorder="1" applyAlignment="1">
      <alignment horizontal="left" vertical="center"/>
    </xf>
    <xf numFmtId="165" fontId="26" fillId="0" borderId="9" xfId="1" applyFont="1" applyBorder="1" applyAlignment="1">
      <alignment horizontal="left" vertical="center"/>
    </xf>
    <xf numFmtId="165" fontId="38" fillId="0" borderId="1" xfId="1" applyFont="1" applyBorder="1" applyAlignment="1">
      <alignment horizontal="left" vertical="center"/>
    </xf>
    <xf numFmtId="165" fontId="34" fillId="0" borderId="9" xfId="1" applyFont="1" applyBorder="1" applyAlignment="1">
      <alignment horizontal="left" vertical="center"/>
    </xf>
    <xf numFmtId="3" fontId="26" fillId="0" borderId="1" xfId="1" applyNumberFormat="1" applyFont="1" applyBorder="1" applyAlignment="1">
      <alignment horizontal="left" vertical="center"/>
    </xf>
    <xf numFmtId="0" fontId="26" fillId="0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26" fillId="3" borderId="1" xfId="1" applyNumberFormat="1" applyFont="1" applyFill="1" applyBorder="1" applyAlignment="1">
      <alignment horizontal="left" vertical="center"/>
    </xf>
    <xf numFmtId="165" fontId="40" fillId="0" borderId="1" xfId="1" applyFont="1" applyBorder="1" applyAlignment="1">
      <alignment horizontal="left" vertical="center"/>
    </xf>
    <xf numFmtId="165" fontId="26" fillId="0" borderId="4" xfId="1" applyFont="1" applyBorder="1" applyAlignment="1">
      <alignment horizontal="left" vertical="center"/>
    </xf>
    <xf numFmtId="167" fontId="26" fillId="0" borderId="1" xfId="7" applyNumberFormat="1" applyFont="1" applyFill="1" applyBorder="1" applyAlignment="1">
      <alignment horizontal="left" vertical="center"/>
    </xf>
    <xf numFmtId="165" fontId="41" fillId="0" borderId="1" xfId="1" applyFont="1" applyBorder="1" applyAlignment="1">
      <alignment horizontal="left" vertical="center" wrapText="1"/>
    </xf>
    <xf numFmtId="165" fontId="41" fillId="0" borderId="1" xfId="1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165" fontId="34" fillId="3" borderId="9" xfId="1" applyFont="1" applyFill="1" applyBorder="1" applyAlignment="1">
      <alignment horizontal="left" vertical="center"/>
    </xf>
    <xf numFmtId="165" fontId="26" fillId="3" borderId="1" xfId="1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/>
    </xf>
    <xf numFmtId="165" fontId="34" fillId="0" borderId="7" xfId="1" applyFont="1" applyBorder="1" applyAlignment="1">
      <alignment horizontal="left" vertical="center"/>
    </xf>
    <xf numFmtId="165" fontId="43" fillId="0" borderId="1" xfId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5" fontId="43" fillId="0" borderId="1" xfId="1" applyFont="1" applyBorder="1" applyAlignment="1">
      <alignment horizontal="left" vertical="center" wrapText="1"/>
    </xf>
    <xf numFmtId="165" fontId="32" fillId="0" borderId="1" xfId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/>
    </xf>
    <xf numFmtId="165" fontId="32" fillId="7" borderId="1" xfId="1" applyFont="1" applyFill="1" applyBorder="1" applyAlignment="1">
      <alignment horizontal="left" vertical="center"/>
    </xf>
    <xf numFmtId="165" fontId="34" fillId="0" borderId="2" xfId="1" applyFont="1" applyBorder="1" applyAlignment="1">
      <alignment horizontal="left" vertical="center"/>
    </xf>
    <xf numFmtId="165" fontId="26" fillId="0" borderId="2" xfId="1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165" fontId="34" fillId="3" borderId="1" xfId="1" applyFont="1" applyFill="1" applyBorder="1" applyAlignment="1">
      <alignment horizontal="left" vertical="center"/>
    </xf>
    <xf numFmtId="165" fontId="34" fillId="3" borderId="7" xfId="1" applyFont="1" applyFill="1" applyBorder="1" applyAlignment="1">
      <alignment horizontal="left" vertical="center"/>
    </xf>
    <xf numFmtId="0" fontId="44" fillId="0" borderId="1" xfId="9" applyFont="1" applyBorder="1" applyAlignment="1">
      <alignment horizontal="left" vertical="center"/>
    </xf>
    <xf numFmtId="165" fontId="46" fillId="0" borderId="1" xfId="1" applyFont="1" applyBorder="1" applyAlignment="1">
      <alignment horizontal="left" vertical="center"/>
    </xf>
    <xf numFmtId="165" fontId="39" fillId="0" borderId="1" xfId="1" applyFont="1" applyBorder="1" applyAlignment="1">
      <alignment horizontal="left" vertical="center"/>
    </xf>
    <xf numFmtId="14" fontId="34" fillId="0" borderId="1" xfId="1" applyNumberFormat="1" applyFont="1" applyBorder="1" applyAlignment="1">
      <alignment horizontal="left" vertical="center"/>
    </xf>
    <xf numFmtId="165" fontId="34" fillId="0" borderId="16" xfId="1" applyFont="1" applyBorder="1" applyAlignment="1">
      <alignment horizontal="left" vertical="center"/>
    </xf>
    <xf numFmtId="165" fontId="26" fillId="0" borderId="2" xfId="1" applyFont="1" applyBorder="1" applyAlignment="1">
      <alignment horizontal="left" vertical="center" wrapText="1"/>
    </xf>
    <xf numFmtId="3" fontId="26" fillId="0" borderId="2" xfId="1" applyNumberFormat="1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5" fontId="34" fillId="0" borderId="6" xfId="1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165" fontId="39" fillId="0" borderId="9" xfId="1" applyFont="1" applyBorder="1" applyAlignment="1">
      <alignment horizontal="left" vertical="center"/>
    </xf>
    <xf numFmtId="0" fontId="44" fillId="0" borderId="1" xfId="9" applyFont="1" applyFill="1" applyBorder="1" applyAlignment="1">
      <alignment horizontal="left" vertical="center"/>
    </xf>
    <xf numFmtId="165" fontId="38" fillId="0" borderId="12" xfId="1" applyFont="1" applyBorder="1" applyAlignment="1">
      <alignment horizontal="left" vertical="center"/>
    </xf>
    <xf numFmtId="165" fontId="35" fillId="0" borderId="4" xfId="1" applyFont="1" applyBorder="1" applyAlignment="1">
      <alignment horizontal="left" vertical="center" wrapText="1"/>
    </xf>
    <xf numFmtId="165" fontId="36" fillId="0" borderId="4" xfId="1" applyFont="1" applyBorder="1" applyAlignment="1">
      <alignment horizontal="left" vertical="center" wrapText="1"/>
    </xf>
    <xf numFmtId="165" fontId="38" fillId="0" borderId="4" xfId="1" applyFont="1" applyBorder="1" applyAlignment="1">
      <alignment horizontal="left" vertical="center"/>
    </xf>
    <xf numFmtId="165" fontId="38" fillId="0" borderId="2" xfId="1" applyFont="1" applyBorder="1" applyAlignment="1">
      <alignment horizontal="left" vertical="center"/>
    </xf>
    <xf numFmtId="0" fontId="2" fillId="0" borderId="0" xfId="0" applyFont="1"/>
    <xf numFmtId="168" fontId="2" fillId="0" borderId="0" xfId="7" applyNumberFormat="1" applyFont="1"/>
    <xf numFmtId="0" fontId="2" fillId="0" borderId="0" xfId="0" applyFont="1" applyAlignment="1">
      <alignment vertical="center"/>
    </xf>
    <xf numFmtId="0" fontId="26" fillId="0" borderId="4" xfId="0" applyFont="1" applyBorder="1" applyAlignment="1">
      <alignment horizontal="left" vertical="center"/>
    </xf>
    <xf numFmtId="165" fontId="46" fillId="0" borderId="2" xfId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165" fontId="34" fillId="0" borderId="15" xfId="1" applyFont="1" applyBorder="1" applyAlignment="1">
      <alignment horizontal="left" vertical="center"/>
    </xf>
    <xf numFmtId="165" fontId="34" fillId="0" borderId="10" xfId="1" applyFont="1" applyBorder="1" applyAlignment="1">
      <alignment horizontal="left" vertical="center"/>
    </xf>
    <xf numFmtId="165" fontId="34" fillId="0" borderId="4" xfId="1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 wrapText="1"/>
    </xf>
    <xf numFmtId="165" fontId="33" fillId="0" borderId="1" xfId="9" applyNumberFormat="1" applyBorder="1" applyAlignment="1">
      <alignment horizontal="left" vertical="center" wrapText="1"/>
    </xf>
    <xf numFmtId="165" fontId="34" fillId="0" borderId="7" xfId="1" applyFont="1" applyBorder="1" applyAlignment="1">
      <alignment horizontal="left" vertical="center" wrapText="1"/>
    </xf>
    <xf numFmtId="0" fontId="45" fillId="0" borderId="1" xfId="9" applyFont="1" applyBorder="1" applyAlignment="1">
      <alignment horizontal="left" vertical="center" wrapText="1"/>
    </xf>
    <xf numFmtId="165" fontId="45" fillId="0" borderId="1" xfId="9" applyNumberFormat="1" applyFont="1" applyFill="1" applyBorder="1" applyAlignment="1">
      <alignment horizontal="left" vertical="center" wrapText="1"/>
    </xf>
    <xf numFmtId="3" fontId="26" fillId="10" borderId="1" xfId="1" applyNumberFormat="1" applyFont="1" applyFill="1" applyBorder="1" applyAlignment="1">
      <alignment horizontal="left" vertical="center"/>
    </xf>
    <xf numFmtId="165" fontId="26" fillId="10" borderId="1" xfId="1" applyFont="1" applyFill="1" applyBorder="1" applyAlignment="1">
      <alignment horizontal="left" vertical="center"/>
    </xf>
    <xf numFmtId="165" fontId="34" fillId="10" borderId="9" xfId="1" applyFont="1" applyFill="1" applyBorder="1" applyAlignment="1">
      <alignment horizontal="left" vertical="center"/>
    </xf>
    <xf numFmtId="165" fontId="26" fillId="10" borderId="1" xfId="1" applyFont="1" applyFill="1" applyBorder="1" applyAlignment="1">
      <alignment horizontal="left" vertical="center" wrapText="1"/>
    </xf>
    <xf numFmtId="167" fontId="26" fillId="10" borderId="1" xfId="7" applyNumberFormat="1" applyFont="1" applyFill="1" applyBorder="1" applyAlignment="1">
      <alignment horizontal="left" vertical="center"/>
    </xf>
    <xf numFmtId="165" fontId="34" fillId="10" borderId="1" xfId="1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left" vertical="center"/>
    </xf>
    <xf numFmtId="165" fontId="43" fillId="10" borderId="7" xfId="1" applyFont="1" applyFill="1" applyBorder="1" applyAlignment="1">
      <alignment horizontal="left" vertical="center"/>
    </xf>
    <xf numFmtId="165" fontId="38" fillId="10" borderId="1" xfId="1" applyFont="1" applyFill="1" applyBorder="1" applyAlignment="1">
      <alignment horizontal="left" vertical="center"/>
    </xf>
    <xf numFmtId="165" fontId="34" fillId="8" borderId="9" xfId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9" fillId="10" borderId="1" xfId="0" applyFont="1" applyFill="1" applyBorder="1" applyAlignment="1">
      <alignment horizontal="left" vertical="center"/>
    </xf>
    <xf numFmtId="0" fontId="44" fillId="10" borderId="1" xfId="9" applyFont="1" applyFill="1" applyBorder="1" applyAlignment="1">
      <alignment horizontal="left" vertical="center"/>
    </xf>
    <xf numFmtId="0" fontId="39" fillId="10" borderId="7" xfId="0" applyFont="1" applyFill="1" applyBorder="1" applyAlignment="1">
      <alignment horizontal="left" vertical="center"/>
    </xf>
    <xf numFmtId="165" fontId="34" fillId="10" borderId="7" xfId="1" applyFont="1" applyFill="1" applyBorder="1" applyAlignment="1">
      <alignment horizontal="left" vertical="center"/>
    </xf>
    <xf numFmtId="49" fontId="26" fillId="10" borderId="9" xfId="1" applyNumberFormat="1" applyFont="1" applyFill="1" applyBorder="1" applyAlignment="1">
      <alignment horizontal="left" vertical="center"/>
    </xf>
    <xf numFmtId="165" fontId="41" fillId="10" borderId="1" xfId="1" applyFont="1" applyFill="1" applyBorder="1" applyAlignment="1">
      <alignment horizontal="left" vertical="center" wrapText="1"/>
    </xf>
    <xf numFmtId="165" fontId="33" fillId="0" borderId="1" xfId="9" applyNumberFormat="1" applyBorder="1" applyAlignment="1">
      <alignment horizontal="left" vertical="center"/>
    </xf>
    <xf numFmtId="165" fontId="33" fillId="0" borderId="1" xfId="9" applyNumberFormat="1" applyFill="1" applyBorder="1" applyAlignment="1">
      <alignment horizontal="left" vertical="center"/>
    </xf>
    <xf numFmtId="169" fontId="1" fillId="0" borderId="0" xfId="0" applyNumberFormat="1" applyFont="1"/>
    <xf numFmtId="169" fontId="1" fillId="0" borderId="29" xfId="0" applyNumberFormat="1" applyFont="1" applyBorder="1"/>
    <xf numFmtId="169" fontId="1" fillId="0" borderId="30" xfId="0" applyNumberFormat="1" applyFont="1" applyBorder="1"/>
    <xf numFmtId="169" fontId="1" fillId="0" borderId="31" xfId="0" applyNumberFormat="1" applyFont="1" applyBorder="1"/>
    <xf numFmtId="0" fontId="1" fillId="0" borderId="0" xfId="0" applyFont="1"/>
    <xf numFmtId="1" fontId="2" fillId="0" borderId="0" xfId="7" applyNumberFormat="1" applyFont="1"/>
    <xf numFmtId="0" fontId="1" fillId="0" borderId="0" xfId="0" applyFont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6" xfId="0" applyFont="1" applyBorder="1" applyAlignment="1">
      <alignment vertical="center" wrapText="1"/>
    </xf>
    <xf numFmtId="168" fontId="1" fillId="0" borderId="36" xfId="7" applyNumberFormat="1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169" fontId="1" fillId="0" borderId="38" xfId="0" applyNumberFormat="1" applyFont="1" applyBorder="1"/>
    <xf numFmtId="169" fontId="1" fillId="0" borderId="39" xfId="0" applyNumberFormat="1" applyFont="1" applyBorder="1"/>
    <xf numFmtId="170" fontId="1" fillId="0" borderId="39" xfId="0" applyNumberFormat="1" applyFont="1" applyBorder="1"/>
    <xf numFmtId="169" fontId="1" fillId="0" borderId="40" xfId="0" applyNumberFormat="1" applyFont="1" applyBorder="1"/>
    <xf numFmtId="171" fontId="1" fillId="0" borderId="39" xfId="0" applyNumberFormat="1" applyFont="1" applyBorder="1"/>
    <xf numFmtId="169" fontId="1" fillId="0" borderId="41" xfId="0" applyNumberFormat="1" applyFont="1" applyBorder="1"/>
    <xf numFmtId="169" fontId="1" fillId="0" borderId="42" xfId="0" applyNumberFormat="1" applyFont="1" applyBorder="1"/>
    <xf numFmtId="171" fontId="1" fillId="0" borderId="42" xfId="0" applyNumberFormat="1" applyFont="1" applyBorder="1"/>
    <xf numFmtId="170" fontId="1" fillId="0" borderId="42" xfId="0" applyNumberFormat="1" applyFont="1" applyBorder="1"/>
    <xf numFmtId="169" fontId="1" fillId="0" borderId="43" xfId="0" applyNumberFormat="1" applyFont="1" applyBorder="1"/>
    <xf numFmtId="170" fontId="1" fillId="0" borderId="0" xfId="0" applyNumberFormat="1" applyFont="1"/>
    <xf numFmtId="168" fontId="1" fillId="0" borderId="0" xfId="7" applyNumberFormat="1" applyFont="1"/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169" fontId="1" fillId="0" borderId="47" xfId="0" applyNumberFormat="1" applyFont="1" applyBorder="1"/>
    <xf numFmtId="169" fontId="1" fillId="0" borderId="48" xfId="0" applyNumberFormat="1" applyFont="1" applyBorder="1"/>
    <xf numFmtId="169" fontId="1" fillId="0" borderId="49" xfId="0" applyNumberFormat="1" applyFont="1" applyBorder="1"/>
    <xf numFmtId="169" fontId="1" fillId="0" borderId="50" xfId="0" applyNumberFormat="1" applyFont="1" applyBorder="1"/>
    <xf numFmtId="169" fontId="1" fillId="0" borderId="51" xfId="0" applyNumberFormat="1" applyFont="1" applyBorder="1"/>
    <xf numFmtId="169" fontId="1" fillId="0" borderId="52" xfId="0" applyNumberFormat="1" applyFont="1" applyBorder="1"/>
    <xf numFmtId="169" fontId="1" fillId="0" borderId="53" xfId="0" applyNumberFormat="1" applyFont="1" applyBorder="1"/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169" fontId="1" fillId="0" borderId="32" xfId="0" applyNumberFormat="1" applyFont="1" applyBorder="1"/>
    <xf numFmtId="169" fontId="1" fillId="0" borderId="33" xfId="0" applyNumberFormat="1" applyFont="1" applyBorder="1"/>
    <xf numFmtId="169" fontId="1" fillId="0" borderId="34" xfId="0" applyNumberFormat="1" applyFont="1" applyBorder="1"/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 wrapText="1"/>
    </xf>
    <xf numFmtId="168" fontId="1" fillId="0" borderId="18" xfId="7" applyNumberFormat="1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169" fontId="1" fillId="0" borderId="20" xfId="0" applyNumberFormat="1" applyFont="1" applyBorder="1"/>
    <xf numFmtId="169" fontId="1" fillId="0" borderId="21" xfId="0" applyNumberFormat="1" applyFont="1" applyBorder="1"/>
    <xf numFmtId="169" fontId="1" fillId="0" borderId="22" xfId="0" applyNumberFormat="1" applyFont="1" applyBorder="1"/>
    <xf numFmtId="169" fontId="1" fillId="0" borderId="23" xfId="0" applyNumberFormat="1" applyFont="1" applyBorder="1"/>
    <xf numFmtId="169" fontId="1" fillId="0" borderId="24" xfId="0" applyNumberFormat="1" applyFont="1" applyBorder="1"/>
    <xf numFmtId="169" fontId="1" fillId="0" borderId="25" xfId="0" applyNumberFormat="1" applyFont="1" applyBorder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1" fontId="1" fillId="0" borderId="0" xfId="7" applyNumberFormat="1" applyFont="1"/>
    <xf numFmtId="165" fontId="26" fillId="11" borderId="1" xfId="1" applyFont="1" applyFill="1" applyBorder="1" applyAlignment="1">
      <alignment horizontal="left" vertical="center"/>
    </xf>
    <xf numFmtId="0" fontId="33" fillId="0" borderId="1" xfId="9" applyBorder="1" applyAlignment="1">
      <alignment horizontal="left" vertical="center"/>
    </xf>
    <xf numFmtId="165" fontId="39" fillId="11" borderId="1" xfId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165" fontId="34" fillId="11" borderId="1" xfId="1" applyFont="1" applyFill="1" applyBorder="1" applyAlignment="1">
      <alignment horizontal="left" vertical="center"/>
    </xf>
    <xf numFmtId="165" fontId="39" fillId="11" borderId="2" xfId="1" applyFont="1" applyFill="1" applyBorder="1" applyAlignment="1">
      <alignment horizontal="left" vertical="center"/>
    </xf>
    <xf numFmtId="49" fontId="26" fillId="11" borderId="1" xfId="1" applyNumberFormat="1" applyFont="1" applyFill="1" applyBorder="1" applyAlignment="1">
      <alignment horizontal="left" vertical="center"/>
    </xf>
    <xf numFmtId="0" fontId="39" fillId="11" borderId="1" xfId="0" applyFont="1" applyFill="1" applyBorder="1" applyAlignment="1">
      <alignment horizontal="left" vertical="center"/>
    </xf>
    <xf numFmtId="49" fontId="39" fillId="11" borderId="1" xfId="1" applyNumberFormat="1" applyFont="1" applyFill="1" applyBorder="1" applyAlignment="1">
      <alignment horizontal="left" vertical="center"/>
    </xf>
    <xf numFmtId="165" fontId="26" fillId="11" borderId="2" xfId="1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3" fontId="26" fillId="10" borderId="2" xfId="1" applyNumberFormat="1" applyFont="1" applyFill="1" applyBorder="1" applyAlignment="1">
      <alignment horizontal="left" vertical="center"/>
    </xf>
    <xf numFmtId="165" fontId="26" fillId="10" borderId="2" xfId="1" applyFont="1" applyFill="1" applyBorder="1" applyAlignment="1">
      <alignment horizontal="left" vertical="center"/>
    </xf>
    <xf numFmtId="165" fontId="34" fillId="8" borderId="2" xfId="1" applyFont="1" applyFill="1" applyBorder="1" applyAlignment="1">
      <alignment horizontal="left" vertical="center"/>
    </xf>
    <xf numFmtId="165" fontId="46" fillId="10" borderId="1" xfId="1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26" fillId="8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165" fontId="44" fillId="0" borderId="1" xfId="9" applyNumberFormat="1" applyFont="1" applyBorder="1" applyAlignment="1">
      <alignment horizontal="left" vertical="center"/>
    </xf>
    <xf numFmtId="165" fontId="34" fillId="12" borderId="9" xfId="1" applyFont="1" applyFill="1" applyBorder="1" applyAlignment="1">
      <alignment horizontal="left" vertical="center"/>
    </xf>
    <xf numFmtId="165" fontId="34" fillId="11" borderId="2" xfId="1" applyFont="1" applyFill="1" applyBorder="1" applyAlignment="1">
      <alignment horizontal="left" vertical="center"/>
    </xf>
    <xf numFmtId="165" fontId="26" fillId="3" borderId="2" xfId="1" applyFont="1" applyFill="1" applyBorder="1" applyAlignment="1">
      <alignment horizontal="left" vertical="center"/>
    </xf>
    <xf numFmtId="14" fontId="34" fillId="0" borderId="7" xfId="1" applyNumberFormat="1" applyFont="1" applyBorder="1" applyAlignment="1">
      <alignment horizontal="left" vertical="center"/>
    </xf>
    <xf numFmtId="165" fontId="50" fillId="0" borderId="1" xfId="1" applyFont="1" applyBorder="1" applyAlignment="1">
      <alignment horizontal="left" vertical="center"/>
    </xf>
    <xf numFmtId="165" fontId="49" fillId="0" borderId="1" xfId="1" applyFont="1" applyBorder="1" applyAlignment="1">
      <alignment horizontal="left" vertical="center"/>
    </xf>
    <xf numFmtId="165" fontId="49" fillId="0" borderId="7" xfId="1" applyFont="1" applyBorder="1" applyAlignment="1">
      <alignment horizontal="left" vertical="center"/>
    </xf>
    <xf numFmtId="165" fontId="33" fillId="0" borderId="1" xfId="10" applyNumberFormat="1" applyBorder="1" applyAlignment="1">
      <alignment horizontal="left" vertical="center"/>
    </xf>
    <xf numFmtId="165" fontId="33" fillId="0" borderId="1" xfId="10" applyNumberFormat="1" applyFill="1" applyBorder="1" applyAlignment="1">
      <alignment horizontal="left" vertical="center" wrapText="1"/>
    </xf>
    <xf numFmtId="165" fontId="51" fillId="11" borderId="1" xfId="1" applyFont="1" applyFill="1" applyBorder="1" applyAlignment="1">
      <alignment horizontal="left" vertical="center"/>
    </xf>
    <xf numFmtId="0" fontId="48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65" fontId="16" fillId="0" borderId="9" xfId="1" applyFont="1" applyBorder="1" applyAlignment="1">
      <alignment vertical="center" textRotation="90" wrapText="1"/>
    </xf>
    <xf numFmtId="165" fontId="16" fillId="0" borderId="14" xfId="1" applyFont="1" applyBorder="1" applyAlignment="1">
      <alignment vertical="center" textRotation="90" wrapText="1"/>
    </xf>
    <xf numFmtId="165" fontId="16" fillId="0" borderId="3" xfId="1" applyFont="1" applyBorder="1" applyAlignment="1">
      <alignment vertical="center" textRotation="90" wrapText="1"/>
    </xf>
    <xf numFmtId="165" fontId="16" fillId="0" borderId="4" xfId="1" applyFont="1" applyBorder="1" applyAlignment="1">
      <alignment vertical="center" textRotation="90" wrapText="1"/>
    </xf>
    <xf numFmtId="165" fontId="13" fillId="0" borderId="0" xfId="1" applyFont="1" applyAlignment="1">
      <alignment horizontal="left" wrapText="1"/>
    </xf>
    <xf numFmtId="165" fontId="15" fillId="0" borderId="5" xfId="1" applyFont="1" applyBorder="1" applyAlignment="1">
      <alignment horizontal="left"/>
    </xf>
    <xf numFmtId="165" fontId="15" fillId="0" borderId="6" xfId="1" applyFont="1" applyBorder="1" applyAlignment="1">
      <alignment horizontal="left"/>
    </xf>
    <xf numFmtId="165" fontId="19" fillId="0" borderId="5" xfId="1" applyFont="1" applyBorder="1" applyAlignment="1">
      <alignment horizontal="center" vertical="center"/>
    </xf>
    <xf numFmtId="165" fontId="19" fillId="0" borderId="6" xfId="1" applyFont="1" applyBorder="1" applyAlignment="1">
      <alignment horizontal="center" vertical="center"/>
    </xf>
    <xf numFmtId="165" fontId="19" fillId="0" borderId="7" xfId="1" applyFont="1" applyBorder="1" applyAlignment="1">
      <alignment horizontal="center" vertical="center"/>
    </xf>
    <xf numFmtId="165" fontId="15" fillId="0" borderId="2" xfId="1" applyFont="1" applyBorder="1" applyAlignment="1">
      <alignment horizontal="center" vertical="center" textRotation="90"/>
    </xf>
    <xf numFmtId="165" fontId="15" fillId="0" borderId="3" xfId="1" applyFont="1" applyBorder="1" applyAlignment="1">
      <alignment horizontal="center" vertical="center" textRotation="90"/>
    </xf>
    <xf numFmtId="165" fontId="15" fillId="0" borderId="4" xfId="1" applyFont="1" applyBorder="1" applyAlignment="1">
      <alignment horizontal="center" vertical="center" textRotation="90"/>
    </xf>
    <xf numFmtId="165" fontId="10" fillId="0" borderId="2" xfId="1" applyFont="1" applyBorder="1" applyAlignment="1">
      <alignment horizontal="center" vertical="center" textRotation="90" wrapText="1"/>
    </xf>
    <xf numFmtId="165" fontId="10" fillId="0" borderId="3" xfId="1" applyFont="1" applyBorder="1" applyAlignment="1">
      <alignment horizontal="center" vertical="center" textRotation="90" wrapText="1"/>
    </xf>
    <xf numFmtId="165" fontId="28" fillId="0" borderId="2" xfId="1" applyFont="1" applyBorder="1" applyAlignment="1">
      <alignment horizontal="center" vertical="center" textRotation="90" wrapText="1"/>
    </xf>
    <xf numFmtId="165" fontId="28" fillId="0" borderId="3" xfId="1" applyFont="1" applyBorder="1" applyAlignment="1">
      <alignment horizontal="center" vertical="center" textRotation="90" wrapText="1"/>
    </xf>
    <xf numFmtId="165" fontId="28" fillId="0" borderId="4" xfId="1" applyFont="1" applyBorder="1" applyAlignment="1">
      <alignment horizontal="center" vertical="center" textRotation="90" wrapText="1"/>
    </xf>
    <xf numFmtId="0" fontId="0" fillId="0" borderId="1" xfId="0" applyBorder="1"/>
    <xf numFmtId="0" fontId="54" fillId="0" borderId="1" xfId="0" applyFont="1" applyBorder="1"/>
    <xf numFmtId="165" fontId="39" fillId="11" borderId="9" xfId="1" applyFont="1" applyFill="1" applyBorder="1" applyAlignment="1">
      <alignment horizontal="left" vertical="center"/>
    </xf>
    <xf numFmtId="49" fontId="26" fillId="11" borderId="9" xfId="1" applyNumberFormat="1" applyFont="1" applyFill="1" applyBorder="1" applyAlignment="1">
      <alignment horizontal="left" vertical="center"/>
    </xf>
    <xf numFmtId="165" fontId="34" fillId="11" borderId="9" xfId="1" applyFont="1" applyFill="1" applyBorder="1" applyAlignment="1">
      <alignment horizontal="left" vertical="center"/>
    </xf>
    <xf numFmtId="165" fontId="26" fillId="11" borderId="9" xfId="1" applyFont="1" applyFill="1" applyBorder="1" applyAlignment="1">
      <alignment horizontal="left" vertical="center"/>
    </xf>
    <xf numFmtId="0" fontId="39" fillId="11" borderId="9" xfId="0" applyFont="1" applyFill="1" applyBorder="1" applyAlignment="1">
      <alignment horizontal="left" vertical="center"/>
    </xf>
    <xf numFmtId="165" fontId="39" fillId="11" borderId="14" xfId="1" applyFont="1" applyFill="1" applyBorder="1" applyAlignment="1">
      <alignment horizontal="left" vertical="center"/>
    </xf>
    <xf numFmtId="165" fontId="39" fillId="11" borderId="4" xfId="1" applyFont="1" applyFill="1" applyBorder="1" applyAlignment="1">
      <alignment horizontal="left" vertical="center"/>
    </xf>
    <xf numFmtId="165" fontId="26" fillId="8" borderId="1" xfId="1" applyFont="1" applyFill="1" applyBorder="1" applyAlignment="1">
      <alignment horizontal="left" vertical="center"/>
    </xf>
    <xf numFmtId="165" fontId="26" fillId="0" borderId="5" xfId="1" applyFont="1" applyBorder="1" applyAlignment="1">
      <alignment horizontal="left" vertical="center" wrapText="1"/>
    </xf>
    <xf numFmtId="165" fontId="26" fillId="8" borderId="1" xfId="1" applyFont="1" applyFill="1" applyBorder="1" applyAlignment="1">
      <alignment horizontal="left" vertical="center" wrapText="1"/>
    </xf>
    <xf numFmtId="165" fontId="34" fillId="8" borderId="1" xfId="1" applyFont="1" applyFill="1" applyBorder="1" applyAlignment="1">
      <alignment horizontal="left" vertical="center"/>
    </xf>
    <xf numFmtId="0" fontId="26" fillId="0" borderId="2" xfId="1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0" fillId="0" borderId="1" xfId="0" applyNumberFormat="1" applyBorder="1"/>
    <xf numFmtId="165" fontId="26" fillId="0" borderId="0" xfId="1" applyFont="1" applyBorder="1" applyAlignment="1">
      <alignment horizontal="left" vertical="center"/>
    </xf>
    <xf numFmtId="165" fontId="34" fillId="0" borderId="0" xfId="1" applyFont="1" applyBorder="1" applyAlignment="1">
      <alignment horizontal="left" vertical="center"/>
    </xf>
    <xf numFmtId="14" fontId="34" fillId="0" borderId="0" xfId="1" applyNumberFormat="1" applyFont="1" applyBorder="1" applyAlignment="1">
      <alignment horizontal="left" vertical="center"/>
    </xf>
    <xf numFmtId="165" fontId="33" fillId="0" borderId="2" xfId="9" applyNumberFormat="1" applyBorder="1" applyAlignment="1">
      <alignment horizontal="left" vertical="center"/>
    </xf>
    <xf numFmtId="165" fontId="34" fillId="0" borderId="13" xfId="1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 wrapText="1"/>
    </xf>
    <xf numFmtId="0" fontId="53" fillId="0" borderId="1" xfId="0" applyFont="1" applyBorder="1"/>
    <xf numFmtId="0" fontId="52" fillId="0" borderId="1" xfId="0" applyFont="1" applyBorder="1"/>
    <xf numFmtId="0" fontId="39" fillId="0" borderId="0" xfId="0" applyFont="1" applyBorder="1" applyAlignment="1">
      <alignment horizontal="left" vertical="center"/>
    </xf>
    <xf numFmtId="0" fontId="0" fillId="0" borderId="2" xfId="0" applyBorder="1"/>
    <xf numFmtId="0" fontId="39" fillId="0" borderId="0" xfId="0" applyFont="1" applyBorder="1" applyAlignment="1">
      <alignment horizontal="left" vertical="center" wrapText="1"/>
    </xf>
    <xf numFmtId="165" fontId="34" fillId="8" borderId="7" xfId="1" applyFont="1" applyFill="1" applyBorder="1" applyAlignment="1">
      <alignment horizontal="left" vertical="center"/>
    </xf>
    <xf numFmtId="0" fontId="52" fillId="0" borderId="0" xfId="0" applyFont="1" applyBorder="1"/>
    <xf numFmtId="0" fontId="0" fillId="0" borderId="0" xfId="0" applyBorder="1"/>
    <xf numFmtId="165" fontId="55" fillId="0" borderId="1" xfId="1" applyFont="1" applyBorder="1" applyAlignment="1">
      <alignment horizontal="left" vertical="center"/>
    </xf>
    <xf numFmtId="165" fontId="56" fillId="0" borderId="1" xfId="1" applyFont="1" applyBorder="1" applyAlignment="1">
      <alignment horizontal="left" vertical="center"/>
    </xf>
    <xf numFmtId="165" fontId="39" fillId="0" borderId="14" xfId="1" applyFont="1" applyBorder="1" applyAlignment="1">
      <alignment horizontal="left" vertical="center"/>
    </xf>
    <xf numFmtId="165" fontId="51" fillId="11" borderId="2" xfId="1" applyFont="1" applyFill="1" applyBorder="1" applyAlignment="1">
      <alignment horizontal="left" vertical="center"/>
    </xf>
    <xf numFmtId="165" fontId="39" fillId="0" borderId="4" xfId="1" applyFont="1" applyBorder="1" applyAlignment="1">
      <alignment horizontal="left" vertical="center"/>
    </xf>
    <xf numFmtId="3" fontId="26" fillId="0" borderId="7" xfId="1" applyNumberFormat="1" applyFont="1" applyBorder="1" applyAlignment="1">
      <alignment horizontal="left" vertical="center"/>
    </xf>
    <xf numFmtId="167" fontId="26" fillId="0" borderId="7" xfId="7" applyNumberFormat="1" applyFont="1" applyFill="1" applyBorder="1" applyAlignment="1">
      <alignment horizontal="left" vertical="center"/>
    </xf>
    <xf numFmtId="14" fontId="34" fillId="0" borderId="2" xfId="1" applyNumberFormat="1" applyFont="1" applyBorder="1" applyAlignment="1">
      <alignment horizontal="left" vertical="center"/>
    </xf>
    <xf numFmtId="14" fontId="34" fillId="0" borderId="4" xfId="1" applyNumberFormat="1" applyFont="1" applyBorder="1" applyAlignment="1">
      <alignment horizontal="left" vertical="center"/>
    </xf>
    <xf numFmtId="165" fontId="26" fillId="10" borderId="4" xfId="1" applyFont="1" applyFill="1" applyBorder="1" applyAlignment="1">
      <alignment horizontal="left" vertical="center" wrapText="1"/>
    </xf>
    <xf numFmtId="165" fontId="26" fillId="10" borderId="0" xfId="1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49" fontId="26" fillId="8" borderId="0" xfId="1" applyNumberFormat="1" applyFont="1" applyFill="1" applyBorder="1" applyAlignment="1">
      <alignment horizontal="left" vertical="center"/>
    </xf>
    <xf numFmtId="165" fontId="34" fillId="3" borderId="2" xfId="1" applyFont="1" applyFill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10" borderId="2" xfId="0" applyFont="1" applyFill="1" applyBorder="1" applyAlignment="1">
      <alignment horizontal="left" vertical="center"/>
    </xf>
    <xf numFmtId="0" fontId="39" fillId="0" borderId="9" xfId="0" applyFont="1" applyBorder="1" applyAlignment="1">
      <alignment horizontal="left" vertical="center"/>
    </xf>
    <xf numFmtId="167" fontId="26" fillId="10" borderId="0" xfId="7" applyNumberFormat="1" applyFont="1" applyFill="1" applyBorder="1" applyAlignment="1">
      <alignment horizontal="left" vertical="center"/>
    </xf>
    <xf numFmtId="165" fontId="34" fillId="12" borderId="2" xfId="1" applyFont="1" applyFill="1" applyBorder="1" applyAlignment="1">
      <alignment horizontal="left" vertical="center"/>
    </xf>
    <xf numFmtId="165" fontId="26" fillId="11" borderId="2" xfId="1" applyFont="1" applyFill="1" applyBorder="1" applyAlignment="1">
      <alignment horizontal="left" vertical="center" wrapText="1"/>
    </xf>
    <xf numFmtId="165" fontId="26" fillId="10" borderId="2" xfId="1" applyFont="1" applyFill="1" applyBorder="1" applyAlignment="1">
      <alignment horizontal="left" vertical="center" wrapText="1"/>
    </xf>
    <xf numFmtId="167" fontId="26" fillId="0" borderId="2" xfId="7" applyNumberFormat="1" applyFont="1" applyFill="1" applyBorder="1" applyAlignment="1">
      <alignment horizontal="left" vertical="center"/>
    </xf>
    <xf numFmtId="14" fontId="42" fillId="0" borderId="0" xfId="0" applyNumberFormat="1" applyFont="1" applyBorder="1" applyAlignment="1">
      <alignment horizontal="left" vertical="center"/>
    </xf>
  </cellXfs>
  <cellStyles count="11">
    <cellStyle name="40 % - Akzent2" xfId="8" builtinId="35"/>
    <cellStyle name="Excel Built-in Hyperlink" xfId="2" xr:uid="{00000000-0005-0000-0000-000001000000}"/>
    <cellStyle name="Excel Built-in Normal" xfId="1" xr:uid="{00000000-0005-0000-0000-000002000000}"/>
    <cellStyle name="Heading" xfId="3" xr:uid="{00000000-0005-0000-0000-000003000000}"/>
    <cellStyle name="Heading1" xfId="4" xr:uid="{00000000-0005-0000-0000-000004000000}"/>
    <cellStyle name="Hyperlink" xfId="9" xr:uid="{00000000-000B-0000-0000-000008000000}"/>
    <cellStyle name="Komma" xfId="7" builtinId="3"/>
    <cellStyle name="Link" xfId="10" builtinId="8"/>
    <cellStyle name="Result" xfId="5" xr:uid="{00000000-0005-0000-0000-000007000000}"/>
    <cellStyle name="Result2" xfId="6" xr:uid="{00000000-0005-0000-0000-000008000000}"/>
    <cellStyle name="Standard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</font>
      <alignment horizontal="left" vertical="center" textRotation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vertAlign val="baseline"/>
        <sz val="10"/>
      </font>
      <alignment horizontal="left" vertical="center" textRotation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_€_-;\-* #,##0\ _€_-;_-* &quot;-&quot;??\ _€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\-0;;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\-0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DF8B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7A7076EE-3FB1-4AB3-86C3-741C12CEC21C}">
    <nsvFilter filterId="{00000000-0009-0000-0100-000002000000}" ref="A1:Z224" tableId="2">
      <columnFilter colId="0" id="{00000000-0010-0000-0000-000001000000}">
        <filter colId="0">
          <x:filters>
            <x:filter val="B_Projekt in Bau"/>
            <x:filter val="C_Forschungsprojekte"/>
          </x:filters>
        </filter>
      </columnFilter>
      <sortRules>
        <sortRule colId="0" id="{00000000-0010-0000-0000-000001000000}">
          <sortCondition ref="A1:A224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Elaysa Heller" id="{55FFFEBB-6901-44BC-99C4-00F9BFB8EA89}" userId="Elaysa Heller" providerId="None"/>
  <person displayName="Heller, Elaysa" id="{3A5F2756-A5D0-4CBA-8DFA-AE080BAFEB43}" userId="Heller, Elaysa" providerId="None"/>
  <person displayName="Bundesverband Geothermie e.V." id="{BD57DB76-CFE3-4318-8957-F1042516574C}" userId="a0ddf60e51e6628e" providerId="Windows Live"/>
  <person displayName="Heller, Elaysa" id="{49B096D0-F8DF-428A-871D-282E6A50F1CC}" userId="S::elaysa.heller@geothermie.de::12841768-4e95-4e41-968b-2c9f967dd3f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ysa Heller" refreshedDate="45721.482326157406" createdVersion="8" refreshedVersion="8" minRefreshableVersion="3" recordCount="221" xr:uid="{00000000-000A-0000-FFFF-FFFF00000000}">
  <cacheSource type="worksheet">
    <worksheetSource name="TiefeGeothermie[[Status]:[Jahr d. Inbetrieb-nahme]]"/>
  </cacheSource>
  <cacheFields count="13">
    <cacheField name="Status" numFmtId="0">
      <sharedItems containsBlank="1" count="6">
        <s v="A_Projekt in Betrieb"/>
        <s v="B_Projekt in Bau"/>
        <s v="C_Forschungsprojekte"/>
        <s v="C_Forschungsprojekte "/>
        <s v="D_Projekt in Planung"/>
        <m u="1"/>
      </sharedItems>
    </cacheField>
    <cacheField name="Name" numFmtId="0">
      <sharedItems/>
    </cacheField>
    <cacheField name="Bundesland" numFmtId="165">
      <sharedItems containsBlank="1" count="17">
        <s v="Nordrhein-Westfalen"/>
        <s v="Bayern"/>
        <s v="Berlin"/>
        <s v="Baden-Württemberg"/>
        <s v="Hessen"/>
        <s v="Rheinland-Pfalz"/>
        <s v="Mecklenburg-Vorpommern"/>
        <s v="Brandenburg"/>
        <s v="Hamburg"/>
        <s v="Niedersachsen"/>
        <s v="Sachsen"/>
        <s v="Thüringen"/>
        <s v="Bremen"/>
        <s v="Schleswig-Holstein"/>
        <s v="Sachsen-Anhalt"/>
        <m u="1"/>
        <s v="Saarland" u="1"/>
      </sharedItems>
    </cacheField>
    <cacheField name="Koordinaten" numFmtId="165">
      <sharedItems containsNonDate="0" containsString="0" containsBlank="1"/>
    </cacheField>
    <cacheField name="Art der Nutzung" numFmtId="0">
      <sharedItems/>
    </cacheField>
    <cacheField name="Mwtherm (installierte Leistung geothermisch)" numFmtId="0">
      <sharedItems containsString="0" containsBlank="1" containsNumber="1" minValue="0.06" maxValue="64"/>
    </cacheField>
    <cacheField name="MWel" numFmtId="0">
      <sharedItems containsString="0" containsBlank="1" containsNumber="1" minValue="0" maxValue="8.1999999999999993"/>
    </cacheField>
    <cacheField name="max. Temperatur in °C" numFmtId="0">
      <sharedItems containsBlank="1" containsMixedTypes="1" containsNumber="1" minValue="20" maxValue="169"/>
    </cacheField>
    <cacheField name="Teufe in m (TVD)" numFmtId="0">
      <sharedItems containsBlank="1" containsMixedTypes="1" containsNumber="1" minValue="300" maxValue="5078"/>
    </cacheField>
    <cacheField name="Förderrate (l/s) (maximal)" numFmtId="0">
      <sharedItems containsBlank="1" containsMixedTypes="1" containsNumber="1" minValue="3.9" maxValue="168.2"/>
    </cacheField>
    <cacheField name="Jahresproduktion geothermische Wärme GWh/a" numFmtId="0">
      <sharedItems containsString="0" containsBlank="1" containsNumber="1" minValue="0.89800000000000002" maxValue="375.46"/>
    </cacheField>
    <cacheField name="Jahresproduktion geothermischer Strom GWh/a" numFmtId="0">
      <sharedItems containsString="0" containsBlank="1" containsNumber="1" minValue="7.72" maxValue="31.3"/>
    </cacheField>
    <cacheField name="Jahr d. Inbetrieb-nahme" numFmtId="0">
      <sharedItems containsString="0" containsBlank="1" containsNumber="1" containsInteger="1" minValue="1984" maxValue="2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s v="Arnsberg"/>
    <x v="0"/>
    <m/>
    <s v="Sonde"/>
    <n v="0.35"/>
    <m/>
    <n v="90"/>
    <n v="2835"/>
    <n v="20"/>
    <n v="2.1"/>
    <m/>
    <n v="2012"/>
  </r>
  <r>
    <x v="0"/>
    <s v="Aschheim, Feldkirchen, Kirchheim"/>
    <x v="1"/>
    <m/>
    <s v="Hydrogeothermie"/>
    <n v="12.4"/>
    <m/>
    <n v="87.1"/>
    <n v="2630"/>
    <n v="84.7"/>
    <n v="70.097999999999999"/>
    <m/>
    <n v="2009"/>
  </r>
  <r>
    <x v="0"/>
    <s v="Berlin (Reichstag)"/>
    <x v="2"/>
    <m/>
    <s v="Aquiferspeicher"/>
    <m/>
    <m/>
    <n v="70"/>
    <n v="300"/>
    <n v="27.8"/>
    <m/>
    <m/>
    <n v="1999"/>
  </r>
  <r>
    <x v="0"/>
    <s v="Bochum Werne / Zeche Robert Müser"/>
    <x v="0"/>
    <m/>
    <s v="Grubenwasser"/>
    <n v="0.4"/>
    <m/>
    <n v="20"/>
    <n v="570"/>
    <n v="32"/>
    <n v="1.2"/>
    <m/>
    <n v="2012"/>
  </r>
  <r>
    <x v="0"/>
    <s v="Bruchsal"/>
    <x v="3"/>
    <m/>
    <s v="Hydrogeothermie"/>
    <n v="1.2"/>
    <n v="0.5"/>
    <n v="131"/>
    <n v="2542"/>
    <n v="31"/>
    <n v="2.2999999999999998"/>
    <m/>
    <n v="2009"/>
  </r>
  <r>
    <x v="0"/>
    <s v="Dürrnhaar"/>
    <x v="1"/>
    <m/>
    <s v="Hydrogeothermie"/>
    <m/>
    <n v="5.5"/>
    <n v="141"/>
    <n v="3926"/>
    <n v="133"/>
    <m/>
    <n v="31.3"/>
    <n v="2012"/>
  </r>
  <r>
    <x v="0"/>
    <s v="Erding"/>
    <x v="1"/>
    <m/>
    <s v="Hydrogeothermie"/>
    <n v="10.199999999999999"/>
    <m/>
    <n v="65"/>
    <n v="2218"/>
    <n v="48"/>
    <n v="33.073999999999998"/>
    <m/>
    <n v="1998"/>
  </r>
  <r>
    <x v="0"/>
    <s v="Essen"/>
    <x v="0"/>
    <m/>
    <s v="Grubenwasser"/>
    <n v="0.8"/>
    <m/>
    <n v="35"/>
    <n v="1200"/>
    <s v="bis 300"/>
    <m/>
    <m/>
    <n v="2010"/>
  </r>
  <r>
    <x v="0"/>
    <s v="Garching a.d. Alz "/>
    <x v="1"/>
    <m/>
    <s v="Hydrogeothermie"/>
    <n v="7"/>
    <n v="5.2"/>
    <n v="125"/>
    <n v="3837"/>
    <n v="125"/>
    <m/>
    <n v="24.45"/>
    <n v="2021"/>
  </r>
  <r>
    <x v="0"/>
    <s v="Garching bei München"/>
    <x v="1"/>
    <m/>
    <s v="Hydrogeothermie"/>
    <n v="9.8000000000000007"/>
    <m/>
    <n v="75"/>
    <n v="2226.3000000000002"/>
    <n v="100"/>
    <n v="46.62"/>
    <m/>
    <n v="2011"/>
  </r>
  <r>
    <x v="0"/>
    <s v="Heubach/Groß-Umstadt"/>
    <x v="4"/>
    <m/>
    <s v="Sonde"/>
    <n v="0.09"/>
    <m/>
    <n v="36.700000000000003"/>
    <n v="773"/>
    <n v="5"/>
    <m/>
    <m/>
    <n v="2012"/>
  </r>
  <r>
    <x v="0"/>
    <s v="Holzkirchen"/>
    <x v="1"/>
    <m/>
    <s v="Hydrogeothermie"/>
    <n v="5"/>
    <n v="3.6"/>
    <n v="157"/>
    <n v="5078"/>
    <n v="65"/>
    <n v="12.253"/>
    <n v="21.623999999999999"/>
    <n v="2019"/>
  </r>
  <r>
    <x v="0"/>
    <s v="Insheim"/>
    <x v="5"/>
    <m/>
    <s v="Hydrogeothermie"/>
    <m/>
    <n v="4.8"/>
    <n v="165"/>
    <n v="3600"/>
    <n v="80"/>
    <m/>
    <n v="21"/>
    <n v="2012"/>
  </r>
  <r>
    <x v="0"/>
    <s v="Ismaning"/>
    <x v="1"/>
    <m/>
    <s v="Hydrogeothermie"/>
    <n v="7.2"/>
    <m/>
    <n v="78"/>
    <n v="1906"/>
    <n v="85"/>
    <n v="46.8"/>
    <m/>
    <n v="2013"/>
  </r>
  <r>
    <x v="0"/>
    <s v="Kaiserslautern &quot;WIPOTEC&quot;"/>
    <x v="5"/>
    <m/>
    <s v="Sonde"/>
    <m/>
    <m/>
    <n v="52"/>
    <n v="1450"/>
    <m/>
    <m/>
    <m/>
    <n v="2015"/>
  </r>
  <r>
    <x v="0"/>
    <s v="Kirchstockach"/>
    <x v="1"/>
    <m/>
    <s v="Hydrogeothermie"/>
    <n v="10"/>
    <n v="5.5"/>
    <n v="125"/>
    <n v="3881.6"/>
    <n v="140.5"/>
    <n v="13.4"/>
    <n v="24.5"/>
    <n v="2013"/>
  </r>
  <r>
    <x v="0"/>
    <s v="Kirchweidach"/>
    <x v="1"/>
    <m/>
    <s v="Hydrogeothermie"/>
    <n v="30.6"/>
    <n v="4.4000000000000004"/>
    <n v="128"/>
    <n v="3421"/>
    <n v="80"/>
    <n v="95"/>
    <m/>
    <n v="2013"/>
  </r>
  <r>
    <x v="0"/>
    <s v="Landau "/>
    <x v="5"/>
    <m/>
    <s v="Hydrogeothermie"/>
    <n v="5"/>
    <n v="1.8"/>
    <n v="159"/>
    <n v="3291"/>
    <n v="70"/>
    <n v="0.89800000000000002"/>
    <n v="7.72"/>
    <n v="2007"/>
  </r>
  <r>
    <x v="0"/>
    <s v="Marl"/>
    <x v="0"/>
    <m/>
    <s v="Sonde"/>
    <n v="0.06"/>
    <m/>
    <n v="21"/>
    <n v="700"/>
    <m/>
    <m/>
    <m/>
    <n v="2010"/>
  </r>
  <r>
    <x v="0"/>
    <s v="München-Freiham"/>
    <x v="1"/>
    <m/>
    <s v="Hydrogeothermie"/>
    <n v="13"/>
    <m/>
    <n v="91.9"/>
    <n v="2517.8000000000002"/>
    <n v="121"/>
    <n v="100.1"/>
    <m/>
    <n v="2016"/>
  </r>
  <r>
    <x v="0"/>
    <s v="München-Riem"/>
    <x v="1"/>
    <m/>
    <s v="Hydrogeothermie"/>
    <n v="13"/>
    <m/>
    <n v="98.4"/>
    <n v="2747"/>
    <n v="87"/>
    <n v="60.76"/>
    <m/>
    <n v="2004"/>
  </r>
  <r>
    <x v="0"/>
    <s v="München-Sendling"/>
    <x v="1"/>
    <m/>
    <s v="Hydrogeothermie"/>
    <n v="50"/>
    <m/>
    <n v="107"/>
    <n v="2809.18"/>
    <n v="115"/>
    <n v="375.46"/>
    <m/>
    <n v="2021"/>
  </r>
  <r>
    <x v="0"/>
    <s v="Neubrandenburg"/>
    <x v="6"/>
    <m/>
    <s v="Hydrogeothermie / Aquiferspeicher"/>
    <m/>
    <m/>
    <n v="80"/>
    <n v="1268"/>
    <n v="28"/>
    <m/>
    <m/>
    <n v="1987"/>
  </r>
  <r>
    <x v="0"/>
    <s v="Neuruppin"/>
    <x v="7"/>
    <m/>
    <s v="Hydrogeothermie"/>
    <n v="1.4"/>
    <m/>
    <n v="63.4"/>
    <n v="1702"/>
    <n v="3.9"/>
    <n v="1.1929000000000001"/>
    <m/>
    <n v="2007"/>
  </r>
  <r>
    <x v="0"/>
    <s v="Neustadt Glewe"/>
    <x v="6"/>
    <m/>
    <s v="Hydrogeothermie"/>
    <n v="4"/>
    <m/>
    <n v="99"/>
    <n v="2450"/>
    <n v="35"/>
    <n v="13.1"/>
    <m/>
    <n v="1994"/>
  </r>
  <r>
    <x v="0"/>
    <s v="Oberhaching-Laufzorn / Grünwald"/>
    <x v="1"/>
    <m/>
    <s v="Hydrogeothermie"/>
    <n v="40"/>
    <n v="4.3"/>
    <n v="135"/>
    <n v="3755.2"/>
    <n v="132"/>
    <n v="61.619"/>
    <n v="13.345000000000001"/>
    <n v="2011"/>
  </r>
  <r>
    <x v="0"/>
    <s v="Pfullendorf"/>
    <x v="3"/>
    <m/>
    <s v="Hydrogeothermie"/>
    <m/>
    <m/>
    <n v="75"/>
    <n v="1530"/>
    <n v="25"/>
    <m/>
    <m/>
    <n v="2020"/>
  </r>
  <r>
    <x v="0"/>
    <s v="Poing"/>
    <x v="1"/>
    <m/>
    <s v="Hydrogeothermie"/>
    <n v="11.5"/>
    <m/>
    <n v="85"/>
    <n v="3014"/>
    <n v="100"/>
    <n v="50.9"/>
    <m/>
    <n v="2012"/>
  </r>
  <r>
    <x v="0"/>
    <s v="Pullach"/>
    <x v="1"/>
    <m/>
    <s v="Hydrogeothermie"/>
    <n v="16"/>
    <m/>
    <n v="108"/>
    <n v="3443"/>
    <n v="87"/>
    <n v="59.274000000000001"/>
    <m/>
    <n v="2005"/>
  </r>
  <r>
    <x v="0"/>
    <s v="Sauerlach"/>
    <x v="1"/>
    <m/>
    <s v="Hydrogeothermie"/>
    <n v="4"/>
    <n v="5"/>
    <n v="141"/>
    <n v="4480"/>
    <n v="120"/>
    <n v="9.9"/>
    <n v="25.6"/>
    <n v="2013"/>
  </r>
  <r>
    <x v="0"/>
    <s v="Schwerin"/>
    <x v="6"/>
    <m/>
    <s v="Hydrogeothermie"/>
    <n v="7.5"/>
    <m/>
    <n v="56"/>
    <n v="1311"/>
    <m/>
    <m/>
    <m/>
    <n v="2023"/>
  </r>
  <r>
    <x v="0"/>
    <s v="Simbach-Braunau"/>
    <x v="1"/>
    <m/>
    <s v="Hydrogeothermie"/>
    <n v="9.4"/>
    <m/>
    <n v="81.7"/>
    <n v="1942"/>
    <n v="90"/>
    <n v="50.731999999999999"/>
    <m/>
    <n v="2000"/>
  </r>
  <r>
    <x v="0"/>
    <s v="Straubing"/>
    <x v="1"/>
    <m/>
    <s v="Hydrogeothermie"/>
    <n v="2.1"/>
    <m/>
    <n v="36.5"/>
    <n v="824.8"/>
    <n v="31.4"/>
    <n v="2.9"/>
    <m/>
    <n v="1999"/>
  </r>
  <r>
    <x v="0"/>
    <s v="Taufkirchen/Oberhaching"/>
    <x v="1"/>
    <m/>
    <s v="Hydrogeothermie"/>
    <n v="40"/>
    <n v="0"/>
    <n v="136"/>
    <n v="3696"/>
    <n v="120"/>
    <n v="63"/>
    <m/>
    <n v="2015"/>
  </r>
  <r>
    <x v="0"/>
    <s v="Traunreut"/>
    <x v="1"/>
    <m/>
    <s v="Hydrogeothermie"/>
    <n v="13.5"/>
    <n v="5.5"/>
    <n v="120"/>
    <n v="4645.8"/>
    <n v="168.2"/>
    <n v="35.408000000000001"/>
    <n v="30.141999999999999"/>
    <n v="2014"/>
  </r>
  <r>
    <x v="0"/>
    <s v="Unterföhring"/>
    <x v="1"/>
    <m/>
    <s v="Hydrogeothermie"/>
    <n v="10"/>
    <m/>
    <n v="87"/>
    <n v="2124"/>
    <n v="75"/>
    <n v="31"/>
    <m/>
    <n v="2009"/>
  </r>
  <r>
    <x v="0"/>
    <s v="Unterföhring (2. Dublette)"/>
    <x v="1"/>
    <m/>
    <s v="Hydrogeothermie"/>
    <n v="11.3"/>
    <m/>
    <n v="93"/>
    <n v="2341"/>
    <n v="90"/>
    <n v="45"/>
    <m/>
    <n v="2014"/>
  </r>
  <r>
    <x v="0"/>
    <s v="Unterhaching"/>
    <x v="1"/>
    <m/>
    <s v="Hydrogeothermie"/>
    <n v="38"/>
    <m/>
    <n v="126"/>
    <n v="3390"/>
    <n v="140"/>
    <n v="170.04"/>
    <m/>
    <n v="2007"/>
  </r>
  <r>
    <x v="0"/>
    <s v="Unterschleißheim"/>
    <x v="1"/>
    <m/>
    <s v="Hydrogeothermie"/>
    <n v="7"/>
    <m/>
    <n v="80"/>
    <n v="1960"/>
    <n v="100"/>
    <n v="35.238999999999997"/>
    <m/>
    <n v="2003"/>
  </r>
  <r>
    <x v="0"/>
    <s v="Waldkraiburg"/>
    <x v="1"/>
    <m/>
    <s v="Hydrogeothermie"/>
    <n v="14"/>
    <m/>
    <n v="111.5"/>
    <n v="2718"/>
    <n v="80"/>
    <n v="40.209000000000003"/>
    <m/>
    <n v="2012"/>
  </r>
  <r>
    <x v="0"/>
    <s v="Waren"/>
    <x v="6"/>
    <m/>
    <s v="Hydrogeothermie"/>
    <n v="1.3"/>
    <m/>
    <n v="63"/>
    <n v="1565"/>
    <n v="17"/>
    <n v="1.34"/>
    <m/>
    <n v="1984"/>
  </r>
  <r>
    <x v="0"/>
    <s v="Weinheim"/>
    <x v="3"/>
    <m/>
    <s v="Hydrogeothermie"/>
    <n v="1.1000000000000001"/>
    <m/>
    <n v="65"/>
    <n v="1150"/>
    <n v="10"/>
    <n v="5.65"/>
    <m/>
    <n v="2005"/>
  </r>
  <r>
    <x v="1"/>
    <s v="Aachen „Weisweiler“"/>
    <x v="0"/>
    <m/>
    <s v="Sonde"/>
    <m/>
    <m/>
    <n v="150"/>
    <n v="5000"/>
    <m/>
    <m/>
    <m/>
    <m/>
  </r>
  <r>
    <x v="1"/>
    <s v="Bochum 2 (Stadtwerke Bochum, Mark 51°7) "/>
    <x v="0"/>
    <m/>
    <s v="Grubenwasser"/>
    <m/>
    <m/>
    <m/>
    <m/>
    <m/>
    <m/>
    <m/>
    <m/>
  </r>
  <r>
    <x v="1"/>
    <s v="Darmstadt"/>
    <x v="4"/>
    <m/>
    <s v="Erdwärmesondenspeicher_x000a_/ Forschung"/>
    <m/>
    <m/>
    <m/>
    <m/>
    <m/>
    <m/>
    <m/>
    <m/>
  </r>
  <r>
    <x v="1"/>
    <s v="Frankfurt am Main"/>
    <x v="4"/>
    <m/>
    <s v="Forschung"/>
    <m/>
    <m/>
    <m/>
    <m/>
    <m/>
    <m/>
    <m/>
    <m/>
  </r>
  <r>
    <x v="1"/>
    <s v="Geretsried"/>
    <x v="1"/>
    <m/>
    <s v="Geschlossenes tiefengeothermisches System"/>
    <n v="64"/>
    <n v="8.1999999999999993"/>
    <n v="155.30000000000001"/>
    <n v="4736"/>
    <m/>
    <m/>
    <m/>
    <m/>
  </r>
  <r>
    <x v="1"/>
    <s v="Graben-Neudorf"/>
    <x v="3"/>
    <m/>
    <s v="Hydrogeothermie"/>
    <m/>
    <m/>
    <m/>
    <m/>
    <m/>
    <m/>
    <m/>
    <n v="2024"/>
  </r>
  <r>
    <x v="1"/>
    <s v="Hamburg-Wilhelmsburg"/>
    <x v="8"/>
    <m/>
    <s v="Hydrogeothermie"/>
    <m/>
    <m/>
    <m/>
    <m/>
    <m/>
    <m/>
    <m/>
    <m/>
  </r>
  <r>
    <x v="1"/>
    <s v="Kirchweidach II "/>
    <x v="1"/>
    <m/>
    <s v="Hydrogeothermie"/>
    <m/>
    <m/>
    <m/>
    <m/>
    <m/>
    <m/>
    <m/>
    <m/>
  </r>
  <r>
    <x v="1"/>
    <s v="Krefeld/ Salvea - Lust auf grüne Energie"/>
    <x v="0"/>
    <m/>
    <s v="Forschung"/>
    <m/>
    <m/>
    <m/>
    <m/>
    <m/>
    <m/>
    <m/>
    <m/>
  </r>
  <r>
    <x v="1"/>
    <s v="Laufzorn II"/>
    <x v="1"/>
    <m/>
    <s v="Hydrogeothermie"/>
    <m/>
    <m/>
    <m/>
    <m/>
    <m/>
    <m/>
    <m/>
    <m/>
  </r>
  <r>
    <x v="1"/>
    <s v="München Allach (MTU)"/>
    <x v="1"/>
    <m/>
    <s v="Hydrogeothermie"/>
    <m/>
    <m/>
    <m/>
    <m/>
    <m/>
    <m/>
    <m/>
    <m/>
  </r>
  <r>
    <x v="1"/>
    <s v="Neuperlach (Michaelibad)"/>
    <x v="1"/>
    <m/>
    <s v="Hydrogeothermie"/>
    <m/>
    <m/>
    <m/>
    <m/>
    <m/>
    <m/>
    <m/>
    <m/>
  </r>
  <r>
    <x v="1"/>
    <s v="Neuruppin"/>
    <x v="7"/>
    <m/>
    <s v="Hydrogeothermie"/>
    <m/>
    <m/>
    <m/>
    <m/>
    <m/>
    <m/>
    <m/>
    <m/>
  </r>
  <r>
    <x v="1"/>
    <s v="Polling &quot;GT Tüßling&quot; "/>
    <x v="1"/>
    <m/>
    <s v="Hydrogeothermie"/>
    <m/>
    <m/>
    <m/>
    <m/>
    <m/>
    <m/>
    <m/>
    <m/>
  </r>
  <r>
    <x v="1"/>
    <s v="Potsdam"/>
    <x v="7"/>
    <m/>
    <s v="Hydrogeothermie"/>
    <m/>
    <m/>
    <m/>
    <m/>
    <m/>
    <m/>
    <m/>
    <m/>
  </r>
  <r>
    <x v="1"/>
    <s v="Reallabor Geospeicher Berlin"/>
    <x v="2"/>
    <m/>
    <s v="Aquiferspeicher"/>
    <m/>
    <m/>
    <s v="ca. 90 "/>
    <s v="360 - 390"/>
    <m/>
    <m/>
    <m/>
    <m/>
  </r>
  <r>
    <x v="2"/>
    <s v="Seismik Giga-M"/>
    <x v="1"/>
    <m/>
    <s v="Forschung"/>
    <m/>
    <m/>
    <m/>
    <m/>
    <m/>
    <m/>
    <m/>
    <m/>
  </r>
  <r>
    <x v="3"/>
    <s v="Alsdorf"/>
    <x v="0"/>
    <m/>
    <s v="Forschung"/>
    <m/>
    <m/>
    <n v="26"/>
    <n v="900"/>
    <m/>
    <m/>
    <m/>
    <n v="2018"/>
  </r>
  <r>
    <x v="3"/>
    <s v="Groß Schönebeck"/>
    <x v="7"/>
    <m/>
    <s v="Forschung"/>
    <m/>
    <n v="1"/>
    <n v="150"/>
    <n v="4309"/>
    <m/>
    <m/>
    <m/>
    <n v="2011"/>
  </r>
  <r>
    <x v="3"/>
    <s v="Hannover"/>
    <x v="9"/>
    <m/>
    <s v="Forschung"/>
    <n v="2"/>
    <m/>
    <n v="169"/>
    <n v="3820"/>
    <m/>
    <m/>
    <m/>
    <m/>
  </r>
  <r>
    <x v="3"/>
    <s v="HDR Bad Urach"/>
    <x v="3"/>
    <m/>
    <s v="Petrothermale Geothermie"/>
    <m/>
    <m/>
    <m/>
    <m/>
    <m/>
    <m/>
    <m/>
    <m/>
  </r>
  <r>
    <x v="3"/>
    <s v="Horstberg"/>
    <x v="9"/>
    <m/>
    <s v="Forschung"/>
    <m/>
    <m/>
    <n v="159"/>
    <n v="3920"/>
    <m/>
    <m/>
    <m/>
    <m/>
  </r>
  <r>
    <x v="3"/>
    <s v="Mauerstetten"/>
    <x v="1"/>
    <m/>
    <s v="Forschung"/>
    <m/>
    <m/>
    <n v="130"/>
    <n v="4080"/>
    <m/>
    <m/>
    <m/>
    <m/>
  </r>
  <r>
    <x v="3"/>
    <s v="Zwickau"/>
    <x v="10"/>
    <m/>
    <s v="Grubenwasser"/>
    <m/>
    <m/>
    <n v="26"/>
    <n v="628"/>
    <m/>
    <m/>
    <m/>
    <n v="2018"/>
  </r>
  <r>
    <x v="4"/>
    <s v="&quot;Geothermie-Aachen&quot;"/>
    <x v="0"/>
    <m/>
    <s v="Hydrogeothermie"/>
    <m/>
    <m/>
    <m/>
    <m/>
    <m/>
    <m/>
    <m/>
    <m/>
  </r>
  <r>
    <x v="4"/>
    <s v="&quot;Grumbeere&quot;"/>
    <x v="5"/>
    <m/>
    <s v="Hyrogeothermie"/>
    <m/>
    <m/>
    <m/>
    <m/>
    <m/>
    <m/>
    <m/>
    <m/>
  </r>
  <r>
    <x v="4"/>
    <s v="&quot;GT Törring&quot; II"/>
    <x v="1"/>
    <m/>
    <s v="Hydrogeothermie"/>
    <m/>
    <m/>
    <m/>
    <m/>
    <m/>
    <m/>
    <m/>
    <m/>
  </r>
  <r>
    <x v="4"/>
    <s v="&quot;Kerner&quot;"/>
    <x v="5"/>
    <m/>
    <s v="Hydrogeothermie"/>
    <m/>
    <m/>
    <m/>
    <m/>
    <m/>
    <m/>
    <m/>
    <m/>
  </r>
  <r>
    <x v="4"/>
    <s v="&quot;Löwenherz&quot;"/>
    <x v="5"/>
    <m/>
    <s v="Hydrogeothermie"/>
    <m/>
    <m/>
    <m/>
    <m/>
    <m/>
    <m/>
    <m/>
    <m/>
  </r>
  <r>
    <x v="4"/>
    <s v="&quot;Margarete&quot;"/>
    <x v="5"/>
    <m/>
    <s v="Grubenwasser"/>
    <m/>
    <m/>
    <m/>
    <m/>
    <m/>
    <m/>
    <m/>
    <m/>
  </r>
  <r>
    <x v="4"/>
    <s v="&quot;Ulrike&quot;"/>
    <x v="5"/>
    <m/>
    <s v="Grubenwasser"/>
    <m/>
    <m/>
    <m/>
    <m/>
    <m/>
    <m/>
    <m/>
    <m/>
  </r>
  <r>
    <x v="4"/>
    <s v="„Jarovit“ in Wolgast"/>
    <x v="6"/>
    <m/>
    <s v="Hydrogeothermie"/>
    <m/>
    <m/>
    <m/>
    <m/>
    <m/>
    <m/>
    <m/>
    <m/>
  </r>
  <r>
    <x v="4"/>
    <s v="„Vineta“ in Zinnowitz"/>
    <x v="6"/>
    <m/>
    <s v="Hydrogeothermie"/>
    <m/>
    <m/>
    <m/>
    <m/>
    <m/>
    <m/>
    <m/>
    <m/>
  </r>
  <r>
    <x v="4"/>
    <s v="Aachen - GEObservatorium"/>
    <x v="0"/>
    <m/>
    <s v="Forschung"/>
    <m/>
    <m/>
    <m/>
    <m/>
    <m/>
    <m/>
    <m/>
    <m/>
  </r>
  <r>
    <x v="4"/>
    <s v="Aachen (Kreuz Aachen)"/>
    <x v="0"/>
    <m/>
    <s v="Hydrogeothermie"/>
    <m/>
    <m/>
    <m/>
    <m/>
    <m/>
    <m/>
    <m/>
    <m/>
  </r>
  <r>
    <x v="4"/>
    <s v="Aachen-Weisweiler"/>
    <x v="0"/>
    <m/>
    <s v="Forschung"/>
    <m/>
    <m/>
    <m/>
    <m/>
    <m/>
    <m/>
    <m/>
    <m/>
  </r>
  <r>
    <x v="4"/>
    <s v="Ahnsbeck"/>
    <x v="9"/>
    <m/>
    <s v="Hydrogeothermie"/>
    <m/>
    <m/>
    <m/>
    <m/>
    <m/>
    <m/>
    <m/>
    <m/>
  </r>
  <r>
    <x v="4"/>
    <s v="Altdorf &quot;Ziegelei&quot;"/>
    <x v="1"/>
    <m/>
    <s v="Hydrogeothermie"/>
    <m/>
    <m/>
    <m/>
    <m/>
    <m/>
    <m/>
    <m/>
    <m/>
  </r>
  <r>
    <x v="4"/>
    <s v="Altencelle"/>
    <x v="9"/>
    <m/>
    <s v="Hydrogeothermie"/>
    <m/>
    <m/>
    <m/>
    <m/>
    <m/>
    <m/>
    <m/>
    <m/>
  </r>
  <r>
    <x v="4"/>
    <s v="Altwarmbüchener Moor"/>
    <x v="9"/>
    <m/>
    <s v="Hydrogeothermie"/>
    <m/>
    <m/>
    <m/>
    <m/>
    <m/>
    <m/>
    <m/>
    <m/>
  </r>
  <r>
    <x v="4"/>
    <s v="Ammersee-West"/>
    <x v="1"/>
    <m/>
    <s v="Hydrogeothermie"/>
    <m/>
    <m/>
    <m/>
    <m/>
    <m/>
    <m/>
    <m/>
    <m/>
  </r>
  <r>
    <x v="4"/>
    <s v="Ampfing Geothermal"/>
    <x v="1"/>
    <m/>
    <s v="Hydrogeothermie"/>
    <m/>
    <m/>
    <m/>
    <m/>
    <m/>
    <m/>
    <m/>
    <m/>
  </r>
  <r>
    <x v="4"/>
    <s v="Aschau am Inn"/>
    <x v="1"/>
    <m/>
    <s v="Hydrogeothermie"/>
    <m/>
    <m/>
    <m/>
    <m/>
    <m/>
    <m/>
    <m/>
    <m/>
  </r>
  <r>
    <x v="4"/>
    <s v="Auerbach"/>
    <x v="10"/>
    <m/>
    <s v="Hydrogeothermie"/>
    <m/>
    <m/>
    <m/>
    <m/>
    <m/>
    <m/>
    <m/>
    <m/>
  </r>
  <r>
    <x v="4"/>
    <s v="Augsburg-Ost"/>
    <x v="1"/>
    <m/>
    <s v="Hydrogeothermie"/>
    <m/>
    <m/>
    <m/>
    <m/>
    <m/>
    <m/>
    <m/>
    <m/>
  </r>
  <r>
    <x v="4"/>
    <s v="Bad Bevensen &quot;Ilmenau I&quot;"/>
    <x v="9"/>
    <m/>
    <s v="Hydrogeothermie"/>
    <m/>
    <m/>
    <m/>
    <m/>
    <m/>
    <m/>
    <m/>
    <m/>
  </r>
  <r>
    <x v="4"/>
    <s v="Bad Dürkheim &quot;Flaggenturm&quot;"/>
    <x v="5"/>
    <m/>
    <s v="Hydrogeothermie"/>
    <m/>
    <m/>
    <m/>
    <m/>
    <m/>
    <m/>
    <m/>
    <m/>
  </r>
  <r>
    <x v="4"/>
    <s v="Bad Fallingbostel"/>
    <x v="9"/>
    <m/>
    <s v="Hydrogeothermie"/>
    <m/>
    <m/>
    <m/>
    <m/>
    <m/>
    <m/>
    <m/>
    <m/>
  </r>
  <r>
    <x v="4"/>
    <s v="Bad Waldsee II"/>
    <x v="3"/>
    <m/>
    <s v="Hydrogeothermie"/>
    <m/>
    <m/>
    <m/>
    <m/>
    <m/>
    <m/>
    <m/>
    <m/>
  </r>
  <r>
    <x v="4"/>
    <s v="Barnstorf"/>
    <x v="9"/>
    <m/>
    <s v="Hydrogeothermie"/>
    <m/>
    <m/>
    <m/>
    <m/>
    <m/>
    <m/>
    <m/>
    <m/>
  </r>
  <r>
    <x v="4"/>
    <s v="Bentheimer Wald"/>
    <x v="9"/>
    <m/>
    <s v="Hydrogeothermie"/>
    <m/>
    <m/>
    <m/>
    <m/>
    <m/>
    <m/>
    <m/>
    <m/>
  </r>
  <r>
    <x v="4"/>
    <s v="Berlin"/>
    <x v="2"/>
    <m/>
    <s v="Hydrogeothermie"/>
    <m/>
    <m/>
    <m/>
    <m/>
    <m/>
    <m/>
    <m/>
    <m/>
  </r>
  <r>
    <x v="4"/>
    <s v="Bernau"/>
    <x v="7"/>
    <m/>
    <s v="Hydrogeothermie"/>
    <m/>
    <m/>
    <m/>
    <m/>
    <m/>
    <m/>
    <m/>
    <m/>
  </r>
  <r>
    <x v="4"/>
    <s v="Bertha bei Wörth"/>
    <x v="5"/>
    <m/>
    <s v="Hydrogeothermie"/>
    <m/>
    <m/>
    <m/>
    <m/>
    <m/>
    <m/>
    <m/>
    <m/>
  </r>
  <r>
    <x v="4"/>
    <s v="Biberach a.d.Riß."/>
    <x v="3"/>
    <m/>
    <s v="Hydrogeothermie"/>
    <m/>
    <m/>
    <m/>
    <m/>
    <m/>
    <m/>
    <m/>
    <m/>
  </r>
  <r>
    <x v="4"/>
    <s v="Bissendorf"/>
    <x v="9"/>
    <m/>
    <s v="Hydrogeothermie"/>
    <m/>
    <m/>
    <m/>
    <m/>
    <m/>
    <m/>
    <m/>
    <m/>
  </r>
  <r>
    <x v="4"/>
    <s v="Bochum 1 (Fraunhofer IEG), Zukunftsenergie"/>
    <x v="0"/>
    <m/>
    <s v="Hydrogeothermie"/>
    <m/>
    <m/>
    <m/>
    <m/>
    <m/>
    <m/>
    <m/>
    <m/>
  </r>
  <r>
    <x v="4"/>
    <s v="Borkum"/>
    <x v="9"/>
    <m/>
    <s v="Hydrogeothermie"/>
    <m/>
    <m/>
    <m/>
    <m/>
    <m/>
    <m/>
    <m/>
    <m/>
  </r>
  <r>
    <x v="4"/>
    <s v="Brand"/>
    <x v="7"/>
    <m/>
    <s v="Hydrogeothermie"/>
    <m/>
    <m/>
    <m/>
    <m/>
    <m/>
    <m/>
    <m/>
    <m/>
  </r>
  <r>
    <x v="4"/>
    <s v="Braunschweig V"/>
    <x v="9"/>
    <m/>
    <s v="Hydrogeothermie"/>
    <m/>
    <m/>
    <m/>
    <m/>
    <m/>
    <m/>
    <m/>
    <m/>
  </r>
  <r>
    <x v="4"/>
    <s v="Campus Berlin-Buch"/>
    <x v="2"/>
    <m/>
    <s v="Hydrogeothermie"/>
    <m/>
    <m/>
    <m/>
    <m/>
    <m/>
    <m/>
    <m/>
    <m/>
  </r>
  <r>
    <x v="4"/>
    <s v="Chemiepark Gendorf"/>
    <x v="1"/>
    <m/>
    <s v="Hydrogeothermie"/>
    <m/>
    <m/>
    <m/>
    <m/>
    <m/>
    <m/>
    <m/>
    <m/>
  </r>
  <r>
    <x v="4"/>
    <s v="Dachau-Nord"/>
    <x v="1"/>
    <m/>
    <s v="Hydrogeothermie"/>
    <m/>
    <m/>
    <m/>
    <m/>
    <m/>
    <m/>
    <m/>
    <m/>
  </r>
  <r>
    <x v="4"/>
    <s v="Dettenheim &quot;Erlich&quot;"/>
    <x v="3"/>
    <m/>
    <s v="Hydrogeothermie"/>
    <m/>
    <m/>
    <m/>
    <m/>
    <m/>
    <m/>
    <m/>
    <m/>
  </r>
  <r>
    <x v="4"/>
    <s v="Dingharting-Attenham"/>
    <x v="1"/>
    <m/>
    <s v="Hydrogeothermie"/>
    <m/>
    <m/>
    <m/>
    <m/>
    <m/>
    <m/>
    <m/>
    <m/>
  </r>
  <r>
    <x v="4"/>
    <s v="Dresden-Heidenau"/>
    <x v="10"/>
    <m/>
    <s v="Hydrogeothermie"/>
    <m/>
    <m/>
    <m/>
    <m/>
    <m/>
    <m/>
    <m/>
    <m/>
  </r>
  <r>
    <x v="4"/>
    <s v="Duisburg"/>
    <x v="0"/>
    <m/>
    <s v="Hydrogeothermie"/>
    <m/>
    <m/>
    <m/>
    <m/>
    <m/>
    <m/>
    <m/>
    <m/>
  </r>
  <r>
    <x v="4"/>
    <s v="Düsseldorf"/>
    <x v="0"/>
    <m/>
    <s v="Hydrogeothermie"/>
    <m/>
    <m/>
    <m/>
    <m/>
    <m/>
    <m/>
    <m/>
    <m/>
  </r>
  <r>
    <x v="4"/>
    <s v="Eich-Hamm"/>
    <x v="5"/>
    <m/>
    <s v="Hydrogeothermie"/>
    <m/>
    <m/>
    <m/>
    <m/>
    <m/>
    <m/>
    <m/>
    <m/>
  </r>
  <r>
    <x v="4"/>
    <s v="Einhausen &quot;Jägersburg&quot;"/>
    <x v="4"/>
    <m/>
    <s v="Hydrogeothermie"/>
    <m/>
    <m/>
    <m/>
    <m/>
    <m/>
    <m/>
    <m/>
    <m/>
  </r>
  <r>
    <x v="4"/>
    <s v="Engelsberg"/>
    <x v="1"/>
    <m/>
    <s v="Hydrogeothermie"/>
    <m/>
    <m/>
    <m/>
    <m/>
    <m/>
    <m/>
    <m/>
    <m/>
  </r>
  <r>
    <x v="4"/>
    <s v="Erdwärme Feldkirchen-Westerham"/>
    <x v="1"/>
    <m/>
    <s v="Hydrogeothermie"/>
    <m/>
    <m/>
    <m/>
    <m/>
    <m/>
    <m/>
    <m/>
    <m/>
  </r>
  <r>
    <x v="4"/>
    <s v="Erdwärme Rosenheim"/>
    <x v="1"/>
    <m/>
    <s v="Hydrogeothermie"/>
    <m/>
    <m/>
    <m/>
    <m/>
    <m/>
    <m/>
    <m/>
    <m/>
  </r>
  <r>
    <x v="4"/>
    <s v="Erdwärme Vaterstetten"/>
    <x v="1"/>
    <m/>
    <s v="Hydrogeothermie"/>
    <m/>
    <m/>
    <m/>
    <m/>
    <m/>
    <m/>
    <m/>
    <m/>
  </r>
  <r>
    <x v="4"/>
    <s v="Erfurt"/>
    <x v="11"/>
    <m/>
    <s v="Petrothermale Geothermie"/>
    <m/>
    <m/>
    <m/>
    <m/>
    <m/>
    <m/>
    <m/>
    <m/>
  </r>
  <r>
    <x v="4"/>
    <s v="Freiberg"/>
    <x v="10"/>
    <m/>
    <s v="Grubenwasser"/>
    <m/>
    <m/>
    <m/>
    <s v="Eigentlich unter 400 m"/>
    <m/>
    <m/>
    <m/>
    <m/>
  </r>
  <r>
    <x v="4"/>
    <s v="Freiburg/ Südlicher Oberrhein"/>
    <x v="3"/>
    <m/>
    <s v="Hydrogeothermie"/>
    <m/>
    <m/>
    <m/>
    <m/>
    <m/>
    <m/>
    <m/>
    <m/>
  </r>
  <r>
    <x v="4"/>
    <s v="Fürstenfeldbruck-Nord"/>
    <x v="1"/>
    <m/>
    <s v="Hydrogeothermie"/>
    <m/>
    <m/>
    <m/>
    <m/>
    <m/>
    <m/>
    <m/>
    <m/>
  </r>
  <r>
    <x v="4"/>
    <s v="Garbsen"/>
    <x v="9"/>
    <m/>
    <s v="Hydrogeothermie"/>
    <m/>
    <m/>
    <m/>
    <m/>
    <m/>
    <m/>
    <m/>
    <m/>
  </r>
  <r>
    <x v="4"/>
    <s v="Gauting Ost"/>
    <x v="1"/>
    <m/>
    <s v="Hydrogeothermie"/>
    <m/>
    <m/>
    <m/>
    <m/>
    <m/>
    <m/>
    <m/>
    <m/>
  </r>
  <r>
    <x v="4"/>
    <s v="Gauting West"/>
    <x v="1"/>
    <m/>
    <s v="Hydrogeothermie"/>
    <m/>
    <m/>
    <m/>
    <m/>
    <m/>
    <m/>
    <m/>
    <m/>
  </r>
  <r>
    <x v="4"/>
    <s v="Geiselbullach"/>
    <x v="1"/>
    <m/>
    <s v="Hydrogeothermie"/>
    <m/>
    <m/>
    <m/>
    <m/>
    <m/>
    <m/>
    <m/>
    <m/>
  </r>
  <r>
    <x v="4"/>
    <s v="Gelderland-Süd"/>
    <x v="0"/>
    <m/>
    <s v="Hydrogeothermie"/>
    <m/>
    <m/>
    <m/>
    <m/>
    <m/>
    <m/>
    <m/>
    <m/>
  </r>
  <r>
    <x v="4"/>
    <s v="GeoFwFreising"/>
    <x v="1"/>
    <m/>
    <s v="Hydrogeothermie"/>
    <m/>
    <m/>
    <m/>
    <m/>
    <m/>
    <m/>
    <m/>
    <m/>
  </r>
  <r>
    <x v="4"/>
    <s v="Göhren-Lebbin"/>
    <x v="6"/>
    <m/>
    <s v="Hydrogeothermie"/>
    <m/>
    <m/>
    <m/>
    <m/>
    <m/>
    <m/>
    <m/>
    <m/>
  </r>
  <r>
    <x v="4"/>
    <s v="Göttingen I"/>
    <x v="9"/>
    <m/>
    <s v="Forschung"/>
    <m/>
    <m/>
    <m/>
    <m/>
    <m/>
    <m/>
    <m/>
    <m/>
  </r>
  <r>
    <x v="4"/>
    <s v="Graben &quot;Lechfeld&quot;"/>
    <x v="1"/>
    <m/>
    <s v="Hydrogeothermie"/>
    <m/>
    <m/>
    <m/>
    <m/>
    <m/>
    <m/>
    <m/>
    <m/>
  </r>
  <r>
    <x v="4"/>
    <s v="Graming"/>
    <x v="1"/>
    <m/>
    <s v="Hydrogeothermie"/>
    <m/>
    <m/>
    <m/>
    <m/>
    <m/>
    <m/>
    <m/>
    <m/>
  </r>
  <r>
    <x v="4"/>
    <s v="Grüne-Wärme-Münster"/>
    <x v="0"/>
    <m/>
    <s v="Hydrogeothermie"/>
    <m/>
    <m/>
    <m/>
    <m/>
    <m/>
    <m/>
    <m/>
    <n v="2030"/>
  </r>
  <r>
    <x v="4"/>
    <s v="Hagen"/>
    <x v="0"/>
    <m/>
    <s v="Hydrogeothermie"/>
    <m/>
    <m/>
    <s v="130-160"/>
    <s v="3200-4100"/>
    <m/>
    <m/>
    <m/>
    <m/>
  </r>
  <r>
    <x v="4"/>
    <s v="Hagenbach &quot;Catharina Werde&quot;"/>
    <x v="5"/>
    <m/>
    <s v="Hydrogeothermie"/>
    <m/>
    <m/>
    <m/>
    <m/>
    <m/>
    <m/>
    <m/>
    <m/>
  </r>
  <r>
    <x v="4"/>
    <s v="Hannover-Buchholz "/>
    <x v="9"/>
    <m/>
    <s v="Geschlossenes tiefengeothermisches System"/>
    <m/>
    <m/>
    <m/>
    <m/>
    <m/>
    <m/>
    <m/>
    <m/>
  </r>
  <r>
    <x v="4"/>
    <s v="Hardt"/>
    <x v="3"/>
    <m/>
    <s v="Hydrogeothermie"/>
    <m/>
    <m/>
    <m/>
    <m/>
    <m/>
    <m/>
    <m/>
    <m/>
  </r>
  <r>
    <x v="4"/>
    <s v="Haßloch &quot;Taro&quot;"/>
    <x v="5"/>
    <m/>
    <s v="Hydrogeothermie"/>
    <m/>
    <m/>
    <m/>
    <m/>
    <m/>
    <m/>
    <m/>
    <m/>
  </r>
  <r>
    <x v="4"/>
    <s v="Hemelingen"/>
    <x v="12"/>
    <m/>
    <s v="Hydrogeothermie"/>
    <m/>
    <m/>
    <m/>
    <m/>
    <m/>
    <m/>
    <m/>
    <m/>
  </r>
  <r>
    <x v="4"/>
    <s v="Horstberg (neu)"/>
    <x v="9"/>
    <m/>
    <s v="Hydrogeothermie"/>
    <m/>
    <m/>
    <m/>
    <m/>
    <m/>
    <m/>
    <m/>
    <m/>
  </r>
  <r>
    <x v="4"/>
    <s v="Husum"/>
    <x v="13"/>
    <m/>
    <s v="Hydrogeothermie"/>
    <m/>
    <m/>
    <m/>
    <m/>
    <m/>
    <m/>
    <m/>
    <m/>
  </r>
  <r>
    <x v="4"/>
    <s v="Ingelheim"/>
    <x v="5"/>
    <m/>
    <s v="Hydrogeothermie"/>
    <m/>
    <m/>
    <m/>
    <m/>
    <m/>
    <m/>
    <m/>
    <m/>
  </r>
  <r>
    <x v="4"/>
    <s v="Jeetze"/>
    <x v="14"/>
    <m/>
    <s v="Hydrogeothermie"/>
    <m/>
    <m/>
    <m/>
    <m/>
    <m/>
    <m/>
    <m/>
    <m/>
  </r>
  <r>
    <x v="4"/>
    <s v="Käfersteige"/>
    <x v="3"/>
    <m/>
    <s v="Hydrogeothermie"/>
    <m/>
    <m/>
    <m/>
    <m/>
    <m/>
    <m/>
    <m/>
    <m/>
  </r>
  <r>
    <x v="4"/>
    <s v="Kaiserslautern &quot;Kasimir&quot; "/>
    <x v="5"/>
    <m/>
    <s v="Hydrogeothermie"/>
    <m/>
    <m/>
    <m/>
    <m/>
    <m/>
    <m/>
    <m/>
    <m/>
  </r>
  <r>
    <x v="4"/>
    <s v="Kaltenbach"/>
    <x v="5"/>
    <m/>
    <s v="Hydrogeothermie"/>
    <m/>
    <m/>
    <m/>
    <m/>
    <m/>
    <m/>
    <m/>
    <m/>
  </r>
  <r>
    <x v="4"/>
    <s v="Kandel &quot;Bienwald&quot;"/>
    <x v="5"/>
    <m/>
    <s v="Hydrogeothermie"/>
    <m/>
    <m/>
    <m/>
    <m/>
    <m/>
    <m/>
    <m/>
    <m/>
  </r>
  <r>
    <x v="4"/>
    <s v="Karlsdorf III"/>
    <x v="3"/>
    <m/>
    <s v="Hydrogeothermie"/>
    <m/>
    <m/>
    <m/>
    <m/>
    <m/>
    <m/>
    <m/>
    <m/>
  </r>
  <r>
    <x v="4"/>
    <s v="Karlsfeld Nord"/>
    <x v="1"/>
    <m/>
    <s v="Hydrogeothermie"/>
    <m/>
    <m/>
    <m/>
    <m/>
    <m/>
    <m/>
    <m/>
    <m/>
  </r>
  <r>
    <x v="4"/>
    <s v="Karlshagen-Usedom"/>
    <x v="6"/>
    <m/>
    <s v="Hydrogeothermie"/>
    <m/>
    <m/>
    <m/>
    <m/>
    <m/>
    <m/>
    <m/>
    <m/>
  </r>
  <r>
    <x v="4"/>
    <s v="Karlshagen-Usedom/Kaiserbäder Usedom"/>
    <x v="6"/>
    <m/>
    <s v="Hydrogeothermie"/>
    <m/>
    <m/>
    <m/>
    <m/>
    <m/>
    <m/>
    <m/>
    <m/>
  </r>
  <r>
    <x v="4"/>
    <s v="Karlsruhe-Rheinhafen"/>
    <x v="3"/>
    <m/>
    <s v="Hydrogeothermie"/>
    <m/>
    <m/>
    <m/>
    <m/>
    <m/>
    <m/>
    <m/>
    <m/>
  </r>
  <r>
    <x v="4"/>
    <s v="Karlsruhe-Süd II"/>
    <x v="3"/>
    <m/>
    <s v="Hydrogeothermie"/>
    <m/>
    <m/>
    <m/>
    <m/>
    <m/>
    <m/>
    <m/>
    <m/>
  </r>
  <r>
    <x v="4"/>
    <s v="Kempener Westen"/>
    <x v="0"/>
    <m/>
    <s v="Hydrogeothermie"/>
    <m/>
    <m/>
    <m/>
    <m/>
    <m/>
    <m/>
    <m/>
    <m/>
  </r>
  <r>
    <x v="4"/>
    <s v="KIT Campus Nord II"/>
    <x v="3"/>
    <m/>
    <s v="Hydrogeothermie"/>
    <m/>
    <m/>
    <m/>
    <m/>
    <m/>
    <m/>
    <m/>
    <m/>
  </r>
  <r>
    <x v="4"/>
    <s v="Kleefeld"/>
    <x v="9"/>
    <m/>
    <s v="Hydrogeothermie"/>
    <m/>
    <m/>
    <m/>
    <m/>
    <m/>
    <m/>
    <m/>
    <m/>
  </r>
  <r>
    <x v="4"/>
    <s v="Kronsberg"/>
    <x v="9"/>
    <m/>
    <s v="Hydrogeothermie"/>
    <m/>
    <m/>
    <m/>
    <m/>
    <m/>
    <m/>
    <m/>
    <m/>
  </r>
  <r>
    <x v="4"/>
    <s v="Lahr"/>
    <x v="3"/>
    <m/>
    <s v="Hydrogeothermie"/>
    <m/>
    <m/>
    <m/>
    <m/>
    <m/>
    <m/>
    <m/>
    <m/>
  </r>
  <r>
    <x v="4"/>
    <s v="Lampertheim I"/>
    <x v="4"/>
    <m/>
    <s v="Hydrogeothermie"/>
    <m/>
    <m/>
    <m/>
    <m/>
    <m/>
    <m/>
    <m/>
    <m/>
  </r>
  <r>
    <x v="4"/>
    <s v="Lampertheim II"/>
    <x v="4"/>
    <m/>
    <s v="Hydrogeothermie"/>
    <m/>
    <m/>
    <m/>
    <m/>
    <m/>
    <m/>
    <m/>
    <m/>
  </r>
  <r>
    <x v="4"/>
    <s v="Lingenfeld"/>
    <x v="5"/>
    <m/>
    <s v="Hydrogeothermie"/>
    <m/>
    <m/>
    <m/>
    <m/>
    <m/>
    <m/>
    <m/>
    <m/>
  </r>
  <r>
    <x v="4"/>
    <s v="Lörrach"/>
    <x v="3"/>
    <m/>
    <s v="Hydrogeothermie"/>
    <m/>
    <m/>
    <m/>
    <m/>
    <m/>
    <m/>
    <m/>
    <m/>
  </r>
  <r>
    <x v="4"/>
    <s v="Ludwigshafen 1&quot;Ludwig&quot;"/>
    <x v="5"/>
    <m/>
    <s v="Hydrogeothermie"/>
    <m/>
    <m/>
    <m/>
    <m/>
    <m/>
    <m/>
    <m/>
    <m/>
  </r>
  <r>
    <x v="4"/>
    <s v="Ludwigshafen 2&quot;Therese&quot;"/>
    <x v="5"/>
    <m/>
    <s v="Hydrogeothermie"/>
    <m/>
    <m/>
    <m/>
    <m/>
    <m/>
    <m/>
    <m/>
    <m/>
  </r>
  <r>
    <x v="4"/>
    <s v="Luftbrücke"/>
    <x v="4"/>
    <m/>
    <s v="Hydrogeothermie"/>
    <m/>
    <m/>
    <m/>
    <m/>
    <m/>
    <m/>
    <m/>
    <m/>
  </r>
  <r>
    <x v="4"/>
    <s v="Lüneburg I"/>
    <x v="9"/>
    <m/>
    <s v="Hydrogeothermie"/>
    <m/>
    <m/>
    <m/>
    <m/>
    <m/>
    <m/>
    <m/>
    <m/>
  </r>
  <r>
    <x v="4"/>
    <s v="Lutrina"/>
    <x v="5"/>
    <m/>
    <s v="Hydrogeothermie"/>
    <m/>
    <m/>
    <m/>
    <m/>
    <m/>
    <m/>
    <m/>
    <m/>
  </r>
  <r>
    <x v="4"/>
    <s v="Mainz"/>
    <x v="5"/>
    <m/>
    <s v="Hydrogeothermie"/>
    <m/>
    <m/>
    <m/>
    <m/>
    <m/>
    <m/>
    <m/>
    <m/>
  </r>
  <r>
    <x v="4"/>
    <s v="Mannheim"/>
    <x v="3"/>
    <m/>
    <s v="Hydrogeothermie"/>
    <m/>
    <m/>
    <m/>
    <m/>
    <m/>
    <m/>
    <m/>
    <m/>
  </r>
  <r>
    <x v="4"/>
    <s v="Mühlenhofsweg"/>
    <x v="9"/>
    <m/>
    <s v="Hydrogeothermie"/>
    <m/>
    <m/>
    <m/>
    <m/>
    <m/>
    <m/>
    <m/>
    <m/>
  </r>
  <r>
    <x v="4"/>
    <s v="Mülheim an der Ruhr &quot;medl-Geotherm&quot;"/>
    <x v="0"/>
    <m/>
    <s v="Hydrogeothermie"/>
    <m/>
    <m/>
    <m/>
    <m/>
    <m/>
    <m/>
    <m/>
    <m/>
  </r>
  <r>
    <x v="4"/>
    <s v="München-Feldmoching"/>
    <x v="1"/>
    <m/>
    <s v="Hydrogeothermie"/>
    <m/>
    <m/>
    <m/>
    <m/>
    <m/>
    <m/>
    <m/>
    <m/>
  </r>
  <r>
    <x v="4"/>
    <s v="München-Freimann"/>
    <x v="1"/>
    <m/>
    <s v="Hydrogeothermie"/>
    <m/>
    <m/>
    <m/>
    <m/>
    <m/>
    <m/>
    <m/>
    <m/>
  </r>
  <r>
    <x v="4"/>
    <s v="München-Milbertshofen (BMW)"/>
    <x v="1"/>
    <m/>
    <s v="Hydrogeothermie"/>
    <m/>
    <m/>
    <m/>
    <m/>
    <m/>
    <m/>
    <m/>
    <m/>
  </r>
  <r>
    <x v="4"/>
    <s v="Munster-Bispingen"/>
    <x v="9"/>
    <m/>
    <s v="Hydrogeothermie"/>
    <m/>
    <m/>
    <m/>
    <n v="5000"/>
    <m/>
    <m/>
    <m/>
    <n v="2025"/>
  </r>
  <r>
    <x v="4"/>
    <s v="Neufahrn-Eching"/>
    <x v="1"/>
    <m/>
    <s v="Hydrogeothermie"/>
    <m/>
    <m/>
    <m/>
    <m/>
    <m/>
    <m/>
    <m/>
    <m/>
  </r>
  <r>
    <x v="4"/>
    <s v="Neukirchen-Vluyn &quot;ENNI Geothermie&quot;"/>
    <x v="0"/>
    <m/>
    <s v="Hydrogeothermie"/>
    <m/>
    <m/>
    <m/>
    <m/>
    <m/>
    <m/>
    <m/>
    <m/>
  </r>
  <r>
    <x v="4"/>
    <s v="Neumünster"/>
    <x v="13"/>
    <m/>
    <s v="Hydrogeothermie"/>
    <m/>
    <m/>
    <m/>
    <m/>
    <m/>
    <m/>
    <m/>
    <m/>
  </r>
  <r>
    <x v="4"/>
    <s v="Norderstedt"/>
    <x v="13"/>
    <m/>
    <s v="Hydrogeothermie"/>
    <m/>
    <m/>
    <m/>
    <m/>
    <m/>
    <m/>
    <m/>
    <m/>
  </r>
  <r>
    <x v="4"/>
    <s v="Nordharz"/>
    <x v="9"/>
    <m/>
    <s v="Hydrogeothermie"/>
    <m/>
    <m/>
    <m/>
    <m/>
    <m/>
    <m/>
    <m/>
    <m/>
  </r>
  <r>
    <x v="4"/>
    <s v="Nordhorn"/>
    <x v="9"/>
    <m/>
    <s v="Hydrogeothermie"/>
    <m/>
    <m/>
    <m/>
    <m/>
    <m/>
    <m/>
    <m/>
    <m/>
  </r>
  <r>
    <x v="4"/>
    <s v="Nürnberg"/>
    <x v="1"/>
    <m/>
    <s v="Hydrogeothermie"/>
    <m/>
    <m/>
    <m/>
    <m/>
    <m/>
    <m/>
    <m/>
    <m/>
  </r>
  <r>
    <x v="4"/>
    <s v="Oberhausen &quot;evo Geotherm&quot;"/>
    <x v="0"/>
    <m/>
    <s v="Hydrogeothermie"/>
    <m/>
    <m/>
    <m/>
    <m/>
    <m/>
    <m/>
    <m/>
    <m/>
  </r>
  <r>
    <x v="4"/>
    <s v="Oranienburg"/>
    <x v="7"/>
    <m/>
    <s v="Hydrogeothermie"/>
    <m/>
    <m/>
    <m/>
    <m/>
    <m/>
    <m/>
    <m/>
    <m/>
  </r>
  <r>
    <x v="4"/>
    <s v="Ortenau II"/>
    <x v="3"/>
    <m/>
    <s v="Hydrogeothermie"/>
    <m/>
    <m/>
    <n v="100"/>
    <n v="3000"/>
    <m/>
    <m/>
    <m/>
    <m/>
  </r>
  <r>
    <x v="4"/>
    <s v="Palling"/>
    <x v="1"/>
    <m/>
    <s v="Hydrogeothermie"/>
    <m/>
    <m/>
    <m/>
    <m/>
    <m/>
    <m/>
    <m/>
    <m/>
  </r>
  <r>
    <x v="4"/>
    <s v="Parchim-Stadt"/>
    <x v="6"/>
    <m/>
    <s v="Hydrogeothermie"/>
    <m/>
    <m/>
    <m/>
    <m/>
    <m/>
    <m/>
    <m/>
    <m/>
  </r>
  <r>
    <x v="4"/>
    <s v="Philippsburg &quot;Waghäusel&quot;"/>
    <x v="3"/>
    <m/>
    <s v="Hydrogeothermie"/>
    <m/>
    <m/>
    <m/>
    <m/>
    <m/>
    <m/>
    <m/>
    <m/>
  </r>
  <r>
    <x v="4"/>
    <s v="Planegg/Gräfelfing"/>
    <x v="1"/>
    <m/>
    <s v="Hydrogeothermie"/>
    <m/>
    <m/>
    <m/>
    <m/>
    <m/>
    <m/>
    <m/>
    <m/>
  </r>
  <r>
    <x v="4"/>
    <s v="Poggenpohl"/>
    <x v="9"/>
    <m/>
    <s v="Hydrogeothermie"/>
    <m/>
    <m/>
    <m/>
    <m/>
    <m/>
    <m/>
    <m/>
    <m/>
  </r>
  <r>
    <x v="4"/>
    <s v="Premnitz"/>
    <x v="7"/>
    <m/>
    <s v="Hydrogeothermie"/>
    <m/>
    <m/>
    <m/>
    <m/>
    <m/>
    <m/>
    <m/>
    <m/>
  </r>
  <r>
    <x v="4"/>
    <s v="Prenzlau-Nord 2/Erdwärme "/>
    <x v="7"/>
    <m/>
    <s v="Hydrogeothermie"/>
    <m/>
    <m/>
    <m/>
    <m/>
    <m/>
    <m/>
    <m/>
    <m/>
  </r>
  <r>
    <x v="4"/>
    <s v="Pullach Süd"/>
    <x v="1"/>
    <m/>
    <s v="Hydrogeothermie"/>
    <m/>
    <m/>
    <m/>
    <m/>
    <m/>
    <m/>
    <m/>
    <m/>
  </r>
  <r>
    <x v="4"/>
    <s v="Raum Ravensburg"/>
    <x v="3"/>
    <m/>
    <s v="Hydrogeothermie"/>
    <m/>
    <m/>
    <m/>
    <m/>
    <m/>
    <m/>
    <m/>
    <m/>
  </r>
  <r>
    <x v="4"/>
    <s v="Rheinberg Geothermie"/>
    <x v="0"/>
    <m/>
    <s v="Hydrogeothermie"/>
    <m/>
    <m/>
    <m/>
    <m/>
    <m/>
    <m/>
    <m/>
    <m/>
  </r>
  <r>
    <x v="4"/>
    <s v="RheinEnergie Erdwärme"/>
    <x v="0"/>
    <m/>
    <s v="Hydrogeothermie"/>
    <m/>
    <m/>
    <m/>
    <m/>
    <m/>
    <m/>
    <m/>
    <m/>
  </r>
  <r>
    <x v="4"/>
    <s v="Ried"/>
    <x v="4"/>
    <m/>
    <s v="Hydrogeothermie"/>
    <m/>
    <m/>
    <m/>
    <m/>
    <m/>
    <m/>
    <m/>
    <m/>
  </r>
  <r>
    <x v="4"/>
    <s v="Rift"/>
    <x v="5"/>
    <m/>
    <s v="Hydrogeothermie"/>
    <m/>
    <m/>
    <m/>
    <m/>
    <m/>
    <m/>
    <m/>
    <m/>
  </r>
  <r>
    <x v="4"/>
    <s v="Römerbad"/>
    <x v="3"/>
    <m/>
    <s v="Hydrogeothermie"/>
    <m/>
    <m/>
    <m/>
    <m/>
    <m/>
    <m/>
    <m/>
    <m/>
  </r>
  <r>
    <x v="4"/>
    <s v="Rülzheim &quot;Storchenaue&quot;"/>
    <x v="5"/>
    <m/>
    <s v="Hyrogeothermie"/>
    <m/>
    <m/>
    <m/>
    <m/>
    <m/>
    <m/>
    <m/>
    <m/>
  </r>
  <r>
    <x v="4"/>
    <s v="Rupertiwinkel &quot;Ruperti II&quot;"/>
    <x v="1"/>
    <m/>
    <s v="Hydrogeothermie"/>
    <m/>
    <m/>
    <m/>
    <m/>
    <m/>
    <m/>
    <m/>
    <m/>
  </r>
  <r>
    <x v="4"/>
    <s v="Sangerhausen"/>
    <x v="14"/>
    <m/>
    <s v="Grubenwasser"/>
    <m/>
    <m/>
    <m/>
    <m/>
    <m/>
    <m/>
    <m/>
    <m/>
  </r>
  <r>
    <x v="4"/>
    <s v="Schifferstadt &quot;Rhein-Pfalz&quot;"/>
    <x v="5"/>
    <m/>
    <s v="Hydrogeothermie"/>
    <m/>
    <m/>
    <m/>
    <m/>
    <m/>
    <m/>
    <m/>
    <m/>
  </r>
  <r>
    <x v="4"/>
    <s v="Schneeberg &quot;Silberberg&quot;"/>
    <x v="10"/>
    <m/>
    <s v="Petrothermale Geothermie"/>
    <m/>
    <m/>
    <m/>
    <m/>
    <m/>
    <m/>
    <m/>
    <m/>
  </r>
  <r>
    <x v="4"/>
    <s v="Schwielowsee"/>
    <x v="7"/>
    <m/>
    <s v="Hydrogeothermie"/>
    <m/>
    <m/>
    <m/>
    <m/>
    <m/>
    <m/>
    <m/>
    <m/>
  </r>
  <r>
    <x v="4"/>
    <s v="Seefeld &quot;Vierseen&quot;"/>
    <x v="1"/>
    <m/>
    <s v="Hydrogeothermie"/>
    <m/>
    <m/>
    <m/>
    <m/>
    <m/>
    <m/>
    <m/>
    <m/>
  </r>
  <r>
    <x v="4"/>
    <s v="Soltau"/>
    <x v="9"/>
    <m/>
    <s v="Hydrogeothermie"/>
    <m/>
    <m/>
    <m/>
    <m/>
    <m/>
    <m/>
    <m/>
    <m/>
  </r>
  <r>
    <x v="4"/>
    <s v="Stadtwärme Neu-Ulm"/>
    <x v="1"/>
    <m/>
    <s v="Geschlossenes tiefengeothermisches System"/>
    <m/>
    <m/>
    <m/>
    <m/>
    <m/>
    <m/>
    <m/>
    <m/>
  </r>
  <r>
    <x v="4"/>
    <s v="Stralsund"/>
    <x v="6"/>
    <m/>
    <s v="Sonde"/>
    <m/>
    <m/>
    <m/>
    <m/>
    <m/>
    <m/>
    <m/>
    <m/>
  </r>
  <r>
    <x v="4"/>
    <s v="Traunreut / Waging am See "/>
    <x v="1"/>
    <m/>
    <s v="Hydrogeothermie"/>
    <m/>
    <m/>
    <m/>
    <m/>
    <m/>
    <m/>
    <m/>
    <m/>
  </r>
  <r>
    <x v="4"/>
    <s v="Traunstein"/>
    <x v="1"/>
    <m/>
    <s v="Hydrogeothermie"/>
    <m/>
    <m/>
    <m/>
    <m/>
    <m/>
    <m/>
    <m/>
    <m/>
  </r>
  <r>
    <x v="4"/>
    <s v="Trostberg"/>
    <x v="1"/>
    <m/>
    <s v="Hydrogeothermie"/>
    <m/>
    <m/>
    <m/>
    <m/>
    <m/>
    <m/>
    <m/>
    <m/>
  </r>
  <r>
    <x v="4"/>
    <s v="Uelzen"/>
    <x v="9"/>
    <m/>
    <s v="Hydrogeothermie"/>
    <m/>
    <m/>
    <m/>
    <m/>
    <m/>
    <m/>
    <m/>
    <m/>
  </r>
  <r>
    <x v="4"/>
    <s v="Vogtlandkreis"/>
    <x v="10"/>
    <m/>
    <s v="Hydrogeothermie"/>
    <m/>
    <m/>
    <m/>
    <m/>
    <m/>
    <m/>
    <m/>
    <m/>
  </r>
  <r>
    <x v="4"/>
    <s v="Waldnerturm"/>
    <x v="3"/>
    <m/>
    <s v="Hydrogeothermie"/>
    <m/>
    <m/>
    <m/>
    <m/>
    <m/>
    <m/>
    <m/>
    <m/>
  </r>
  <r>
    <x v="4"/>
    <s v="Waldweihnacht"/>
    <x v="1"/>
    <m/>
    <s v="Hydrogeothermie"/>
    <m/>
    <m/>
    <m/>
    <m/>
    <m/>
    <m/>
    <m/>
    <m/>
  </r>
  <r>
    <x v="4"/>
    <s v="Weilheim &quot;Hardtwiese&quot;"/>
    <x v="1"/>
    <m/>
    <s v="Hydrogeothermie"/>
    <m/>
    <m/>
    <m/>
    <m/>
    <m/>
    <m/>
    <m/>
    <m/>
  </r>
  <r>
    <x v="4"/>
    <s v="Weinheim-Süd"/>
    <x v="3"/>
    <m/>
    <s v="Hydrogeothermie"/>
    <m/>
    <m/>
    <m/>
    <m/>
    <m/>
    <m/>
    <m/>
    <m/>
  </r>
  <r>
    <x v="4"/>
    <s v="Weyhe"/>
    <x v="9"/>
    <m/>
    <s v="Hydrogeothermie"/>
    <m/>
    <m/>
    <m/>
    <m/>
    <m/>
    <m/>
    <m/>
    <m/>
  </r>
  <r>
    <x v="4"/>
    <s v="Wolfratshausen"/>
    <x v="1"/>
    <m/>
    <s v="Hydrogeothermie"/>
    <m/>
    <m/>
    <m/>
    <m/>
    <m/>
    <m/>
    <m/>
    <m/>
  </r>
  <r>
    <x v="4"/>
    <s v="Wolfsburger Revier"/>
    <x v="9"/>
    <m/>
    <s v="Hydrogeothermie"/>
    <m/>
    <m/>
    <m/>
    <m/>
    <m/>
    <m/>
    <m/>
    <m/>
  </r>
  <r>
    <x v="4"/>
    <s v="Worms-Silbersee"/>
    <x v="5"/>
    <m/>
    <s v="Hydrogeothermie"/>
    <m/>
    <m/>
    <m/>
    <m/>
    <m/>
    <m/>
    <m/>
    <m/>
  </r>
  <r>
    <x v="4"/>
    <s v="Würzburg"/>
    <x v="1"/>
    <m/>
    <s v="Hydrogeothermie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F9" firstHeaderRow="0" firstDataRow="1" firstDataCol="1"/>
  <pivotFields count="13">
    <pivotField axis="axisRow" showAll="0">
      <items count="7">
        <item x="0"/>
        <item x="1"/>
        <item x="3"/>
        <item x="4"/>
        <item m="1" x="5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MWel" fld="6" baseField="0" baseItem="1"/>
    <dataField name="Summe von Mwtherm (installierte Leistung geothermisch)" fld="5" baseField="0" baseItem="0"/>
    <dataField name="Kraftwerke" fld="6" subtotal="count" baseField="0" baseItem="0"/>
    <dataField name="Anzahl Gesamt" fld="1" subtotal="count" baseField="0" baseItem="0"/>
    <dataField name="Anzahl von Mwtherm (installierte Leistung geothermisch)2" fld="5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4D0F3-A8D9-4D3A-8104-9C05A65146E7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2:F54" firstHeaderRow="0" firstDataRow="1" firstDataCol="1"/>
  <pivotFields count="13">
    <pivotField axis="axisRow" showAll="0">
      <items count="7">
        <item x="0"/>
        <item x="1"/>
        <item x="3"/>
        <item x="4"/>
        <item m="1" x="5"/>
        <item x="2"/>
        <item t="default"/>
      </items>
    </pivotField>
    <pivotField dataField="1" showAll="0"/>
    <pivotField axis="axisRow" showAll="0">
      <items count="18">
        <item x="3"/>
        <item x="1"/>
        <item x="2"/>
        <item x="7"/>
        <item x="12"/>
        <item x="8"/>
        <item x="4"/>
        <item x="6"/>
        <item x="9"/>
        <item x="0"/>
        <item x="5"/>
        <item m="1" x="16"/>
        <item x="10"/>
        <item x="14"/>
        <item x="13"/>
        <item x="11"/>
        <item m="1" x="15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2">
    <i>
      <x/>
    </i>
    <i r="1">
      <x/>
    </i>
    <i r="1">
      <x v="1"/>
    </i>
    <i r="1">
      <x v="2"/>
    </i>
    <i r="1">
      <x v="3"/>
    </i>
    <i r="1">
      <x v="6"/>
    </i>
    <i r="1">
      <x v="7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>
      <x v="2"/>
    </i>
    <i r="1">
      <x/>
    </i>
    <i r="1">
      <x v="1"/>
    </i>
    <i r="1">
      <x v="3"/>
    </i>
    <i r="1">
      <x v="8"/>
    </i>
    <i r="1">
      <x v="9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>
      <x v="5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MWel" fld="6" baseField="0" baseItem="1"/>
    <dataField name="Summe von Mwtherm (installierte Leistung geothermisch)" fld="5" baseField="0" baseItem="0"/>
    <dataField name="Kraftwerke" fld="6" subtotal="count" baseField="0" baseItem="0"/>
    <dataField name="Anzahl Gesamt" fld="1" subtotal="count" baseField="0" baseItem="0"/>
    <dataField name="Anzahl von Mwtherm (installierte Leistung geothermisch)2" fld="5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A4:J143" totalsRowShown="0" headerRowDxfId="113" dataDxfId="112">
  <autoFilter ref="A4:J143" xr:uid="{00000000-0009-0000-0100-000003000000}">
    <filterColumn colId="0">
      <filters>
        <filter val="A_Projekt in Betrieb"/>
      </filters>
    </filterColumn>
  </autoFilter>
  <sortState xmlns:xlrd2="http://schemas.microsoft.com/office/spreadsheetml/2017/richdata2" ref="A5:J47">
    <sortCondition ref="C4:C143"/>
  </sortState>
  <tableColumns count="10">
    <tableColumn id="1" xr3:uid="{00000000-0010-0000-0200-000001000000}" name=" Status" dataDxfId="111" totalsRowDxfId="110">
      <calculatedColumnFormula>' Rohdaten'!A2</calculatedColumnFormula>
    </tableColumn>
    <tableColumn id="2" xr3:uid="{00000000-0010-0000-0200-000002000000}" name="Name" dataDxfId="109" totalsRowDxfId="108">
      <calculatedColumnFormula>' Rohdaten'!D2</calculatedColumnFormula>
    </tableColumn>
    <tableColumn id="3" xr3:uid="{00000000-0010-0000-0200-000003000000}" name="Bundesland" dataDxfId="107" totalsRowDxfId="106">
      <calculatedColumnFormula>' Rohdaten'!E2</calculatedColumnFormula>
    </tableColumn>
    <tableColumn id="4" xr3:uid="{00000000-0010-0000-0200-000004000000}" name="Art der Nutzung" dataDxfId="105" totalsRowDxfId="104">
      <calculatedColumnFormula>' Rohdaten'!G2</calculatedColumnFormula>
    </tableColumn>
    <tableColumn id="5" xr3:uid="{00000000-0010-0000-0200-000005000000}" name="MWtherm" dataDxfId="103" totalsRowDxfId="102">
      <calculatedColumnFormula>' Rohdaten'!H2</calculatedColumnFormula>
    </tableColumn>
    <tableColumn id="6" xr3:uid="{00000000-0010-0000-0200-000006000000}" name="MWel" dataDxfId="101" totalsRowDxfId="100">
      <calculatedColumnFormula>' Rohdaten'!I2</calculatedColumnFormula>
    </tableColumn>
    <tableColumn id="7" xr3:uid="{00000000-0010-0000-0200-000007000000}" name="max. _x000a_Temp. _x000a_(°C)" dataDxfId="99" totalsRowDxfId="98">
      <calculatedColumnFormula>' Rohdaten'!J2</calculatedColumnFormula>
    </tableColumn>
    <tableColumn id="8" xr3:uid="{00000000-0010-0000-0200-000008000000}" name="Teufe _x000a_(m)" dataDxfId="97" totalsRowDxfId="96">
      <calculatedColumnFormula>' Rohdaten'!K2</calculatedColumnFormula>
    </tableColumn>
    <tableColumn id="9" xr3:uid="{00000000-0010-0000-0200-000009000000}" name="Förderrate _x000a_(l/s)" dataDxfId="95" totalsRowDxfId="94">
      <calculatedColumnFormula>' Rohdaten'!L2</calculatedColumnFormula>
    </tableColumn>
    <tableColumn id="10" xr3:uid="{00000000-0010-0000-0200-00000A000000}" name="Jahr d. _x000a_Inbetrieb-_x000a_nahme" dataDxfId="93" totalsRowDxfId="92">
      <calculatedColumnFormula>' Rohdaten'!O2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F52B18-C33D-412D-AAE5-76F6EF14CEA2}" name="Tabelle310" displayName="Tabelle310" ref="A4:D143" totalsRowShown="0" headerRowDxfId="91" dataDxfId="90">
  <autoFilter ref="A4:D143" xr:uid="{00000000-0009-0000-0100-000003000000}">
    <filterColumn colId="0">
      <filters>
        <filter val="B_Projekt in Bau"/>
      </filters>
    </filterColumn>
  </autoFilter>
  <sortState xmlns:xlrd2="http://schemas.microsoft.com/office/spreadsheetml/2017/richdata2" ref="A47:D60">
    <sortCondition ref="A4:A143"/>
  </sortState>
  <tableColumns count="4">
    <tableColumn id="1" xr3:uid="{504957AB-F072-4D02-9F90-DDFC5DA913FB}" name=" Status" dataDxfId="89">
      <calculatedColumnFormula>' Rohdaten'!A2</calculatedColumnFormula>
    </tableColumn>
    <tableColumn id="2" xr3:uid="{59922127-1072-4EF6-B539-694C099E607E}" name="Name" dataDxfId="88">
      <calculatedColumnFormula>' Rohdaten'!D2</calculatedColumnFormula>
    </tableColumn>
    <tableColumn id="3" xr3:uid="{EDA4F448-C026-4220-9C58-A07D89E6273F}" name="Bundesland" dataDxfId="87">
      <calculatedColumnFormula>' Rohdaten'!E2</calculatedColumnFormula>
    </tableColumn>
    <tableColumn id="4" xr3:uid="{1F25E174-918B-4546-9AD8-6176F51608D4}" name="Art der Nutzung" dataDxfId="86">
      <calculatedColumnFormula>' Rohdaten'!G2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35EFC4-AEA7-4234-B28F-51CF98CF281A}" name="Tabelle31011" displayName="Tabelle31011" ref="A4:D190" totalsRowShown="0" headerRowDxfId="85" dataDxfId="84">
  <autoFilter ref="A4:D190" xr:uid="{00000000-0009-0000-0100-000003000000}">
    <filterColumn colId="0">
      <filters>
        <filter val="D_Projekt in Planung"/>
      </filters>
    </filterColumn>
  </autoFilter>
  <sortState xmlns:xlrd2="http://schemas.microsoft.com/office/spreadsheetml/2017/richdata2" ref="A5:D45">
    <sortCondition ref="C4:C140"/>
  </sortState>
  <tableColumns count="4">
    <tableColumn id="1" xr3:uid="{4E6427F9-827B-448B-BF4F-A51D7A647487}" name=" Status" dataDxfId="83">
      <calculatedColumnFormula>' Rohdaten'!A2</calculatedColumnFormula>
    </tableColumn>
    <tableColumn id="2" xr3:uid="{37F4BE88-704B-4FB2-8B65-625F600FB311}" name="Name" dataDxfId="82">
      <calculatedColumnFormula>' Rohdaten'!D2</calculatedColumnFormula>
    </tableColumn>
    <tableColumn id="3" xr3:uid="{9970920D-5BDE-45A8-BECF-26546E2EAEB9}" name="Bundesland" dataDxfId="81">
      <calculatedColumnFormula>' Rohdaten'!E2</calculatedColumnFormula>
    </tableColumn>
    <tableColumn id="4" xr3:uid="{F18145DD-9B3F-41E3-AA53-EE26671E3F27}" name="Art der Nutzung" dataDxfId="80">
      <calculatedColumnFormula>' Rohdaten'!G2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038293-1947-43AF-A066-55B22695E4AF}" name="Tabelle3101112" displayName="Tabelle3101112" ref="A4:J143" totalsRowShown="0" headerRowDxfId="79" dataDxfId="78">
  <autoFilter ref="A4:J143" xr:uid="{00000000-0009-0000-0100-000003000000}">
    <filterColumn colId="0">
      <filters>
        <filter val="C_Forschungsprojekte"/>
      </filters>
    </filterColumn>
  </autoFilter>
  <sortState xmlns:xlrd2="http://schemas.microsoft.com/office/spreadsheetml/2017/richdata2" ref="A5:J45">
    <sortCondition ref="C4:C143"/>
  </sortState>
  <tableColumns count="10">
    <tableColumn id="1" xr3:uid="{1FA3FF07-FC04-434E-91CA-08436EB6CF21}" name=" Status" dataDxfId="77">
      <calculatedColumnFormula>' Rohdaten'!A2</calculatedColumnFormula>
    </tableColumn>
    <tableColumn id="2" xr3:uid="{D3C8EDE8-8884-4C95-8E5D-2FCB592B8F69}" name="Name" dataDxfId="76">
      <calculatedColumnFormula>' Rohdaten'!D2</calculatedColumnFormula>
    </tableColumn>
    <tableColumn id="3" xr3:uid="{90C67F16-6713-4F9A-BDE7-90DDF4DBF206}" name="Bundesland" dataDxfId="75">
      <calculatedColumnFormula>' Rohdaten'!E2</calculatedColumnFormula>
    </tableColumn>
    <tableColumn id="4" xr3:uid="{EA9E97C7-D1CF-478D-B096-9C2D0A8A571E}" name="Art der Nutzung" dataDxfId="74">
      <calculatedColumnFormula>' Rohdaten'!G2</calculatedColumnFormula>
    </tableColumn>
    <tableColumn id="5" xr3:uid="{E760A3D4-CFA9-4F53-B5A4-5C87E7F49BC5}" name="MWtherm" dataDxfId="73">
      <calculatedColumnFormula>' Rohdaten'!H2</calculatedColumnFormula>
    </tableColumn>
    <tableColumn id="6" xr3:uid="{B95A22FA-FC1D-45DC-AB82-F2C2F22E0CB9}" name="MWel" dataDxfId="72">
      <calculatedColumnFormula>' Rohdaten'!I2</calculatedColumnFormula>
    </tableColumn>
    <tableColumn id="7" xr3:uid="{102FB4E4-CAD9-4589-A6D7-5C447444CC26}" name="max. _x000a_Temp. _x000a_(°C)" dataDxfId="71">
      <calculatedColumnFormula>' Rohdaten'!J2</calculatedColumnFormula>
    </tableColumn>
    <tableColumn id="8" xr3:uid="{A534C290-FD35-448A-9524-6289EDA0A507}" name="Teufe _x000a_(m)" dataDxfId="70">
      <calculatedColumnFormula>' Rohdaten'!K2</calculatedColumnFormula>
    </tableColumn>
    <tableColumn id="9" xr3:uid="{E5A684F6-B865-4E62-8D9B-2330CDA3E48F}" name="Förderrate _x000a_(l/s)" dataDxfId="69">
      <calculatedColumnFormula>' Rohdaten'!L2</calculatedColumnFormula>
    </tableColumn>
    <tableColumn id="10" xr3:uid="{D19CAF2F-773B-4263-AF22-38264D201F30}" name="Jahr d. _x000a_Inbetrieb-_x000a_nahme" dataDxfId="68">
      <calculatedColumnFormula>' Rohdaten'!O2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iefeGeothermie" displayName="TiefeGeothermie" ref="A1:Z224" totalsRowShown="0" headerRowDxfId="67" dataDxfId="65" headerRowBorderDxfId="66" tableBorderDxfId="64" headerRowCellStyle="Excel Built-in Normal">
  <autoFilter ref="A1:Z224" xr:uid="{00000000-0009-0000-0100-000002000000}"/>
  <sortState xmlns:xlrd2="http://schemas.microsoft.com/office/spreadsheetml/2017/richdata2" ref="A2:Z224">
    <sortCondition ref="C1:C224"/>
  </sortState>
  <tableColumns count="26">
    <tableColumn id="1" xr3:uid="{00000000-0010-0000-0000-000001000000}" name="Status" dataDxfId="63" totalsRowDxfId="62" dataCellStyle="Excel Built-in Normal" totalsRowCellStyle="Excel Built-in Normal"/>
    <tableColumn id="27" xr3:uid="{D09FF402-4BE0-4286-B0F6-8357BB64DFC5}" name="Ort/sonstige Bezeichnung" dataDxfId="61" totalsRowDxfId="60" dataCellStyle="Excel Built-in Normal" totalsRowCellStyle="Excel Built-in Normal"/>
    <tableColumn id="24" xr3:uid="{5629D390-4214-49A9-89B9-011990CB1D3E}" name="Feldname" dataDxfId="59" totalsRowDxfId="58" dataCellStyle="Excel Built-in Normal" totalsRowCellStyle="Excel Built-in Normal"/>
    <tableColumn id="2" xr3:uid="{00000000-0010-0000-0000-000002000000}" name="Name auf der Karte" dataDxfId="57" totalsRowDxfId="56" totalsRowCellStyle="Excel Built-in Normal"/>
    <tableColumn id="3" xr3:uid="{00000000-0010-0000-0000-000003000000}" name="Bundesland" dataDxfId="2" totalsRowDxfId="55" totalsRowCellStyle="Excel Built-in Normal"/>
    <tableColumn id="23" xr3:uid="{C482037F-5E10-4143-ABE0-F6ADC7490897}" name="Koordinaten" dataDxfId="0" totalsRowDxfId="54" dataCellStyle="Excel Built-in Normal" totalsRowCellStyle="Excel Built-in Normal"/>
    <tableColumn id="4" xr3:uid="{00000000-0010-0000-0000-000004000000}" name="Art der Nutzung" dataDxfId="1" totalsRowDxfId="53" totalsRowCellStyle="Excel Built-in Normal"/>
    <tableColumn id="5" xr3:uid="{00000000-0010-0000-0000-000005000000}" name="Mwtherm (installierte Leistung geothermisch)" dataDxfId="52" totalsRowDxfId="51" dataCellStyle="Excel Built-in Normal" totalsRowCellStyle="Excel Built-in Normal"/>
    <tableColumn id="6" xr3:uid="{00000000-0010-0000-0000-000006000000}" name="MWel" dataDxfId="50" totalsRowDxfId="49" dataCellStyle="Excel Built-in Normal" totalsRowCellStyle="Excel Built-in Normal"/>
    <tableColumn id="7" xr3:uid="{00000000-0010-0000-0000-000007000000}" name="max. Temperatur in °C" dataDxfId="48" totalsRowDxfId="47" dataCellStyle="Excel Built-in Normal" totalsRowCellStyle="Excel Built-in Normal"/>
    <tableColumn id="8" xr3:uid="{00000000-0010-0000-0000-000008000000}" name="Teufe in m (TVD)" dataDxfId="46" totalsRowDxfId="45" dataCellStyle="Excel Built-in Normal" totalsRowCellStyle="Excel Built-in Normal"/>
    <tableColumn id="9" xr3:uid="{00000000-0010-0000-0000-000009000000}" name="Förderrate (l/s) (maximal)" dataDxfId="44" totalsRowDxfId="43" dataCellStyle="Excel Built-in Normal" totalsRowCellStyle="Excel Built-in Normal"/>
    <tableColumn id="25" xr3:uid="{11B92B59-F8B3-4A51-8ED3-14183D7A0B7B}" name="Jahresproduktion geothermische Wärme GWh/a" dataDxfId="42" totalsRowDxfId="41" dataCellStyle="Excel Built-in Normal" totalsRowCellStyle="Excel Built-in Normal"/>
    <tableColumn id="26" xr3:uid="{0432C77D-0C93-4BFE-8464-B71C191E94E3}" name="Jahresproduktion geothermischer Strom GWh/a" dataDxfId="40" totalsRowDxfId="39" dataCellStyle="Excel Built-in Normal" totalsRowCellStyle="Excel Built-in Normal"/>
    <tableColumn id="10" xr3:uid="{00000000-0010-0000-0000-00000A000000}" name="Jahr d. Inbetrieb-nahme" dataDxfId="38" totalsRowDxfId="37" dataCellStyle="Excel Built-in Normal" totalsRowCellStyle="Excel Built-in Normal"/>
    <tableColumn id="11" xr3:uid="{00000000-0010-0000-0000-00000B000000}" name="Entwicklung/ Aufsuchungserlaubnis" dataDxfId="36" totalsRowDxfId="35" dataCellStyle="Excel Built-in Normal" totalsRowCellStyle="Excel Built-in Normal"/>
    <tableColumn id="12" xr3:uid="{00000000-0010-0000-0000-00000C000000}" name="Output" dataDxfId="34" totalsRowDxfId="33" dataCellStyle="Excel Built-in Normal" totalsRowCellStyle="Excel Built-in Normal"/>
    <tableColumn id="13" xr3:uid="{00000000-0010-0000-0000-00000D000000}" name="Anzahl der Bohrungen" dataDxfId="32" totalsRowDxfId="31" dataCellStyle="Excel Built-in Normal" totalsRowCellStyle="Excel Built-in Normal"/>
    <tableColumn id="14" xr3:uid="{00000000-0010-0000-0000-00000E000000}" name="Hauptnutzung" dataDxfId="30" totalsRowDxfId="29" dataCellStyle="Excel Built-in Normal" totalsRowCellStyle="Excel Built-in Normal"/>
    <tableColumn id="15" xr3:uid="{00000000-0010-0000-0000-00000F000000}" name="Nebennutzung" dataDxfId="28" totalsRowDxfId="27" dataCellStyle="Excel Built-in Normal" totalsRowCellStyle="Excel Built-in Normal"/>
    <tableColumn id="16" xr3:uid="{00000000-0010-0000-0000-000010000000}" name="Reservoir " dataDxfId="26" totalsRowDxfId="25" dataCellStyle="Excel Built-in Normal" totalsRowCellStyle="Excel Built-in Normal"/>
    <tableColumn id="17" xr3:uid="{00000000-0010-0000-0000-000011000000}" name="Betreiberstruktur" dataDxfId="24" totalsRowDxfId="23" dataCellStyle="Excel Built-in Normal" totalsRowCellStyle="Excel Built-in Normal"/>
    <tableColumn id="18" xr3:uid="{00000000-0010-0000-0000-000012000000}" name="Region" dataDxfId="22" totalsRowDxfId="21" dataCellStyle="Excel Built-in Normal" totalsRowCellStyle="Excel Built-in Normal"/>
    <tableColumn id="19" xr3:uid="{00000000-0010-0000-0000-000013000000}" name="News zu Projekten" dataDxfId="20" totalsRowDxfId="19" dataCellStyle="Excel Built-in Normal" totalsRowCellStyle="Excel Built-in Normal"/>
    <tableColumn id="20" xr3:uid="{00000000-0010-0000-0000-000014000000}" name="Betreiber Name" dataDxfId="18" totalsRowDxfId="17" totalsRowCellStyle="Excel Built-in Normal"/>
    <tableColumn id="21" xr3:uid="{00000000-0010-0000-0000-000015000000}" name="Zusatzinfos" dataDxfId="16" totalsRowDxfId="15" dataCellStyle="Excel Built-in Normal" totalsRowCellStyle="Excel Built-in 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72712-529F-4A71-81BC-CD923EB85845}" name="Tabelle38" displayName="Tabelle38" ref="A4:J202" totalsRowShown="0" headerRowDxfId="14" dataDxfId="13">
  <autoFilter ref="A4:J202" xr:uid="{00000000-0009-0000-0100-000003000000}"/>
  <tableColumns count="10">
    <tableColumn id="1" xr3:uid="{BE77F082-B202-4B92-AA92-CB3681DF50CB}" name=" Status" dataDxfId="12">
      <calculatedColumnFormula>' Rohdaten'!A2</calculatedColumnFormula>
    </tableColumn>
    <tableColumn id="2" xr3:uid="{06335267-E9FE-4F42-AF35-D2A30759D0B2}" name="Name" dataDxfId="11">
      <calculatedColumnFormula>' Rohdaten'!D2</calculatedColumnFormula>
    </tableColumn>
    <tableColumn id="3" xr3:uid="{095BEF55-821F-4997-8315-DDCE880692F0}" name="Bundesland" dataDxfId="10">
      <calculatedColumnFormula>' Rohdaten'!E2</calculatedColumnFormula>
    </tableColumn>
    <tableColumn id="4" xr3:uid="{E932CE00-3778-41A7-A17D-31FB5FCE84C9}" name="Art der Nutzung" dataDxfId="9">
      <calculatedColumnFormula>' Rohdaten'!G2</calculatedColumnFormula>
    </tableColumn>
    <tableColumn id="5" xr3:uid="{8C188E45-951D-421C-8051-19128C8618A7}" name="MWtherm" dataDxfId="8">
      <calculatedColumnFormula>' Rohdaten'!H2</calculatedColumnFormula>
    </tableColumn>
    <tableColumn id="6" xr3:uid="{F1DE0279-94DE-47F6-B908-532E27F54AD9}" name="MWel" dataDxfId="7">
      <calculatedColumnFormula>' Rohdaten'!I2</calculatedColumnFormula>
    </tableColumn>
    <tableColumn id="7" xr3:uid="{587831AD-45B1-40D4-A47C-9C55FA65966C}" name="max. Temperatur in °C" dataDxfId="6">
      <calculatedColumnFormula>' Rohdaten'!J2</calculatedColumnFormula>
    </tableColumn>
    <tableColumn id="8" xr3:uid="{E3950318-CAE3-416A-91DF-A404C1F123DF}" name="Teufe         in m" dataDxfId="5">
      <calculatedColumnFormula>' Rohdaten'!K2</calculatedColumnFormula>
    </tableColumn>
    <tableColumn id="9" xr3:uid="{94A3BFB0-DA10-4FA1-96A2-A2DF0B1BEE3C}" name="Förderrate (l/s)" dataDxfId="4">
      <calculatedColumnFormula>' Rohdaten'!L2</calculatedColumnFormula>
    </tableColumn>
    <tableColumn id="10" xr3:uid="{619FCB11-4675-48A3-A103-3D2B3F495A7B}" name="Jahr d. Inbetrieb-nahme" dataDxfId="3">
      <calculatedColumnFormula>' Rohdaten'!O2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L42" totalsRowShown="0">
  <autoFilter ref="A1:L42" xr:uid="{00000000-0009-0000-0100-000001000000}"/>
  <tableColumns count="12">
    <tableColumn id="1" xr3:uid="{00000000-0010-0000-0100-000001000000}" name="Status"/>
    <tableColumn id="2" xr3:uid="{00000000-0010-0000-0100-000002000000}" name="Name"/>
    <tableColumn id="3" xr3:uid="{00000000-0010-0000-0100-000003000000}" name="Bundesland"/>
    <tableColumn id="4" xr3:uid="{00000000-0010-0000-0100-000004000000}" name="Art der Nutzung"/>
    <tableColumn id="5" xr3:uid="{00000000-0010-0000-0100-000005000000}" name="MWtherm"/>
    <tableColumn id="6" xr3:uid="{00000000-0010-0000-0100-000006000000}" name="Geotis"/>
    <tableColumn id="7" xr3:uid="{00000000-0010-0000-0100-000007000000}" name="MWel"/>
    <tableColumn id="8" xr3:uid="{00000000-0010-0000-0100-000008000000}" name="Geotis2"/>
    <tableColumn id="9" xr3:uid="{00000000-0010-0000-0100-000009000000}" name="max. Temperatur in °C"/>
    <tableColumn id="10" xr3:uid="{00000000-0010-0000-0100-00000A000000}" name="Teufe         in m (TVD)"/>
    <tableColumn id="11" xr3:uid="{00000000-0010-0000-0100-00000B000000}" name="Förderrate (l/s)"/>
    <tableColumn id="12" xr3:uid="{00000000-0010-0000-0100-00000C000000}" name="Jahr d. Inbetrieb-nah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personId="{55FFFEBB-6901-44BC-99C4-00F9BFB8EA89}" id="{8F30D8ED-FF98-40FB-9FC8-51A6E9B366F8}">
    <text>Maximal oder Betrieb</text>
  </threadedComment>
  <threadedComment ref="A5" personId="{55FFFEBB-6901-44BC-99C4-00F9BFB8EA89}" id="{AF352DAF-C3EA-43EC-8079-30EB2E4CA713}">
    <text>aktualisieren, wenn Fragen geklärt</text>
  </threadedComment>
  <threadedComment ref="E6" dT="2019-02-01T14:01:06.79" personId="{BD57DB76-CFE3-4318-8957-F1042516574C}" id="{C02C9BBC-BCC4-46BA-B30F-D876AFF9875B}">
    <text>EGEC sagt 4</text>
  </threadedComment>
  <threadedComment ref="J6" personId="{55FFFEBB-6901-44BC-99C4-00F9BFB8EA89}" id="{1726CADA-46B6-4470-B15B-C6B094B52AD7}">
    <text xml:space="preserve">Wärme
Aquiferspeicher 2004
welche Zahl nimmt man?
</text>
  </threadedComment>
  <threadedComment ref="K7" personId="{55FFFEBB-6901-44BC-99C4-00F9BFB8EA89}" id="{94A522E7-0FF9-485A-957C-3612F91EAD41}">
    <text>nimmt man 1987 oder 1994</text>
  </threadedComment>
  <threadedComment ref="K9" personId="{55FFFEBB-6901-44BC-99C4-00F9BFB8EA89}" id="{4B2A1E04-F998-4BE2-AFA3-235F0FBBF2C3}">
    <text xml:space="preserve">Geotis hat andere Zahlen zu Inbetrieb und auch Erweiterung. Meine Quelle: https://www.geowaerme-erding.de/epaper-Praesentation2020/
</text>
  </threadedComment>
  <threadedComment ref="G12" personId="{55FFFEBB-6901-44BC-99C4-00F9BFB8EA89}" id="{6AB911C8-27B9-483E-8C76-4A7E0832B1A3}">
    <text>auf Geotis steht:"Größer 80 °C"</text>
  </threadedComment>
  <threadedComment ref="B14" personId="{55FFFEBB-6901-44BC-99C4-00F9BFB8EA89}" id="{EA107AF1-E7E2-4ADD-BA3F-591C89749DB2}">
    <text>siehe Wärmenutzung -&gt; sollte es gestrichen werden? Sonst muss man alle Thermalbäder, die auch die Gebäude der Therme heizen mit aufführen</text>
  </threadedComment>
  <threadedComment ref="K15" personId="{55FFFEBB-6901-44BC-99C4-00F9BFB8EA89}" id="{B2D22641-63E8-4D1C-97CF-B8DEF908AC64}">
    <text xml:space="preserve">wie geht man da mit der neuen Bohrung um?
Z.B.: TVD für Th1: 3389
TVD für Th2: 3443
Temperatur auch 1 Grad Unterschied
</text>
  </threadedComment>
  <threadedComment ref="J16" personId="{55FFFEBB-6901-44BC-99C4-00F9BFB8EA89}" id="{8255377B-567F-4AEF-ACBA-9397770F75A8}">
    <text>Geotis sagt 2009 aber hier geht es um die Stromproduktion. 2007 ist richtig. Quelle: https://www.geothermie-unterhaching.de/cms/geothermie/web.nsf/id/pa_historie.html</text>
  </threadedComment>
  <threadedComment ref="N17" personId="{55FFFEBB-6901-44BC-99C4-00F9BFB8EA89}" id="{951F7AEA-14FF-4793-BE61-4D89EB66556C}">
    <text>reicht das, um hier aufgeführt zu werden, weil es mehr als 1 Gebäude ist?</text>
  </threadedComment>
  <threadedComment ref="B22" personId="{55FFFEBB-6901-44BC-99C4-00F9BFB8EA89}" id="{8EA6A2F7-E6C4-40CD-B48C-0654BA266301}">
    <text>ebenfalls kein Internetauftriff. -&gt; löschen?</text>
  </threadedComment>
  <threadedComment ref="B23" personId="{55FFFEBB-6901-44BC-99C4-00F9BFB8EA89}" id="{0BD26BD8-1946-4BFC-A3CD-9A8CB719FB89}">
    <text>Einzig aktiver Internetauftritt ist von uns (andere wurden entfernt) -&gt; aus der Liste löschen?)</text>
  </threadedComment>
  <threadedComment ref="J28" personId="{55FFFEBB-6901-44BC-99C4-00F9BFB8EA89}" id="{906FDB8C-7530-4121-9A8D-AF50050CE92E}">
    <text>2012 gesamte Anlage in Betrieb</text>
  </threadedComment>
  <threadedComment ref="N28" personId="{55FFFEBB-6901-44BC-99C4-00F9BFB8EA89}" id="{E3D4C879-02DB-474A-9009-DC8F90A3AE93}">
    <text>reicht das für Aufführen hier?</text>
  </threadedComment>
  <threadedComment ref="N29" personId="{55FFFEBB-6901-44BC-99C4-00F9BFB8EA89}" id="{2B4A005E-EF35-4A6E-BCF0-C50A7A2CD27F}">
    <text>darf es hier sein? Vermutlich nur ein Gebäudekomplex</text>
  </threadedComment>
  <threadedComment ref="N30" personId="{55FFFEBB-6901-44BC-99C4-00F9BFB8EA89}" id="{582FC7F9-95EB-4703-BF4E-739BF3AA44BF}">
    <text>darf es hier sein, weil mehr als ein Gebäude?</text>
  </threadedComment>
  <threadedComment ref="G31" personId="{55FFFEBB-6901-44BC-99C4-00F9BFB8EA89}" id="{741E7A46-C825-48F6-B2EC-6625DCE173EF}">
    <text>Lagerstätte: 164
Bohrkopf: 165</text>
  </threadedComment>
  <threadedComment ref="O31" personId="{55FFFEBB-6901-44BC-99C4-00F9BFB8EA89}" id="{2AC4D52E-F8E2-43E9-9ABA-365D35780D8E}">
    <text>für spätere Auflagen: 2023 Anfang Ausbau Fernwärmenetz geplant</text>
  </threadedComment>
  <threadedComment ref="H33" personId="{55FFFEBB-6901-44BC-99C4-00F9BFB8EA89}" id="{59AFAB5C-AA9C-4D99-9B79-EB08555B18D3}">
    <text>Th2 2 km TVD (Ablenkung vom gleichen Bohrplatz)</text>
  </threadedComment>
  <threadedComment ref="J35" personId="{55FFFEBB-6901-44BC-99C4-00F9BFB8EA89}" id="{20AB73A7-ACE0-4EBD-A753-831714CDDAA7}">
    <text>Geotis sagt 2015
TG sagt 2013, wir sagen auch 2013, Seite des Betreibers wird leider weiter bearbeitet, nicht einsehbar</text>
  </threadedComment>
  <threadedComment ref="K36" personId="{55FFFEBB-6901-44BC-99C4-00F9BFB8EA89}" id="{A2C78E7D-0097-4BCA-85F3-5C6F26E775B6}">
    <text>immer noch nicht in Geotis...</text>
  </threadedComment>
  <threadedComment ref="J37" personId="{55FFFEBB-6901-44BC-99C4-00F9BFB8EA89}" id="{01ED42F6-7264-4ED0-A904-3F181560CD0A}">
    <text>Geotis sagt 2014
Aber Quelle: https://www.geovol.de/unternehmen/daten-und-fakten/</text>
  </threadedComment>
  <threadedComment ref="J38" personId="{55FFFEBB-6901-44BC-99C4-00F9BFB8EA89}" id="{516D0217-49E8-4E17-8BB3-F18ABDF637BA}">
    <text>Geotis sagt 2013 aber Quelle: https://www.mymuenchen.de/sauerlach-geothermie-heizkraftwerk-geht-offiziell-betrieb/</text>
  </threadedComment>
  <threadedComment ref="B39" personId="{3A5F2756-A5D0-4CBA-8DFA-AE080BAFEB43}" id="{DA27B882-6E8B-472C-ADD3-4F4A75F067A9}">
    <text xml:space="preserve">Nicht in Geotis, aber auf 2 Internetseiten: https://www.energie-experten.org/news/neue-tiefe-erdwaermesonde-in-landau-installiert 
https://www.tiefegeothermie.de/news/mitteltiefe-erdwaermesonde-landau-installiert
</text>
  </threadedComment>
  <threadedComment ref="B42" personId="{55FFFEBB-6901-44BC-99C4-00F9BFB8EA89}" id="{129FD386-BA6D-4209-ACF5-AA8F8F4196EF}">
    <text xml:space="preserve">Nur Thermalbad, sollte hier raus?
</text>
  </threadedComment>
  <threadedComment ref="H43" personId="{55FFFEBB-6901-44BC-99C4-00F9BFB8EA89}" id="{7C84AABB-A017-4600-9C0E-E4E01823E77B}">
    <text>MD</text>
  </threadedComment>
  <threadedComment ref="N44" personId="{55FFFEBB-6901-44BC-99C4-00F9BFB8EA89}" id="{E5250D4B-E98F-41BC-AC88-6A67E39F9000}">
    <text>reicht das für die Liste?
Geotis sagt, Projekt sei noch in Bau aber: https://bundesbau-bw.de/projekte/projekte-detail/geothermie-in-der-staufer-kaserne-pfullendorf</text>
  </threadedComment>
  <threadedComment ref="B45" personId="{55FFFEBB-6901-44BC-99C4-00F9BFB8EA89}" id="{2206662F-23FD-420F-AEE1-B0AB0F85F497}">
    <text>GrEEN Forschungsvorhaben, 2019 beendet. Nicht klar, ob es jetzt weiter betrieben wurde (Wärmenutzung)</text>
  </threadedComment>
  <threadedComment ref="H46" personId="{55FFFEBB-6901-44BC-99C4-00F9BFB8EA89}" id="{D8406F33-2204-40C6-86BD-7175513CB153}">
    <text>MD</text>
  </threadedComment>
  <threadedComment ref="K46" personId="{55FFFEBB-6901-44BC-99C4-00F9BFB8EA89}" id="{1C55A189-CB6A-43D6-B3F8-45097BE129AE}">
    <text>bei Geotis steht es immer noch in Bau…
Quelle für Zahlen: https://www.erdwaerme-chiemgau.bayern/garching-der-alzbruck</text>
  </threadedComment>
  <threadedComment ref="B53" personId="{55FFFEBB-6901-44BC-99C4-00F9BFB8EA89}" id="{30FCB312-6688-4BB8-BF54-A299E35EC55F}">
    <text>"wird 2022 offiziell in Betrieb genommen werden" ?
Quelle: SWM</text>
  </threadedComment>
  <threadedComment ref="B54" personId="{55FFFEBB-6901-44BC-99C4-00F9BFB8EA89}" id="{FA074448-B419-4AE0-824D-6B65DDB92635}">
    <text>2023 in Betrieb gehen
Quelle: https://www.stadtwerke-schwerin.de/home/ueber_uns/geothermie/Geothermie-in-Schwerin-Lankow-Ablauf-und-Ergebnisse,swsr_id,786,swsr_inhalt_id,2450.html</text>
  </threadedComment>
  <threadedComment ref="B55" personId="{55FFFEBB-6901-44BC-99C4-00F9BFB8EA89}" id="{CE683A51-9E69-4CBB-BB4A-41D5135B1572}">
    <text>hier werden Aktualisierungen bekanntgegeben, geplant ist Inbetriebnahme 2024 https://www.deutsche-erdwaerme.de/graben-neudorf/</text>
  </threadedComment>
  <threadedComment ref="B56" personId="{55FFFEBB-6901-44BC-99C4-00F9BFB8EA89}" id="{2EC03375-AB26-4521-AB5B-4AECB24DB60E}">
    <text>Eavor-Loop</text>
  </threadedComment>
  <threadedComment ref="B57" personId="{55FFFEBB-6901-44BC-99C4-00F9BFB8EA89}" id="{B7D25B5B-ADD9-42FC-B210-C2E439E40EAA}">
    <text>Ruhend nach 1 fündingen Bohrung, 2016 aus für das Projekt
Quelle: https://www.tiefegeothermie.de/projekte/bruehl</text>
  </threadedComment>
  <threadedComment ref="B58" personId="{55FFFEBB-6901-44BC-99C4-00F9BFB8EA89}" id="{CB075C3D-4586-4FCF-B328-83920D2452BE}">
    <text>Oberprojekt TRUDI/ 2GRIDS
https://www.ieg.fraunhofer.de/de/referenzprojekte/d2-grids.html
Quelle: https://www.geothermie.de/aktuelles/nachrichten/news-anzeigen/news/geothermiebohrungen-fuer-das-bochumer-innovationsquartier-mark-51-7-gestartet.html?tx_news_pi1%5BactbackPid%5D=10&amp;tx_news_pi1%5Bcontroller%5D=News&amp;tx_news_pi1%5Baction%5D=detail&amp;cHash=d9b040d5d4bc21be0447fb149ca8e3cf</text>
  </threadedComment>
  <threadedComment ref="B59" personId="{55FFFEBB-6901-44BC-99C4-00F9BFB8EA89}" id="{DC7C0FA4-E0E8-4620-AEC4-1A17159C30F0}">
    <text>zu ergänzen</text>
  </threadedComment>
  <threadedComment ref="B61" personId="{55FFFEBB-6901-44BC-99C4-00F9BFB8EA89}" id="{84C7E426-562F-4C93-B685-C11018964F66}">
    <text>Ruhend, obwohl Bohrungen fündig sind
Quelle: https://www.tiefegeothermie.de/projekte/altdorf-bei-landshut</text>
  </threadedComment>
  <threadedComment ref="B65" dT="2022-09-12T08:50:56.69" personId="{49B096D0-F8DF-428A-871D-282E6A50F1CC}" id="{7745F9C7-228A-4BCD-8725-53989355BF1A}">
    <text>letzte Nachricht 2015, raus?</text>
  </threadedComment>
  <threadedComment ref="B66" dT="2022-09-12T08:52:35.61" personId="{49B096D0-F8DF-428A-871D-282E6A50F1CC}" id="{4AE36034-02CD-42FD-91A0-4CA78E4411A4}">
    <text>Letztes Forschungsprojekt 2018 zu Ende gegangen. Raus?</text>
  </threadedComment>
  <threadedComment ref="B67" dT="2022-09-12T08:55:19.56" personId="{49B096D0-F8DF-428A-871D-282E6A50F1CC}" id="{4375EBBB-273C-4F14-B967-F884E8480329}">
    <text>Letztes Forschungsprogramm 2018. Raus?</text>
  </threadedComment>
  <threadedComment ref="B68" personId="{55FFFEBB-6901-44BC-99C4-00F9BFB8EA89}" id="{AF3C0E36-28B9-4541-9BEE-9FF13D1C0705}">
    <text>https://www.ieg.fraunhofer.de/de/referenzprojekte/heatstore.html</text>
  </threadedComment>
  <threadedComment ref="B69" personId="{55FFFEBB-6901-44BC-99C4-00F9BFB8EA89}" id="{38C49A84-8806-4EAD-8C75-692D3B7055BD}">
    <text>Reallabor Tief unter die Ruhr
Quelle: https://www.ieg.fraunhofer.de/de/forschung-technologien/reallabore.html</text>
  </threadedComment>
  <threadedComment ref="B70" dT="2022-09-12T09:00:18.33" personId="{49B096D0-F8DF-428A-871D-282E6A50F1CC}" id="{8D1C7AAD-C196-4B58-B2E2-452183386FC1}">
    <text>Horstberg = Hannover......</text>
  </threadedComment>
  <threadedComment ref="B75" personId="{55FFFEBB-6901-44BC-99C4-00F9BFB8EA89}" id="{53A3D063-4223-46D1-B2F9-894D9B433C23}">
    <text>Läuft? 
https://www.swr.de/swraktuell/baden-wuerttemberg/mannheim/geothermie-mannheim-100.html</text>
  </threadedComment>
  <threadedComment ref="B77" personId="{55FFFEBB-6901-44BC-99C4-00F9BFB8EA89}" id="{2EEFB6D0-6521-46BE-BBCA-BA3CC0298FB6}">
    <text>Hier gibt es News: https://www.deutsche-erdwaerme.de/erdwaerme-und-projekte/</text>
  </threadedComment>
  <threadedComment ref="B78" personId="{55FFFEBB-6901-44BC-99C4-00F9BFB8EA89}" id="{F42DA5CA-4A54-4ABA-8FE4-2E813DE553CA}">
    <text xml:space="preserve">Campus des KIT, konnte nicht feststellen, ob hier eine Anlage ist
</text>
  </threadedComment>
  <threadedComment ref="B81" personId="{55FFFEBB-6901-44BC-99C4-00F9BFB8EA89}" id="{7BAD6A2E-DAA9-442C-8F25-5AAA26103F53}">
    <text>konnte nur das hier finden:
https://www.swr.de/swraktuell/baden-wuerttemberg/geothermie-schaeden-100.html</text>
  </threadedComment>
  <threadedComment ref="B82" personId="{55FFFEBB-6901-44BC-99C4-00F9BFB8EA89}" id="{B68CFFC1-6D9C-408D-B9B9-7253D5E53B4C}">
    <text>keine Quelle gefunden</text>
  </threadedComment>
  <threadedComment ref="B83" personId="{55FFFEBB-6901-44BC-99C4-00F9BFB8EA89}" id="{B9398080-594A-46BC-9637-3940E0B1A600}">
    <text>Läuft?
https://www.heidelberg.de/hd/HD/service/18_05_2021+stellungnahme+zum+projekt+_geothermie+hardt_.html</text>
  </threadedComment>
  <threadedComment ref="B84" personId="{55FFFEBB-6901-44BC-99C4-00F9BFB8EA89}" id="{6096E4FF-9373-4D37-AC15-AB837E7020FB}">
    <text>hier News:
https://www.deutsche-erdwaerme.de/erdwaerme-und-projekte/</text>
  </threadedComment>
  <threadedComment ref="B86" personId="{55FFFEBB-6901-44BC-99C4-00F9BFB8EA89}" id="{56A8A167-248E-4F80-AAD6-5B6196DAC274}">
    <text>Letztes 2015 
https://www.fg.de/fg-forevergreen/news/aktuell/aktuell-detailansicht/article/mit-weitblick-in-eine-gruene-zukunft-investieren.html</text>
  </threadedComment>
  <threadedComment ref="B87" personId="{55FFFEBB-6901-44BC-99C4-00F9BFB8EA89}" id="{2EE4CC0A-0ECF-40D7-8750-17F19994D84C}">
    <text>Läuft: https://www.sueddeutsche.de/muenchen/starnberg/geothermie-gauting-gilching-bohrplatz-asto-oberpfaffenhofen-1.5560289</text>
  </threadedComment>
  <threadedComment ref="B88" personId="{55FFFEBB-6901-44BC-99C4-00F9BFB8EA89}" id="{AA977B42-1DAA-44F6-940D-CD0CE830BEA1}">
    <text>Hier News: https://www.geothermie-graefelfing.de/bisherige-schritte</text>
  </threadedComment>
  <threadedComment ref="B89" personId="{55FFFEBB-6901-44BC-99C4-00F9BFB8EA89}" id="{6E17985F-872C-4F6C-82E1-793A28ED51BF}">
    <text>Hier News letzte 2020:
https://www.geothermie-palling.de/presse</text>
  </threadedComment>
  <threadedComment ref="B90" personId="{55FFFEBB-6901-44BC-99C4-00F9BFB8EA89}" id="{B4EF03DD-A879-4D4F-8CA8-DEBE4C322C51}">
    <text>vielleicht hier News:
https://energiewende-sta.de/erneuerbare-energien/geothermie-erde/</text>
  </threadedComment>
  <threadedComment ref="B91" personId="{55FFFEBB-6901-44BC-99C4-00F9BFB8EA89}" id="{5E57C4BE-6843-42D2-AD2A-0E06979ABCF2}">
    <text>Hier gibt es News letzte war 2020
http://www.geothermie-traunstein.de/</text>
  </threadedComment>
  <threadedComment ref="B92" personId="{55FFFEBB-6901-44BC-99C4-00F9BFB8EA89}" id="{C2F65BC1-5A3B-4443-82AA-AA1BC626F4F4}">
    <text>Hier gibt es News, letzte PM war 2021:
https://geoenergie-bayern.com/index.php/presse/pressemitteilungen</text>
  </threadedComment>
  <threadedComment ref="B93" personId="{55FFFEBB-6901-44BC-99C4-00F9BFB8EA89}" id="{287E6EC0-BDFB-42AD-A98D-AFF2C5FD3737}">
    <text>scheint zu ruhen:
https://www.tiefegeothermie.de/news/schlechte-aussichten-fuer-trostberg</text>
  </threadedComment>
  <threadedComment ref="B94" personId="{55FFFEBB-6901-44BC-99C4-00F9BFB8EA89}" id="{A323BF92-AB61-40D0-9448-781215683A46}">
    <text>Hier gibt es News: https://www.geothermie-wilhelmsburg.de/zweite-bohrung-erfolgreich-beendet/</text>
  </threadedComment>
  <threadedComment ref="B95" personId="{55FFFEBB-6901-44BC-99C4-00F9BFB8EA89}" id="{40CAA6A2-F5D5-4C95-9230-54C7CBA410D6}">
    <text>hier gibt es News: https://www.geothermie-karlshagen.de/</text>
  </threadedComment>
  <threadedComment ref="B96" personId="{55FFFEBB-6901-44BC-99C4-00F9BFB8EA89}" id="{A618F00A-FD9B-4E0B-ACB8-B9D8EA41A29B}">
    <text>keine Quelle gefunden</text>
  </threadedComment>
  <threadedComment ref="B97" personId="{55FFFEBB-6901-44BC-99C4-00F9BFB8EA89}" id="{45678D91-3753-4092-8955-D9FDEC48F256}">
    <text>keine Quelle gefunden</text>
  </threadedComment>
  <threadedComment ref="B98" personId="{55FFFEBB-6901-44BC-99C4-00F9BFB8EA89}" id="{174A149A-0ECE-4B82-BAB0-74445644B958}">
    <text>Gerade Ruhend:
https://greenenergypark.de/infrastruktur/energieversorgung/</text>
  </threadedComment>
  <threadedComment ref="B99" personId="{55FFFEBB-6901-44BC-99C4-00F9BFB8EA89}" id="{8006E4B9-6EE1-4A4C-B680-5B36D01D3856}">
    <text>Läuft
Quelle: https://www.boehme-zeitung.de/nachrichten-blog/2022/5/6/tiefe-geothermie-neue-dynamik-fr-projekt-in-munster</text>
  </threadedComment>
  <threadedComment ref="B101" personId="{55FFFEBB-6901-44BC-99C4-00F9BFB8EA89}" id="{A278A8B5-0A0C-47F4-9438-A637AB274C0C}">
    <text>Reiche Zeche Freiberg, eigentlich schon in Betrieb? 
Quelle: https://geothermie.iwtt.tu-freiberg.de/reiche-zeche-freiberg.html</text>
  </threadedComment>
  <threadedComment ref="B102" personId="{55FFFEBB-6901-44BC-99C4-00F9BFB8EA89}" id="{00F88AAD-A161-427A-8559-F865BF9A65E2}">
    <text xml:space="preserve">keine neuen Quellen gefunden
</text>
  </threadedComment>
  <threadedComment ref="B103" personId="{55FFFEBB-6901-44BC-99C4-00F9BFB8EA89}" id="{069AB4FF-3D07-45C5-B640-7159CA90DECF}">
    <text>2023 Erkundungsborhrung: 
https://www.energie.de/euroheatpower/news-detailansicht/nsctrl/detail/News/fraunhofer-und-rwe-erkunden-potenzial-der-tiefengeothermie-in-weisweiler</text>
  </threadedComment>
  <threadedComment ref="B104" personId="{55FFFEBB-6901-44BC-99C4-00F9BFB8EA89}" id="{1187A2DF-3366-43A5-92A2-124F68BCD8DA}">
    <text>Hier werden News erscheinen: https://www.kabelpaper.de/kabel-zero/aktuelles/</text>
  </threadedComment>
  <threadedComment ref="B105" personId="{55FFFEBB-6901-44BC-99C4-00F9BFB8EA89}" id="{CE66B4DD-0D81-409E-99D2-F64A2215D72A}">
    <text>Quelle: https://www1.wdr.de/nachrichten/westfalen-lippe/stadtwerke-muenster-probebohrung-erdwaerme-100.html</text>
  </threadedComment>
  <threadedComment ref="B106" personId="{55FFFEBB-6901-44BC-99C4-00F9BFB8EA89}" id="{03E29A64-89FF-4932-B7BD-72C4A4418627}">
    <text>keine Quelle gefunden</text>
  </threadedComment>
  <threadedComment ref="B107" personId="{55FFFEBB-6901-44BC-99C4-00F9BFB8EA89}" id="{B7FD23D3-5FD5-42C8-858A-FC4E8624CFEC}">
    <text>Quelle: https://www.swp-potsdam.de/de/energie/erdw%c3%a4rme-f%c3%bcr-potsdam/</text>
  </threadedComment>
  <threadedComment ref="B108" personId="{55FFFEBB-6901-44BC-99C4-00F9BFB8EA89}" id="{207CEB16-2871-4079-B484-85D6F70E3533}">
    <text>Keine Quelle gefunden</text>
  </threadedComment>
  <threadedComment ref="B109" personId="{55FFFEBB-6901-44BC-99C4-00F9BFB8EA89}" id="{A62C02F9-E9BD-44AE-93AA-8DE6DB818624}">
    <text>Bergamt muss genehmigen, wenn dies geschieht werden hier Updates erscheinen: https://www.erdwaerme-inn.bayern/news/geothermieprojekt-polling-erreicht-meilenstein</text>
  </threadedComment>
  <threadedComment ref="B110" personId="{55FFFEBB-6901-44BC-99C4-00F9BFB8EA89}" id="{3603BA2A-2BFC-4E91-9702-04F482A35F31}">
    <text xml:space="preserve">konnte nichts finden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echsische.de/nachhaltigkeit/sachsen-waerme-reservoir-themalwasser-vogtland-waerme-aus-grosser-tiefe-kommunen-suchen-klimaschonende-loesung-5894696.html" TargetMode="External"/><Relationship Id="rId18" Type="http://schemas.openxmlformats.org/officeDocument/2006/relationships/hyperlink" Target="https://www.base.bund.de/SharedDocs/Downloads/BASE/DE/IP/einvernehmenserklaerung/Mecklenburg-Vorpommern/BASE-21102-08-A-0088.html" TargetMode="External"/><Relationship Id="rId26" Type="http://schemas.openxmlformats.org/officeDocument/2006/relationships/hyperlink" Target="https://www.uvp-verbund.de/trefferanzeige?docuuid=a67e4298-401f-48d6-896b-56c21bc1e090" TargetMode="External"/><Relationship Id="rId3" Type="http://schemas.openxmlformats.org/officeDocument/2006/relationships/hyperlink" Target="https://www.geothermie-graefelfing.de/bisherige-schritte" TargetMode="External"/><Relationship Id="rId21" Type="http://schemas.openxmlformats.org/officeDocument/2006/relationships/hyperlink" Target="https://www.krefeld.de/de/inhalt/geologischer-dienst-plant-forschungsbohrung-in-krefeld/" TargetMode="External"/><Relationship Id="rId7" Type="http://schemas.openxmlformats.org/officeDocument/2006/relationships/hyperlink" Target="https://www.rnf.de/mediathek/video/geothermie-die-suche-nach-heissem-wasser-in-3500-metern-tiefe/" TargetMode="External"/><Relationship Id="rId12" Type="http://schemas.openxmlformats.org/officeDocument/2006/relationships/hyperlink" Target="https://www.deutsche-erdwaerme.de/karlsruhe-neureut/" TargetMode="External"/><Relationship Id="rId17" Type="http://schemas.openxmlformats.org/officeDocument/2006/relationships/hyperlink" Target="https://www.neu-sw.de/pressemeldungen/waerme-aus-der-erde-neu-sw-baut-aquiferspeicher-zu-tiefengeothermie-anlage-um" TargetMode="External"/><Relationship Id="rId25" Type="http://schemas.openxmlformats.org/officeDocument/2006/relationships/hyperlink" Target="https://bruck.silenos-energy.com/databases/internet/_public/content30.nsf/web30?Openagent&amp;id=96F6FA72066B984FC12587C70034B4F1" TargetMode="External"/><Relationship Id="rId33" Type="http://schemas.microsoft.com/office/2019/04/relationships/namedSheetView" Target="../namedSheetViews/namedSheetView1.xml"/><Relationship Id="rId2" Type="http://schemas.openxmlformats.org/officeDocument/2006/relationships/hyperlink" Target="https://www.geothermie-karlshagen.de/" TargetMode="External"/><Relationship Id="rId16" Type="http://schemas.openxmlformats.org/officeDocument/2006/relationships/hyperlink" Target="https://rim.ekom21.de/lampertheim/sdnetrim/UGhVM0hpd2NXNFdFcExjZXszAKY_3xXBc9_taFXxMWeA5QJXA9haPZ1atK8RWJLv/Anlage2_Karte_zum_Ausschluss_von_Gebieten_mit_potenziellen_Nutzungskonflikten_fuer_das_Bohren.pdf" TargetMode="External"/><Relationship Id="rId20" Type="http://schemas.openxmlformats.org/officeDocument/2006/relationships/hyperlink" Target="https://www.geothermie.de/aktuelles/nachrichten/news-anzeigen/bohrung-in-neuruppin-erreicht-500-meter-marke?tx_news_pi1%5BactbackPid%5D=137&amp;cHash=45cea28bc5612327cf7aba755f33c620" TargetMode="External"/><Relationship Id="rId29" Type="http://schemas.openxmlformats.org/officeDocument/2006/relationships/hyperlink" Target="https://group.vattenfall.com/de/newsroom/pressemitteilungen/2023/campus-berlin-buch-projekt-renewac-fur-die-berliner-innovationsforderung-tiefengeothermie-ausgewahlt" TargetMode="External"/><Relationship Id="rId1" Type="http://schemas.openxmlformats.org/officeDocument/2006/relationships/hyperlink" Target="https://www.stadtwerke-schwerin.de/home/ueber_uns/geothermie/Geothermie-in-Schwerin-Lankow-Ablauf-und-Ergebnisse,swsr_id,786,swsr_inhalt_id,2450.html" TargetMode="External"/><Relationship Id="rId6" Type="http://schemas.openxmlformats.org/officeDocument/2006/relationships/hyperlink" Target="https://kirchweidach.de/kirchweidach/startseite/aktuelles/bohrstart-am-geothermieprojekt-kirchweidach-ii.html" TargetMode="External"/><Relationship Id="rId11" Type="http://schemas.openxmlformats.org/officeDocument/2006/relationships/hyperlink" Target="https://mbpassion.de/2023/10/daimler-truck-will-in-woerth-ueber-geothermie-waerme-gewinnen/" TargetMode="External"/><Relationship Id="rId24" Type="http://schemas.openxmlformats.org/officeDocument/2006/relationships/hyperlink" Target="https://link.springer.com/article/10.1007/s00767-020-00460-0" TargetMode="External"/><Relationship Id="rId32" Type="http://schemas.openxmlformats.org/officeDocument/2006/relationships/table" Target="../tables/table5.xml"/><Relationship Id="rId5" Type="http://schemas.openxmlformats.org/officeDocument/2006/relationships/hyperlink" Target="http://www.geothermie-traunstein.de/" TargetMode="External"/><Relationship Id="rId15" Type="http://schemas.openxmlformats.org/officeDocument/2006/relationships/hyperlink" Target="https://www.irw-press.com/de/news/vulcan-erhaelt-neue-aufsuchungslizenz-in-der-region-frankfurt_72044.html?isin=AU0000066086" TargetMode="External"/><Relationship Id="rId23" Type="http://schemas.openxmlformats.org/officeDocument/2006/relationships/hyperlink" Target="https://www.freiepresse.de/vogtland/plauen/geothermie-grossprojekt-am-geysir-im-vogtland-landrat-hofft-auf-kraftwerksbau-ab-2025-artikel13324080" TargetMode="External"/><Relationship Id="rId28" Type="http://schemas.openxmlformats.org/officeDocument/2006/relationships/hyperlink" Target="https://group.vattenfall.com/de/newsroom/pressemitteilungen/2023/campus-berlin-buch-projekt-renewac-fur-die-berliner-innovationsforderung-tiefengeothermie-ausgewahlt" TargetMode="External"/><Relationship Id="rId10" Type="http://schemas.openxmlformats.org/officeDocument/2006/relationships/hyperlink" Target="https://norddeutsche-geothermietagung.de/vortraege/2022/11_lohmar_potenzial_geothermische_nachnutzung_sigmundshall.pdf" TargetMode="External"/><Relationship Id="rId19" Type="http://schemas.openxmlformats.org/officeDocument/2006/relationships/hyperlink" Target="https://www.geothermie.de/aktuelles/nachrichten/news-anzeigen/erdwaerme-gruenwald-erhaelt-61-millionen-euro-bundesfoerderung-fuer-neue-geothermie-bohrung?tx_news_pi1%5BactbackPid%5D=137&amp;cHash=45cea28bc5612327cf7aba755f33c620" TargetMode="External"/><Relationship Id="rId31" Type="http://schemas.openxmlformats.org/officeDocument/2006/relationships/vmlDrawing" Target="../drawings/vmlDrawing4.vml"/><Relationship Id="rId4" Type="http://schemas.openxmlformats.org/officeDocument/2006/relationships/hyperlink" Target="https://www.geothermie-palling.de/presse" TargetMode="External"/><Relationship Id="rId9" Type="http://schemas.openxmlformats.org/officeDocument/2006/relationships/hyperlink" Target="https://www.geothermie-karlshagen.de/" TargetMode="External"/><Relationship Id="rId14" Type="http://schemas.openxmlformats.org/officeDocument/2006/relationships/hyperlink" Target="https://www.lbeg.niedersachsen.de/aktuelles/pressemitteilungen/landkreis-celle-baker-hughes-inteq-gmbh-bekommt-feld-altencelle-zugeteilt-lbeg-erteilt-erlaubnis-zur-aufsuchung-von-erdwarme-221713.html" TargetMode="External"/><Relationship Id="rId22" Type="http://schemas.openxmlformats.org/officeDocument/2006/relationships/hyperlink" Target="https://www.parchim.de/de/news/news-2024/information-geothermie/" TargetMode="External"/><Relationship Id="rId27" Type="http://schemas.openxmlformats.org/officeDocument/2006/relationships/hyperlink" Target="https://group.vattenfall.com/de/newsroom/pressemitteilungen/2023/campus-berlin-buch-projekt-renewac-fur-die-berliner-innovationsforderung-tiefengeothermie-ausgewahlt" TargetMode="External"/><Relationship Id="rId30" Type="http://schemas.openxmlformats.org/officeDocument/2006/relationships/printerSettings" Target="../printerSettings/printerSettings5.bin"/><Relationship Id="rId8" Type="http://schemas.openxmlformats.org/officeDocument/2006/relationships/hyperlink" Target="https://www.mtu.de/de/ueber-uns/corporate-responsibility/produktion-instandsetzung/geothermi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143"/>
  <sheetViews>
    <sheetView view="pageLayout" topLeftCell="B1" zoomScaleNormal="60" zoomScaleSheetLayoutView="50" workbookViewId="0">
      <selection activeCell="B3" sqref="B3"/>
    </sheetView>
  </sheetViews>
  <sheetFormatPr baseColWidth="10" defaultColWidth="10.59765625" defaultRowHeight="14.4"/>
  <cols>
    <col min="1" max="1" width="19" style="183" hidden="1" customWidth="1"/>
    <col min="2" max="2" width="39.59765625" style="183" bestFit="1" customWidth="1"/>
    <col min="3" max="3" width="22.09765625" style="183" bestFit="1" customWidth="1"/>
    <col min="4" max="4" width="30.59765625" style="183" bestFit="1" customWidth="1"/>
    <col min="5" max="7" width="11.59765625" style="183" customWidth="1"/>
    <col min="8" max="8" width="11.59765625" style="184" customWidth="1"/>
    <col min="9" max="10" width="11.59765625" style="183" customWidth="1"/>
    <col min="11" max="16384" width="10.59765625" style="183"/>
  </cols>
  <sheetData>
    <row r="1" spans="1:10" ht="21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</row>
    <row r="2" spans="1:10" ht="21">
      <c r="A2" s="302" t="s">
        <v>1</v>
      </c>
      <c r="B2" s="302"/>
      <c r="C2" s="302"/>
      <c r="D2" s="302"/>
      <c r="E2" s="302"/>
      <c r="F2" s="302"/>
      <c r="G2" s="302"/>
      <c r="H2" s="302"/>
      <c r="I2" s="302"/>
      <c r="J2" s="302"/>
    </row>
    <row r="4" spans="1:10" ht="50.1" customHeight="1" thickBot="1">
      <c r="A4" s="222" t="s">
        <v>2</v>
      </c>
      <c r="B4" s="223" t="s">
        <v>3</v>
      </c>
      <c r="C4" s="224" t="s">
        <v>4</v>
      </c>
      <c r="D4" s="224" t="s">
        <v>5</v>
      </c>
      <c r="E4" s="224" t="s">
        <v>6</v>
      </c>
      <c r="F4" s="224" t="s">
        <v>7</v>
      </c>
      <c r="G4" s="225" t="s">
        <v>8</v>
      </c>
      <c r="H4" s="226" t="s">
        <v>9</v>
      </c>
      <c r="I4" s="225" t="s">
        <v>10</v>
      </c>
      <c r="J4" s="227" t="s">
        <v>11</v>
      </c>
    </row>
    <row r="5" spans="1:10">
      <c r="A5" s="216" t="str">
        <f>' Rohdaten'!A3</f>
        <v>D_Projekt in Planung</v>
      </c>
      <c r="B5" s="228" t="str">
        <f>' Rohdaten'!D2</f>
        <v>Bad Dürkheim "Flaggenturm"</v>
      </c>
      <c r="C5" s="229" t="str">
        <f>' Rohdaten'!E2</f>
        <v>Rheinland-Pfalz</v>
      </c>
      <c r="D5" s="229" t="str">
        <f>' Rohdaten'!G2</f>
        <v>Hydrogeothermie</v>
      </c>
      <c r="E5" s="229">
        <f>' Rohdaten'!H2</f>
        <v>0</v>
      </c>
      <c r="F5" s="230">
        <f>' Rohdaten'!I2</f>
        <v>0</v>
      </c>
      <c r="G5" s="229">
        <f>' Rohdaten'!J2</f>
        <v>0</v>
      </c>
      <c r="H5" s="229">
        <f>' Rohdaten'!K2</f>
        <v>0</v>
      </c>
      <c r="I5" s="229">
        <f>' Rohdaten'!L2</f>
        <v>0</v>
      </c>
      <c r="J5" s="231">
        <f>' Rohdaten'!O2</f>
        <v>0</v>
      </c>
    </row>
    <row r="6" spans="1:10">
      <c r="A6" s="216" t="str">
        <f>' Rohdaten'!A4</f>
        <v>D_Projekt in Planung</v>
      </c>
      <c r="B6" s="228" t="str">
        <f>' Rohdaten'!D3</f>
        <v>Haßloch "Taro"</v>
      </c>
      <c r="C6" s="229" t="str">
        <f>' Rohdaten'!E3</f>
        <v>Rheinland-Pfalz</v>
      </c>
      <c r="D6" s="229" t="str">
        <f>' Rohdaten'!G3</f>
        <v>Hydrogeothermie</v>
      </c>
      <c r="E6" s="229">
        <f>' Rohdaten'!H3</f>
        <v>0</v>
      </c>
      <c r="F6" s="230">
        <f>' Rohdaten'!I3</f>
        <v>0</v>
      </c>
      <c r="G6" s="229">
        <f>' Rohdaten'!J3</f>
        <v>0</v>
      </c>
      <c r="H6" s="229">
        <f>' Rohdaten'!K3</f>
        <v>0</v>
      </c>
      <c r="I6" s="229">
        <f>' Rohdaten'!L3</f>
        <v>0</v>
      </c>
      <c r="J6" s="231">
        <f>' Rohdaten'!O3</f>
        <v>0</v>
      </c>
    </row>
    <row r="7" spans="1:10">
      <c r="A7" s="216" t="str">
        <f>' Rohdaten'!A2</f>
        <v>D_Projekt in Planung</v>
      </c>
      <c r="B7" s="228" t="str">
        <f>' Rohdaten'!D4</f>
        <v>Aachen-Weisweiler</v>
      </c>
      <c r="C7" s="229" t="str">
        <f>' Rohdaten'!E4</f>
        <v>Nordrhein-Westfalen</v>
      </c>
      <c r="D7" s="229" t="str">
        <f>' Rohdaten'!G4</f>
        <v>Forschung</v>
      </c>
      <c r="E7" s="229">
        <f>' Rohdaten'!H4</f>
        <v>0</v>
      </c>
      <c r="F7" s="230">
        <f>' Rohdaten'!I4</f>
        <v>0</v>
      </c>
      <c r="G7" s="229">
        <f>' Rohdaten'!J4</f>
        <v>0</v>
      </c>
      <c r="H7" s="229">
        <f>' Rohdaten'!K4</f>
        <v>0</v>
      </c>
      <c r="I7" s="229">
        <f>' Rohdaten'!L4</f>
        <v>0</v>
      </c>
      <c r="J7" s="231">
        <f>' Rohdaten'!O4</f>
        <v>0</v>
      </c>
    </row>
    <row r="8" spans="1:10">
      <c r="A8" s="216" t="str">
        <f>' Rohdaten'!A6</f>
        <v>D_Projekt in Planung</v>
      </c>
      <c r="B8" s="228" t="str">
        <f>' Rohdaten'!D5</f>
        <v>Ahnsbeck</v>
      </c>
      <c r="C8" s="229" t="str">
        <f>' Rohdaten'!E5</f>
        <v>Niedersachsen</v>
      </c>
      <c r="D8" s="229" t="str">
        <f>' Rohdaten'!G5</f>
        <v>Hydrogeothermie</v>
      </c>
      <c r="E8" s="229">
        <f>' Rohdaten'!H5</f>
        <v>0</v>
      </c>
      <c r="F8" s="230">
        <f>' Rohdaten'!I5</f>
        <v>0</v>
      </c>
      <c r="G8" s="229">
        <f>' Rohdaten'!J5</f>
        <v>0</v>
      </c>
      <c r="H8" s="229">
        <f>' Rohdaten'!K5</f>
        <v>0</v>
      </c>
      <c r="I8" s="229">
        <f>' Rohdaten'!L5</f>
        <v>0</v>
      </c>
      <c r="J8" s="231">
        <f>' Rohdaten'!O5</f>
        <v>0</v>
      </c>
    </row>
    <row r="9" spans="1:10">
      <c r="A9" s="216" t="str">
        <f>' Rohdaten'!A21</f>
        <v>D_Projekt in Planung</v>
      </c>
      <c r="B9" s="228" t="str">
        <f>' Rohdaten'!D6</f>
        <v>Celle</v>
      </c>
      <c r="C9" s="229" t="str">
        <f>' Rohdaten'!E6</f>
        <v>Niedersachsen</v>
      </c>
      <c r="D9" s="229" t="str">
        <f>' Rohdaten'!G6</f>
        <v>Hydrogeothermie</v>
      </c>
      <c r="E9" s="229">
        <f>' Rohdaten'!H6</f>
        <v>0</v>
      </c>
      <c r="F9" s="230">
        <f>' Rohdaten'!I6</f>
        <v>0</v>
      </c>
      <c r="G9" s="229">
        <f>' Rohdaten'!J6</f>
        <v>0</v>
      </c>
      <c r="H9" s="229">
        <f>' Rohdaten'!K6</f>
        <v>0</v>
      </c>
      <c r="I9" s="229">
        <f>' Rohdaten'!L6</f>
        <v>0</v>
      </c>
      <c r="J9" s="231">
        <f>' Rohdaten'!O6</f>
        <v>0</v>
      </c>
    </row>
    <row r="10" spans="1:10">
      <c r="A10" s="216" t="str">
        <f>' Rohdaten'!A19</f>
        <v>D_Projekt in Planung</v>
      </c>
      <c r="B10" s="228" t="str">
        <f>' Rohdaten'!D7</f>
        <v>Altwarmbüchen</v>
      </c>
      <c r="C10" s="229" t="str">
        <f>' Rohdaten'!E7</f>
        <v>Niedersachsen</v>
      </c>
      <c r="D10" s="229" t="str">
        <f>' Rohdaten'!G7</f>
        <v>Hydrogeothermie</v>
      </c>
      <c r="E10" s="229">
        <f>' Rohdaten'!H7</f>
        <v>0</v>
      </c>
      <c r="F10" s="230">
        <f>' Rohdaten'!I7</f>
        <v>0</v>
      </c>
      <c r="G10" s="229">
        <f>' Rohdaten'!J7</f>
        <v>0</v>
      </c>
      <c r="H10" s="229">
        <f>' Rohdaten'!K7</f>
        <v>0</v>
      </c>
      <c r="I10" s="229">
        <f>' Rohdaten'!L7</f>
        <v>0</v>
      </c>
      <c r="J10" s="231">
        <f>' Rohdaten'!O7</f>
        <v>0</v>
      </c>
    </row>
    <row r="11" spans="1:10">
      <c r="A11" s="216" t="str">
        <f>' Rohdaten'!A8</f>
        <v>D_Projekt in Planung</v>
      </c>
      <c r="B11" s="228" t="str">
        <f>' Rohdaten'!D8</f>
        <v>Bad Fallingbostel</v>
      </c>
      <c r="C11" s="229" t="str">
        <f>' Rohdaten'!E8</f>
        <v>Niedersachsen</v>
      </c>
      <c r="D11" s="229" t="str">
        <f>' Rohdaten'!G8</f>
        <v>Hydrogeothermie</v>
      </c>
      <c r="E11" s="229">
        <f>' Rohdaten'!H8</f>
        <v>0</v>
      </c>
      <c r="F11" s="230">
        <f>' Rohdaten'!I8</f>
        <v>0</v>
      </c>
      <c r="G11" s="229">
        <f>' Rohdaten'!J8</f>
        <v>0</v>
      </c>
      <c r="H11" s="229">
        <f>' Rohdaten'!K8</f>
        <v>0</v>
      </c>
      <c r="I11" s="229">
        <f>' Rohdaten'!L8</f>
        <v>0</v>
      </c>
      <c r="J11" s="231">
        <f>' Rohdaten'!O8</f>
        <v>0</v>
      </c>
    </row>
    <row r="12" spans="1:10">
      <c r="A12" s="216" t="str">
        <f>' Rohdaten'!A11</f>
        <v>D_Projekt in Planung</v>
      </c>
      <c r="B12" s="228" t="str">
        <f>' Rohdaten'!D9</f>
        <v>Barnstorf</v>
      </c>
      <c r="C12" s="229" t="str">
        <f>' Rohdaten'!E9</f>
        <v>Niedersachsen</v>
      </c>
      <c r="D12" s="229" t="str">
        <f>' Rohdaten'!G9</f>
        <v>Hydrogeothermie</v>
      </c>
      <c r="E12" s="229">
        <f>' Rohdaten'!H9</f>
        <v>0</v>
      </c>
      <c r="F12" s="230">
        <f>' Rohdaten'!I9</f>
        <v>0</v>
      </c>
      <c r="G12" s="229">
        <f>' Rohdaten'!J9</f>
        <v>0</v>
      </c>
      <c r="H12" s="229">
        <f>' Rohdaten'!K9</f>
        <v>0</v>
      </c>
      <c r="I12" s="229">
        <f>' Rohdaten'!L9</f>
        <v>0</v>
      </c>
      <c r="J12" s="231">
        <f>' Rohdaten'!O9</f>
        <v>0</v>
      </c>
    </row>
    <row r="13" spans="1:10">
      <c r="A13" s="216" t="str">
        <f>' Rohdaten'!A9</f>
        <v>D_Projekt in Planung</v>
      </c>
      <c r="B13" s="228" t="str">
        <f>' Rohdaten'!D10</f>
        <v>Bentheimer Wald</v>
      </c>
      <c r="C13" s="229" t="str">
        <f>' Rohdaten'!E10</f>
        <v>Niedersachsen</v>
      </c>
      <c r="D13" s="229" t="str">
        <f>' Rohdaten'!G10</f>
        <v>Hydrogeothermie</v>
      </c>
      <c r="E13" s="229">
        <f>' Rohdaten'!H10</f>
        <v>0</v>
      </c>
      <c r="F13" s="230">
        <f>' Rohdaten'!I10</f>
        <v>0</v>
      </c>
      <c r="G13" s="229">
        <f>' Rohdaten'!J10</f>
        <v>0</v>
      </c>
      <c r="H13" s="229">
        <f>' Rohdaten'!K10</f>
        <v>0</v>
      </c>
      <c r="I13" s="229">
        <f>' Rohdaten'!L10</f>
        <v>0</v>
      </c>
      <c r="J13" s="231">
        <f>' Rohdaten'!O10</f>
        <v>0</v>
      </c>
    </row>
    <row r="14" spans="1:10">
      <c r="A14" s="216" t="str">
        <f>' Rohdaten'!A27</f>
        <v>D_Projekt in Planung</v>
      </c>
      <c r="B14" s="228" t="str">
        <f>' Rohdaten'!D11</f>
        <v>Wörth "Bertha"</v>
      </c>
      <c r="C14" s="229" t="str">
        <f>' Rohdaten'!E11</f>
        <v>Rheinland-Pfalz</v>
      </c>
      <c r="D14" s="229" t="str">
        <f>' Rohdaten'!G11</f>
        <v>Hydrogeothermie</v>
      </c>
      <c r="E14" s="229">
        <f>' Rohdaten'!H11</f>
        <v>0</v>
      </c>
      <c r="F14" s="230">
        <f>' Rohdaten'!I11</f>
        <v>0</v>
      </c>
      <c r="G14" s="229">
        <f>' Rohdaten'!J11</f>
        <v>0</v>
      </c>
      <c r="H14" s="229">
        <f>' Rohdaten'!K11</f>
        <v>0</v>
      </c>
      <c r="I14" s="229">
        <f>' Rohdaten'!L11</f>
        <v>0</v>
      </c>
      <c r="J14" s="231">
        <f>' Rohdaten'!O11</f>
        <v>0</v>
      </c>
    </row>
    <row r="15" spans="1:10">
      <c r="A15" s="216" t="str">
        <f>' Rohdaten'!A17</f>
        <v>D_Projekt in Planung</v>
      </c>
      <c r="B15" s="228" t="str">
        <f>' Rohdaten'!D12</f>
        <v>Kandel "Bienwald"</v>
      </c>
      <c r="C15" s="229" t="str">
        <f>' Rohdaten'!E12</f>
        <v>Rheinland-Pfalz</v>
      </c>
      <c r="D15" s="229" t="str">
        <f>' Rohdaten'!G12</f>
        <v>Hydrogeothermie</v>
      </c>
      <c r="E15" s="229">
        <f>' Rohdaten'!H12</f>
        <v>0</v>
      </c>
      <c r="F15" s="230">
        <f>' Rohdaten'!I12</f>
        <v>0</v>
      </c>
      <c r="G15" s="229">
        <f>' Rohdaten'!J12</f>
        <v>0</v>
      </c>
      <c r="H15" s="229">
        <f>' Rohdaten'!K12</f>
        <v>0</v>
      </c>
      <c r="I15" s="229">
        <f>' Rohdaten'!L12</f>
        <v>0</v>
      </c>
      <c r="J15" s="231">
        <f>' Rohdaten'!O12</f>
        <v>0</v>
      </c>
    </row>
    <row r="16" spans="1:10">
      <c r="A16" s="216" t="str">
        <f>' Rohdaten'!A20</f>
        <v>D_Projekt in Planung</v>
      </c>
      <c r="B16" s="228" t="str">
        <f>' Rohdaten'!D13</f>
        <v>Bissendorf</v>
      </c>
      <c r="C16" s="229" t="str">
        <f>' Rohdaten'!E13</f>
        <v>Niedersachsen</v>
      </c>
      <c r="D16" s="229" t="str">
        <f>' Rohdaten'!G13</f>
        <v>Hydrogeothermie</v>
      </c>
      <c r="E16" s="229">
        <f>' Rohdaten'!H13</f>
        <v>0</v>
      </c>
      <c r="F16" s="230">
        <f>' Rohdaten'!I13</f>
        <v>0</v>
      </c>
      <c r="G16" s="229">
        <f>' Rohdaten'!J13</f>
        <v>0</v>
      </c>
      <c r="H16" s="229">
        <f>' Rohdaten'!K13</f>
        <v>0</v>
      </c>
      <c r="I16" s="229">
        <f>' Rohdaten'!L13</f>
        <v>0</v>
      </c>
      <c r="J16" s="231">
        <f>' Rohdaten'!O13</f>
        <v>0</v>
      </c>
    </row>
    <row r="17" spans="1:10">
      <c r="A17" s="216" t="str">
        <f>' Rohdaten'!A24</f>
        <v>D_Projekt in Planung</v>
      </c>
      <c r="B17" s="228" t="str">
        <f>' Rohdaten'!D14</f>
        <v>Borkum</v>
      </c>
      <c r="C17" s="229" t="str">
        <f>' Rohdaten'!E14</f>
        <v>Niedersachsen</v>
      </c>
      <c r="D17" s="229" t="str">
        <f>' Rohdaten'!G14</f>
        <v>Hydrogeothermie</v>
      </c>
      <c r="E17" s="229">
        <f>' Rohdaten'!H14</f>
        <v>0</v>
      </c>
      <c r="F17" s="230">
        <f>' Rohdaten'!I14</f>
        <v>0</v>
      </c>
      <c r="G17" s="229">
        <f>' Rohdaten'!J14</f>
        <v>0</v>
      </c>
      <c r="H17" s="229">
        <f>' Rohdaten'!K14</f>
        <v>0</v>
      </c>
      <c r="I17" s="229">
        <f>' Rohdaten'!L14</f>
        <v>0</v>
      </c>
      <c r="J17" s="231">
        <f>' Rohdaten'!O14</f>
        <v>0</v>
      </c>
    </row>
    <row r="18" spans="1:10">
      <c r="A18" s="216" t="str">
        <f>' Rohdaten'!A7</f>
        <v>D_Projekt in Planung</v>
      </c>
      <c r="B18" s="228" t="str">
        <f>' Rohdaten'!D15</f>
        <v xml:space="preserve">Braunschweig </v>
      </c>
      <c r="C18" s="229" t="str">
        <f>' Rohdaten'!E15</f>
        <v>Niedersachsen</v>
      </c>
      <c r="D18" s="229" t="str">
        <f>' Rohdaten'!G15</f>
        <v>Hydrogeothermie</v>
      </c>
      <c r="E18" s="229">
        <f>' Rohdaten'!H15</f>
        <v>0</v>
      </c>
      <c r="F18" s="230">
        <f>' Rohdaten'!I15</f>
        <v>0</v>
      </c>
      <c r="G18" s="229">
        <f>' Rohdaten'!J15</f>
        <v>0</v>
      </c>
      <c r="H18" s="229">
        <f>' Rohdaten'!K15</f>
        <v>0</v>
      </c>
      <c r="I18" s="229">
        <f>' Rohdaten'!L15</f>
        <v>0</v>
      </c>
      <c r="J18" s="231">
        <f>' Rohdaten'!O15</f>
        <v>0</v>
      </c>
    </row>
    <row r="19" spans="1:10">
      <c r="A19" s="216" t="str">
        <f>' Rohdaten'!A25</f>
        <v>D_Projekt in Planung</v>
      </c>
      <c r="B19" s="228" t="str">
        <f>' Rohdaten'!D16</f>
        <v xml:space="preserve">Hannover "Buchholz" </v>
      </c>
      <c r="C19" s="229" t="str">
        <f>' Rohdaten'!E16</f>
        <v>Niedersachsen</v>
      </c>
      <c r="D19" s="229" t="str">
        <f>' Rohdaten'!G16</f>
        <v>Geschlossenes tiefengeothermisches System</v>
      </c>
      <c r="E19" s="229">
        <f>' Rohdaten'!H16</f>
        <v>0</v>
      </c>
      <c r="F19" s="230">
        <f>' Rohdaten'!I16</f>
        <v>0</v>
      </c>
      <c r="G19" s="229">
        <f>' Rohdaten'!J16</f>
        <v>0</v>
      </c>
      <c r="H19" s="229">
        <f>' Rohdaten'!K16</f>
        <v>0</v>
      </c>
      <c r="I19" s="229">
        <f>' Rohdaten'!L16</f>
        <v>0</v>
      </c>
      <c r="J19" s="231">
        <f>' Rohdaten'!O16</f>
        <v>0</v>
      </c>
    </row>
    <row r="20" spans="1:10">
      <c r="A20" s="216" t="str">
        <f>' Rohdaten'!A12</f>
        <v>D_Projekt in Planung</v>
      </c>
      <c r="B20" s="228" t="str">
        <f>' Rohdaten'!D17</f>
        <v>Burgwedel</v>
      </c>
      <c r="C20" s="229" t="str">
        <f>' Rohdaten'!E17</f>
        <v>Niedersachsen</v>
      </c>
      <c r="D20" s="229" t="str">
        <f>' Rohdaten'!G17</f>
        <v>Hydrogeothermie</v>
      </c>
      <c r="E20" s="229">
        <f>' Rohdaten'!H17</f>
        <v>0</v>
      </c>
      <c r="F20" s="230">
        <f>' Rohdaten'!I17</f>
        <v>0</v>
      </c>
      <c r="G20" s="229">
        <f>' Rohdaten'!J17</f>
        <v>0</v>
      </c>
      <c r="H20" s="229">
        <f>' Rohdaten'!K17</f>
        <v>0</v>
      </c>
      <c r="I20" s="229">
        <f>' Rohdaten'!L17</f>
        <v>0</v>
      </c>
      <c r="J20" s="231">
        <f>' Rohdaten'!O17</f>
        <v>0</v>
      </c>
    </row>
    <row r="21" spans="1:10">
      <c r="A21" s="216" t="str">
        <f>' Rohdaten'!A23</f>
        <v>D_Projekt in Planung</v>
      </c>
      <c r="B21" s="228" t="str">
        <f>' Rohdaten'!D18</f>
        <v>Hagenbach "Catharina Werde"</v>
      </c>
      <c r="C21" s="229" t="str">
        <f>' Rohdaten'!E18</f>
        <v>Rheinland-Pfalz</v>
      </c>
      <c r="D21" s="229" t="str">
        <f>' Rohdaten'!G18</f>
        <v>Hydrogeothermie</v>
      </c>
      <c r="E21" s="229">
        <f>' Rohdaten'!H18</f>
        <v>0</v>
      </c>
      <c r="F21" s="230">
        <f>' Rohdaten'!I18</f>
        <v>0</v>
      </c>
      <c r="G21" s="229">
        <f>' Rohdaten'!J18</f>
        <v>0</v>
      </c>
      <c r="H21" s="229">
        <f>' Rohdaten'!K18</f>
        <v>0</v>
      </c>
      <c r="I21" s="229">
        <f>' Rohdaten'!L18</f>
        <v>0</v>
      </c>
      <c r="J21" s="231">
        <f>' Rohdaten'!O18</f>
        <v>0</v>
      </c>
    </row>
    <row r="22" spans="1:10">
      <c r="A22" s="216" t="str">
        <f>' Rohdaten'!A5</f>
        <v>D_Projekt in Planung</v>
      </c>
      <c r="B22" s="228" t="str">
        <f>' Rohdaten'!D19</f>
        <v>Duisburg</v>
      </c>
      <c r="C22" s="229" t="str">
        <f>' Rohdaten'!E19</f>
        <v>Nordrhein-Westfalen</v>
      </c>
      <c r="D22" s="229" t="str">
        <f>' Rohdaten'!G19</f>
        <v>Hydrogeothermie</v>
      </c>
      <c r="E22" s="229">
        <f>' Rohdaten'!H19</f>
        <v>0</v>
      </c>
      <c r="F22" s="230">
        <f>' Rohdaten'!I19</f>
        <v>0</v>
      </c>
      <c r="G22" s="229">
        <f>' Rohdaten'!J19</f>
        <v>0</v>
      </c>
      <c r="H22" s="229">
        <f>' Rohdaten'!K19</f>
        <v>0</v>
      </c>
      <c r="I22" s="229">
        <f>' Rohdaten'!L19</f>
        <v>0</v>
      </c>
      <c r="J22" s="231">
        <f>' Rohdaten'!O19</f>
        <v>0</v>
      </c>
    </row>
    <row r="23" spans="1:10">
      <c r="A23" s="216" t="str">
        <f>' Rohdaten'!A14</f>
        <v>D_Projekt in Planung</v>
      </c>
      <c r="B23" s="228" t="str">
        <f>' Rohdaten'!D20</f>
        <v>Düsseldorf</v>
      </c>
      <c r="C23" s="229" t="str">
        <f>' Rohdaten'!E20</f>
        <v>Nordrhein-Westfalen</v>
      </c>
      <c r="D23" s="229" t="str">
        <f>' Rohdaten'!G20</f>
        <v>Hydrogeothermie</v>
      </c>
      <c r="E23" s="229">
        <f>' Rohdaten'!H20</f>
        <v>0</v>
      </c>
      <c r="F23" s="230">
        <f>' Rohdaten'!I20</f>
        <v>0</v>
      </c>
      <c r="G23" s="229">
        <f>' Rohdaten'!J20</f>
        <v>0</v>
      </c>
      <c r="H23" s="229">
        <f>' Rohdaten'!K20</f>
        <v>0</v>
      </c>
      <c r="I23" s="229">
        <f>' Rohdaten'!L20</f>
        <v>0</v>
      </c>
      <c r="J23" s="231">
        <f>' Rohdaten'!O20</f>
        <v>0</v>
      </c>
    </row>
    <row r="24" spans="1:10">
      <c r="A24" s="216" t="str">
        <f>' Rohdaten'!A15</f>
        <v>D_Projekt in Planung</v>
      </c>
      <c r="B24" s="228" t="str">
        <f>' Rohdaten'!D21</f>
        <v>Eich-Hamm</v>
      </c>
      <c r="C24" s="229" t="str">
        <f>' Rohdaten'!E21</f>
        <v>Rheinland-Pfalz</v>
      </c>
      <c r="D24" s="229" t="str">
        <f>' Rohdaten'!G21</f>
        <v>Hydrogeothermie</v>
      </c>
      <c r="E24" s="229">
        <f>' Rohdaten'!H21</f>
        <v>0</v>
      </c>
      <c r="F24" s="230">
        <f>' Rohdaten'!I21</f>
        <v>0</v>
      </c>
      <c r="G24" s="229">
        <f>' Rohdaten'!J21</f>
        <v>0</v>
      </c>
      <c r="H24" s="229">
        <f>' Rohdaten'!K21</f>
        <v>0</v>
      </c>
      <c r="I24" s="229">
        <f>' Rohdaten'!L21</f>
        <v>0</v>
      </c>
      <c r="J24" s="231">
        <f>' Rohdaten'!O21</f>
        <v>0</v>
      </c>
    </row>
    <row r="25" spans="1:10">
      <c r="A25" s="216" t="str">
        <f>' Rohdaten'!A29</f>
        <v>D_Projekt in Planung</v>
      </c>
      <c r="B25" s="228" t="str">
        <f>' Rohdaten'!D22</f>
        <v>Neukirchen-Vluyn "ENNI Geothermie"</v>
      </c>
      <c r="C25" s="229" t="str">
        <f>' Rohdaten'!E22</f>
        <v>Nordrhein-Westfalen</v>
      </c>
      <c r="D25" s="229" t="str">
        <f>' Rohdaten'!G22</f>
        <v>Hydrogeothermie</v>
      </c>
      <c r="E25" s="229">
        <f>' Rohdaten'!H22</f>
        <v>0</v>
      </c>
      <c r="F25" s="230">
        <f>' Rohdaten'!I22</f>
        <v>0</v>
      </c>
      <c r="G25" s="229">
        <f>' Rohdaten'!J22</f>
        <v>0</v>
      </c>
      <c r="H25" s="229">
        <f>' Rohdaten'!K22</f>
        <v>0</v>
      </c>
      <c r="I25" s="229">
        <f>' Rohdaten'!L22</f>
        <v>0</v>
      </c>
      <c r="J25" s="231">
        <f>' Rohdaten'!O22</f>
        <v>0</v>
      </c>
    </row>
    <row r="26" spans="1:10">
      <c r="A26" s="216" t="str">
        <f>' Rohdaten'!A18</f>
        <v>D_Projekt in Planung</v>
      </c>
      <c r="B26" s="228" t="str">
        <f>' Rohdaten'!D23</f>
        <v>Oberhausen "evo Geotherm"</v>
      </c>
      <c r="C26" s="229" t="str">
        <f>' Rohdaten'!E23</f>
        <v>Nordrhein-Westfalen</v>
      </c>
      <c r="D26" s="229" t="str">
        <f>' Rohdaten'!G23</f>
        <v>Hydrogeothermie</v>
      </c>
      <c r="E26" s="229">
        <f>' Rohdaten'!H23</f>
        <v>0</v>
      </c>
      <c r="F26" s="230">
        <f>' Rohdaten'!I23</f>
        <v>0</v>
      </c>
      <c r="G26" s="229">
        <f>' Rohdaten'!J23</f>
        <v>0</v>
      </c>
      <c r="H26" s="229">
        <f>' Rohdaten'!K23</f>
        <v>0</v>
      </c>
      <c r="I26" s="229">
        <f>' Rohdaten'!L23</f>
        <v>0</v>
      </c>
      <c r="J26" s="231">
        <f>' Rohdaten'!O23</f>
        <v>0</v>
      </c>
    </row>
    <row r="27" spans="1:10">
      <c r="A27" s="216" t="str">
        <f>' Rohdaten'!A10</f>
        <v>D_Projekt in Planung</v>
      </c>
      <c r="B27" s="228" t="str">
        <f>' Rohdaten'!D24</f>
        <v>Garbsen</v>
      </c>
      <c r="C27" s="229" t="str">
        <f>' Rohdaten'!E24</f>
        <v>Niedersachsen</v>
      </c>
      <c r="D27" s="229" t="str">
        <f>' Rohdaten'!G24</f>
        <v>Hydrogeothermie</v>
      </c>
      <c r="E27" s="229">
        <f>' Rohdaten'!H24</f>
        <v>0</v>
      </c>
      <c r="F27" s="230">
        <f>' Rohdaten'!I24</f>
        <v>0</v>
      </c>
      <c r="G27" s="229">
        <f>' Rohdaten'!J24</f>
        <v>0</v>
      </c>
      <c r="H27" s="229">
        <f>' Rohdaten'!K24</f>
        <v>0</v>
      </c>
      <c r="I27" s="229">
        <f>' Rohdaten'!L24</f>
        <v>0</v>
      </c>
      <c r="J27" s="231">
        <f>' Rohdaten'!O24</f>
        <v>0</v>
      </c>
    </row>
    <row r="28" spans="1:10">
      <c r="A28" s="216" t="str">
        <f>' Rohdaten'!A13</f>
        <v>D_Projekt in Planung</v>
      </c>
      <c r="B28" s="228" t="str">
        <f>' Rohdaten'!D25</f>
        <v>Gelderland-Süd</v>
      </c>
      <c r="C28" s="229" t="str">
        <f>' Rohdaten'!E25</f>
        <v>Nordrhein-Westfalen</v>
      </c>
      <c r="D28" s="229" t="str">
        <f>' Rohdaten'!G25</f>
        <v>Hydrogeothermie</v>
      </c>
      <c r="E28" s="229">
        <f>' Rohdaten'!H25</f>
        <v>0</v>
      </c>
      <c r="F28" s="230">
        <f>' Rohdaten'!I25</f>
        <v>0</v>
      </c>
      <c r="G28" s="229">
        <f>' Rohdaten'!J25</f>
        <v>0</v>
      </c>
      <c r="H28" s="229">
        <f>' Rohdaten'!K25</f>
        <v>0</v>
      </c>
      <c r="I28" s="229">
        <f>' Rohdaten'!L25</f>
        <v>0</v>
      </c>
      <c r="J28" s="231">
        <f>' Rohdaten'!O25</f>
        <v>0</v>
      </c>
    </row>
    <row r="29" spans="1:10">
      <c r="A29" s="216" t="str">
        <f>' Rohdaten'!A26</f>
        <v>D_Projekt in Planung</v>
      </c>
      <c r="B29" s="228" t="str">
        <f>' Rohdaten'!D26</f>
        <v xml:space="preserve">Aachen </v>
      </c>
      <c r="C29" s="229" t="str">
        <f>' Rohdaten'!E26</f>
        <v>Nordrhein-Westfalen</v>
      </c>
      <c r="D29" s="229" t="str">
        <f>' Rohdaten'!G26</f>
        <v>Forschung</v>
      </c>
      <c r="E29" s="229">
        <f>' Rohdaten'!H26</f>
        <v>0</v>
      </c>
      <c r="F29" s="230">
        <f>' Rohdaten'!I26</f>
        <v>0</v>
      </c>
      <c r="G29" s="229">
        <f>' Rohdaten'!J26</f>
        <v>0</v>
      </c>
      <c r="H29" s="229">
        <f>' Rohdaten'!K26</f>
        <v>0</v>
      </c>
      <c r="I29" s="229">
        <f>' Rohdaten'!L26</f>
        <v>0</v>
      </c>
      <c r="J29" s="231">
        <f>' Rohdaten'!O26</f>
        <v>0</v>
      </c>
    </row>
    <row r="30" spans="1:10">
      <c r="A30" s="216" t="str">
        <f>' Rohdaten'!A16</f>
        <v>D_Projekt in Planung</v>
      </c>
      <c r="B30" s="228" t="str">
        <f>' Rohdaten'!D27</f>
        <v>"Geothermie-Aachen"</v>
      </c>
      <c r="C30" s="229" t="str">
        <f>' Rohdaten'!E27</f>
        <v>Nordrhein-Westfalen</v>
      </c>
      <c r="D30" s="229" t="str">
        <f>' Rohdaten'!G27</f>
        <v>Hydrogeothermie</v>
      </c>
      <c r="E30" s="229">
        <f>' Rohdaten'!H27</f>
        <v>0</v>
      </c>
      <c r="F30" s="230">
        <f>' Rohdaten'!I27</f>
        <v>0</v>
      </c>
      <c r="G30" s="229">
        <f>' Rohdaten'!J27</f>
        <v>0</v>
      </c>
      <c r="H30" s="229">
        <f>' Rohdaten'!K27</f>
        <v>0</v>
      </c>
      <c r="I30" s="229">
        <f>' Rohdaten'!L27</f>
        <v>0</v>
      </c>
      <c r="J30" s="231">
        <f>' Rohdaten'!O27</f>
        <v>0</v>
      </c>
    </row>
    <row r="31" spans="1:10">
      <c r="A31" s="216" t="str">
        <f>' Rohdaten'!A22</f>
        <v>D_Projekt in Planung</v>
      </c>
      <c r="B31" s="228" t="str">
        <f>' Rohdaten'!D28</f>
        <v xml:space="preserve">Göttingen </v>
      </c>
      <c r="C31" s="229" t="str">
        <f>' Rohdaten'!E28</f>
        <v>Niedersachsen</v>
      </c>
      <c r="D31" s="229" t="str">
        <f>' Rohdaten'!G28</f>
        <v>Forschung</v>
      </c>
      <c r="E31" s="229">
        <f>' Rohdaten'!H28</f>
        <v>0</v>
      </c>
      <c r="F31" s="230">
        <f>' Rohdaten'!I28</f>
        <v>0</v>
      </c>
      <c r="G31" s="229">
        <f>' Rohdaten'!J28</f>
        <v>0</v>
      </c>
      <c r="H31" s="229">
        <f>' Rohdaten'!K28</f>
        <v>0</v>
      </c>
      <c r="I31" s="229">
        <f>' Rohdaten'!L28</f>
        <v>0</v>
      </c>
      <c r="J31" s="231">
        <f>' Rohdaten'!O28</f>
        <v>0</v>
      </c>
    </row>
    <row r="32" spans="1:10">
      <c r="A32" s="216" t="str">
        <f>' Rohdaten'!A28</f>
        <v>D_Projekt in Planung</v>
      </c>
      <c r="B32" s="228" t="str">
        <f>' Rohdaten'!D29</f>
        <v>Harthausen "Grumbeere"</v>
      </c>
      <c r="C32" s="229" t="str">
        <f>' Rohdaten'!E29</f>
        <v>Rheinland-Pfalz</v>
      </c>
      <c r="D32" s="229" t="str">
        <f>' Rohdaten'!G29</f>
        <v>Hydrogeothermie</v>
      </c>
      <c r="E32" s="229">
        <f>' Rohdaten'!H29</f>
        <v>0</v>
      </c>
      <c r="F32" s="230">
        <f>' Rohdaten'!I29</f>
        <v>0</v>
      </c>
      <c r="G32" s="229">
        <f>' Rohdaten'!J29</f>
        <v>0</v>
      </c>
      <c r="H32" s="229">
        <f>' Rohdaten'!K29</f>
        <v>0</v>
      </c>
      <c r="I32" s="229">
        <f>' Rohdaten'!L29</f>
        <v>0</v>
      </c>
      <c r="J32" s="231">
        <f>' Rohdaten'!O29</f>
        <v>0</v>
      </c>
    </row>
    <row r="33" spans="1:10">
      <c r="A33" s="216" t="str">
        <f>' Rohdaten'!A30</f>
        <v>D_Projekt in Planung</v>
      </c>
      <c r="B33" s="228" t="str">
        <f>' Rohdaten'!D30</f>
        <v>Münster</v>
      </c>
      <c r="C33" s="229" t="str">
        <f>' Rohdaten'!E30</f>
        <v>Nordrhein-Westfalen</v>
      </c>
      <c r="D33" s="229" t="str">
        <f>' Rohdaten'!G30</f>
        <v>Hydrogeothermie</v>
      </c>
      <c r="E33" s="229">
        <f>' Rohdaten'!H30</f>
        <v>0</v>
      </c>
      <c r="F33" s="230">
        <f>' Rohdaten'!I30</f>
        <v>0</v>
      </c>
      <c r="G33" s="229">
        <f>' Rohdaten'!J30</f>
        <v>0</v>
      </c>
      <c r="H33" s="229">
        <f>' Rohdaten'!K30</f>
        <v>0</v>
      </c>
      <c r="I33" s="229">
        <f>' Rohdaten'!L30</f>
        <v>0</v>
      </c>
      <c r="J33" s="231">
        <f>' Rohdaten'!O30</f>
        <v>2030</v>
      </c>
    </row>
    <row r="34" spans="1:10">
      <c r="A34" s="216" t="str">
        <f>' Rohdaten'!A31</f>
        <v>D_Projekt in Planung</v>
      </c>
      <c r="B34" s="228" t="str">
        <f>' Rohdaten'!D31</f>
        <v>Taching am See</v>
      </c>
      <c r="C34" s="229" t="str">
        <f>' Rohdaten'!E31</f>
        <v>Bayern</v>
      </c>
      <c r="D34" s="229" t="str">
        <f>' Rohdaten'!G31</f>
        <v>Hydrogeothermie</v>
      </c>
      <c r="E34" s="229">
        <f>' Rohdaten'!H31</f>
        <v>0</v>
      </c>
      <c r="F34" s="230">
        <f>' Rohdaten'!I31</f>
        <v>0</v>
      </c>
      <c r="G34" s="229">
        <f>' Rohdaten'!J31</f>
        <v>0</v>
      </c>
      <c r="H34" s="229">
        <f>' Rohdaten'!K31</f>
        <v>0</v>
      </c>
      <c r="I34" s="229">
        <f>' Rohdaten'!L31</f>
        <v>0</v>
      </c>
      <c r="J34" s="231">
        <f>' Rohdaten'!O31</f>
        <v>0</v>
      </c>
    </row>
    <row r="35" spans="1:10">
      <c r="A35" s="216" t="str">
        <f>' Rohdaten'!A32</f>
        <v>D_Projekt in Planung</v>
      </c>
      <c r="B35" s="228" t="str">
        <f>' Rohdaten'!D32</f>
        <v>Weilheim "Hardtwiese"</v>
      </c>
      <c r="C35" s="229" t="str">
        <f>' Rohdaten'!E32</f>
        <v>Bayern</v>
      </c>
      <c r="D35" s="229" t="str">
        <f>' Rohdaten'!G32</f>
        <v>Hydrogeothermie</v>
      </c>
      <c r="E35" s="232">
        <f>' Rohdaten'!H32</f>
        <v>0</v>
      </c>
      <c r="F35" s="230">
        <f>' Rohdaten'!I32</f>
        <v>0</v>
      </c>
      <c r="G35" s="229">
        <f>' Rohdaten'!J32</f>
        <v>0</v>
      </c>
      <c r="H35" s="229">
        <f>' Rohdaten'!K32</f>
        <v>0</v>
      </c>
      <c r="I35" s="229">
        <f>' Rohdaten'!L32</f>
        <v>0</v>
      </c>
      <c r="J35" s="231">
        <f>' Rohdaten'!O32</f>
        <v>0</v>
      </c>
    </row>
    <row r="36" spans="1:10">
      <c r="A36" s="216" t="str">
        <f>' Rohdaten'!A33</f>
        <v>D_Projekt in Planung</v>
      </c>
      <c r="B36" s="228" t="str">
        <f>' Rohdaten'!D33</f>
        <v>Weyhe</v>
      </c>
      <c r="C36" s="229" t="str">
        <f>' Rohdaten'!E33</f>
        <v>Niedersachsen</v>
      </c>
      <c r="D36" s="229" t="str">
        <f>' Rohdaten'!G33</f>
        <v>Hydrogeothermie</v>
      </c>
      <c r="E36" s="229">
        <f>' Rohdaten'!H33</f>
        <v>0</v>
      </c>
      <c r="F36" s="230">
        <f>' Rohdaten'!I33</f>
        <v>0</v>
      </c>
      <c r="G36" s="229">
        <f>' Rohdaten'!J33</f>
        <v>0</v>
      </c>
      <c r="H36" s="229">
        <f>' Rohdaten'!K33</f>
        <v>0</v>
      </c>
      <c r="I36" s="229">
        <f>' Rohdaten'!L33</f>
        <v>0</v>
      </c>
      <c r="J36" s="231">
        <f>' Rohdaten'!O33</f>
        <v>0</v>
      </c>
    </row>
    <row r="37" spans="1:10">
      <c r="A37" s="216" t="str">
        <f>' Rohdaten'!A36</f>
        <v>D_Projekt in Planung</v>
      </c>
      <c r="B37" s="228" t="str">
        <f>' Rohdaten'!D34</f>
        <v>Hemmingen-Gehrden</v>
      </c>
      <c r="C37" s="229" t="str">
        <f>' Rohdaten'!E34</f>
        <v>Niedersachsen</v>
      </c>
      <c r="D37" s="229" t="str">
        <f>' Rohdaten'!G34</f>
        <v>Hydrogeothermie</v>
      </c>
      <c r="E37" s="229">
        <f>' Rohdaten'!H34</f>
        <v>0</v>
      </c>
      <c r="F37" s="230">
        <f>' Rohdaten'!I34</f>
        <v>0</v>
      </c>
      <c r="G37" s="229">
        <f>' Rohdaten'!J34</f>
        <v>0</v>
      </c>
      <c r="H37" s="229">
        <f>' Rohdaten'!K34</f>
        <v>0</v>
      </c>
      <c r="I37" s="229">
        <f>' Rohdaten'!L34</f>
        <v>0</v>
      </c>
      <c r="J37" s="231">
        <f>' Rohdaten'!O34</f>
        <v>0</v>
      </c>
    </row>
    <row r="38" spans="1:10">
      <c r="A38" s="216" t="str">
        <f>' Rohdaten'!A34</f>
        <v>D_Projekt in Planung</v>
      </c>
      <c r="B38" s="228" t="str">
        <f>' Rohdaten'!D35</f>
        <v>"Horstberg (neu)"</v>
      </c>
      <c r="C38" s="229" t="str">
        <f>' Rohdaten'!E35</f>
        <v>Niedersachsen</v>
      </c>
      <c r="D38" s="229" t="str">
        <f>' Rohdaten'!G35</f>
        <v>Hydrogeothermie</v>
      </c>
      <c r="E38" s="229">
        <f>' Rohdaten'!H35</f>
        <v>0</v>
      </c>
      <c r="F38" s="230">
        <f>' Rohdaten'!I35</f>
        <v>0</v>
      </c>
      <c r="G38" s="229">
        <f>' Rohdaten'!J35</f>
        <v>0</v>
      </c>
      <c r="H38" s="229">
        <f>' Rohdaten'!K35</f>
        <v>0</v>
      </c>
      <c r="I38" s="229">
        <f>' Rohdaten'!L35</f>
        <v>0</v>
      </c>
      <c r="J38" s="231">
        <f>' Rohdaten'!O35</f>
        <v>0</v>
      </c>
    </row>
    <row r="39" spans="1:10">
      <c r="A39" s="216" t="str">
        <f>' Rohdaten'!A35</f>
        <v>D_Projekt in Planung</v>
      </c>
      <c r="B39" s="228" t="str">
        <f>' Rohdaten'!D36</f>
        <v>Husum</v>
      </c>
      <c r="C39" s="229" t="str">
        <f>' Rohdaten'!E36</f>
        <v>Schleswig-Holstein</v>
      </c>
      <c r="D39" s="229" t="str">
        <f>' Rohdaten'!G36</f>
        <v>Hydrogeothermie</v>
      </c>
      <c r="E39" s="229">
        <f>' Rohdaten'!H36</f>
        <v>0</v>
      </c>
      <c r="F39" s="229">
        <f>' Rohdaten'!I36</f>
        <v>0</v>
      </c>
      <c r="G39" s="229">
        <f>' Rohdaten'!J36</f>
        <v>0</v>
      </c>
      <c r="H39" s="229">
        <f>' Rohdaten'!K36</f>
        <v>0</v>
      </c>
      <c r="I39" s="229">
        <f>' Rohdaten'!L36</f>
        <v>0</v>
      </c>
      <c r="J39" s="231">
        <f>' Rohdaten'!O36</f>
        <v>0</v>
      </c>
    </row>
    <row r="40" spans="1:10">
      <c r="A40" s="216" t="str">
        <f>' Rohdaten'!A40</f>
        <v>D_Projekt in Planung</v>
      </c>
      <c r="B40" s="228" t="str">
        <f>' Rohdaten'!D37</f>
        <v>Bad Bevensen "Ilmenau I"</v>
      </c>
      <c r="C40" s="229" t="str">
        <f>' Rohdaten'!E37</f>
        <v>Niedersachsen</v>
      </c>
      <c r="D40" s="229" t="str">
        <f>' Rohdaten'!G37</f>
        <v>Hydrogeothermie</v>
      </c>
      <c r="E40" s="232">
        <f>' Rohdaten'!H37</f>
        <v>0</v>
      </c>
      <c r="F40" s="230">
        <f>' Rohdaten'!I37</f>
        <v>0</v>
      </c>
      <c r="G40" s="229">
        <f>' Rohdaten'!J37</f>
        <v>0</v>
      </c>
      <c r="H40" s="229">
        <f>' Rohdaten'!K37</f>
        <v>0</v>
      </c>
      <c r="I40" s="229">
        <f>' Rohdaten'!L37</f>
        <v>0</v>
      </c>
      <c r="J40" s="231">
        <f>' Rohdaten'!O37</f>
        <v>0</v>
      </c>
    </row>
    <row r="41" spans="1:10">
      <c r="A41" s="216" t="str">
        <f>' Rohdaten'!A37</f>
        <v>D_Projekt in Planung</v>
      </c>
      <c r="B41" s="228" t="str">
        <f>' Rohdaten'!D38</f>
        <v>Ingelheim</v>
      </c>
      <c r="C41" s="229" t="str">
        <f>' Rohdaten'!E38</f>
        <v>Rheinland-Pfalz</v>
      </c>
      <c r="D41" s="229" t="str">
        <f>' Rohdaten'!G38</f>
        <v>Hydrogeothermie</v>
      </c>
      <c r="E41" s="232">
        <f>' Rohdaten'!H38</f>
        <v>0</v>
      </c>
      <c r="F41" s="230">
        <f>' Rohdaten'!I38</f>
        <v>0</v>
      </c>
      <c r="G41" s="229">
        <f>' Rohdaten'!J38</f>
        <v>0</v>
      </c>
      <c r="H41" s="229">
        <f>' Rohdaten'!K38</f>
        <v>0</v>
      </c>
      <c r="I41" s="229">
        <f>' Rohdaten'!L38</f>
        <v>0</v>
      </c>
      <c r="J41" s="231">
        <f>' Rohdaten'!O38</f>
        <v>0</v>
      </c>
    </row>
    <row r="42" spans="1:10">
      <c r="A42" s="216" t="str">
        <f>' Rohdaten'!A38</f>
        <v>D_Projekt in Planung</v>
      </c>
      <c r="B42" s="228" t="str">
        <f>' Rohdaten'!D39</f>
        <v>Einhausen "Jägersburg"</v>
      </c>
      <c r="C42" s="229" t="str">
        <f>' Rohdaten'!E39</f>
        <v>Hessen</v>
      </c>
      <c r="D42" s="229" t="str">
        <f>' Rohdaten'!G39</f>
        <v>Hydrogeothermie</v>
      </c>
      <c r="E42" s="232">
        <f>' Rohdaten'!H39</f>
        <v>0</v>
      </c>
      <c r="F42" s="230">
        <f>' Rohdaten'!I39</f>
        <v>0</v>
      </c>
      <c r="G42" s="229">
        <f>' Rohdaten'!J39</f>
        <v>0</v>
      </c>
      <c r="H42" s="229">
        <f>' Rohdaten'!K39</f>
        <v>0</v>
      </c>
      <c r="I42" s="229">
        <f>' Rohdaten'!L39</f>
        <v>0</v>
      </c>
      <c r="J42" s="231">
        <f>' Rohdaten'!O39</f>
        <v>0</v>
      </c>
    </row>
    <row r="43" spans="1:10">
      <c r="A43" s="216" t="str">
        <f>' Rohdaten'!A39</f>
        <v>D_Projekt in Planung</v>
      </c>
      <c r="B43" s="228" t="str">
        <f>' Rohdaten'!D40</f>
        <v xml:space="preserve">Wolgast „Jarovit“ </v>
      </c>
      <c r="C43" s="229" t="str">
        <f>' Rohdaten'!E40</f>
        <v>Mecklenburg-Vorpommern</v>
      </c>
      <c r="D43" s="229" t="str">
        <f>' Rohdaten'!G40</f>
        <v>Hydrogeothermie</v>
      </c>
      <c r="E43" s="229">
        <f>' Rohdaten'!H40</f>
        <v>0</v>
      </c>
      <c r="F43" s="230">
        <f>' Rohdaten'!I40</f>
        <v>0</v>
      </c>
      <c r="G43" s="229">
        <f>' Rohdaten'!J40</f>
        <v>0</v>
      </c>
      <c r="H43" s="229">
        <f>' Rohdaten'!K40</f>
        <v>0</v>
      </c>
      <c r="I43" s="229">
        <f>' Rohdaten'!L40</f>
        <v>0</v>
      </c>
      <c r="J43" s="231">
        <f>' Rohdaten'!O40</f>
        <v>0</v>
      </c>
    </row>
    <row r="44" spans="1:10">
      <c r="A44" s="216" t="str">
        <f>' Rohdaten'!A42</f>
        <v>D_Projekt in Planung</v>
      </c>
      <c r="B44" s="228" t="str">
        <f>' Rohdaten'!D42</f>
        <v>Bornheim "Kaltenbach"</v>
      </c>
      <c r="C44" s="229" t="str">
        <f>' Rohdaten'!E42</f>
        <v>Rheinland-Pfalz</v>
      </c>
      <c r="D44" s="229" t="str">
        <f>' Rohdaten'!G42</f>
        <v>Hydrogeothermie</v>
      </c>
      <c r="E44" s="229">
        <f>' Rohdaten'!H42</f>
        <v>0</v>
      </c>
      <c r="F44" s="230">
        <f>' Rohdaten'!I42</f>
        <v>0</v>
      </c>
      <c r="G44" s="229">
        <f>' Rohdaten'!J42</f>
        <v>0</v>
      </c>
      <c r="H44" s="229">
        <f>' Rohdaten'!K42</f>
        <v>0</v>
      </c>
      <c r="I44" s="229">
        <f>' Rohdaten'!L42</f>
        <v>0</v>
      </c>
      <c r="J44" s="231">
        <f>' Rohdaten'!O42</f>
        <v>0</v>
      </c>
    </row>
    <row r="45" spans="1:10">
      <c r="A45" s="216" t="e">
        <f>' Rohdaten'!#REF!</f>
        <v>#REF!</v>
      </c>
      <c r="B45" s="233" t="str">
        <f>' Rohdaten'!D43</f>
        <v xml:space="preserve">Kaiserslautern "Kasimir" </v>
      </c>
      <c r="C45" s="234" t="str">
        <f>' Rohdaten'!E43</f>
        <v>Rheinland-Pfalz</v>
      </c>
      <c r="D45" s="234" t="str">
        <f>' Rohdaten'!G43</f>
        <v>Hydrogeothermie</v>
      </c>
      <c r="E45" s="235">
        <f>' Rohdaten'!H43</f>
        <v>0</v>
      </c>
      <c r="F45" s="236">
        <f>' Rohdaten'!I43</f>
        <v>0</v>
      </c>
      <c r="G45" s="234">
        <f>' Rohdaten'!J43</f>
        <v>0</v>
      </c>
      <c r="H45" s="234">
        <f>' Rohdaten'!K43</f>
        <v>0</v>
      </c>
      <c r="I45" s="234">
        <f>' Rohdaten'!L43</f>
        <v>0</v>
      </c>
      <c r="J45" s="237">
        <f>' Rohdaten'!O43</f>
        <v>0</v>
      </c>
    </row>
    <row r="46" spans="1:10">
      <c r="A46" s="216" t="str">
        <f>' Rohdaten'!A43</f>
        <v>D_Projekt in Planung</v>
      </c>
      <c r="B46" s="216"/>
      <c r="C46" s="216"/>
      <c r="D46" s="216"/>
      <c r="E46" s="216"/>
      <c r="F46" s="238"/>
      <c r="G46" s="216"/>
      <c r="H46" s="216"/>
      <c r="I46" s="216"/>
      <c r="J46" s="216"/>
    </row>
    <row r="47" spans="1:10">
      <c r="A47" s="216" t="str">
        <f>' Rohdaten'!A60</f>
        <v>D_Projekt in Planung</v>
      </c>
      <c r="B47" s="216"/>
      <c r="C47" s="216"/>
      <c r="D47" s="216"/>
      <c r="E47" s="216"/>
      <c r="F47" s="216"/>
      <c r="G47" s="216"/>
      <c r="H47" s="216"/>
      <c r="I47" s="216"/>
      <c r="J47" s="216"/>
    </row>
    <row r="48" spans="1:10" hidden="1">
      <c r="A48" s="216" t="str">
        <f>' Rohdaten'!A44</f>
        <v>D_Projekt in Planung</v>
      </c>
      <c r="B48" s="216" t="str">
        <f>' Rohdaten'!D44</f>
        <v>Kempen</v>
      </c>
      <c r="C48" s="216" t="str">
        <f>' Rohdaten'!E44</f>
        <v>Nordrhein-Westfalen</v>
      </c>
      <c r="D48" s="216" t="str">
        <f>' Rohdaten'!G44</f>
        <v>Hydrogeothermie</v>
      </c>
      <c r="E48" s="216">
        <f>' Rohdaten'!H44</f>
        <v>0</v>
      </c>
      <c r="F48" s="216">
        <f>' Rohdaten'!I44</f>
        <v>0</v>
      </c>
      <c r="G48" s="216">
        <f>' Rohdaten'!J44</f>
        <v>0</v>
      </c>
      <c r="H48" s="216">
        <f>' Rohdaten'!K44</f>
        <v>0</v>
      </c>
      <c r="I48" s="216">
        <f>' Rohdaten'!L44</f>
        <v>0</v>
      </c>
      <c r="J48" s="216">
        <f>' Rohdaten'!O44</f>
        <v>0</v>
      </c>
    </row>
    <row r="49" spans="1:10" hidden="1">
      <c r="A49" s="216" t="e">
        <f>' Rohdaten'!#REF!</f>
        <v>#REF!</v>
      </c>
      <c r="B49" s="216" t="e">
        <f>' Rohdaten'!#REF!</f>
        <v>#REF!</v>
      </c>
      <c r="C49" s="216" t="e">
        <f>' Rohdaten'!#REF!</f>
        <v>#REF!</v>
      </c>
      <c r="D49" s="216" t="e">
        <f>' Rohdaten'!#REF!</f>
        <v>#REF!</v>
      </c>
      <c r="E49" s="216" t="e">
        <f>' Rohdaten'!#REF!</f>
        <v>#REF!</v>
      </c>
      <c r="F49" s="216" t="e">
        <f>' Rohdaten'!#REF!</f>
        <v>#REF!</v>
      </c>
      <c r="G49" s="216" t="e">
        <f>' Rohdaten'!#REF!</f>
        <v>#REF!</v>
      </c>
      <c r="H49" s="216" t="e">
        <f>' Rohdaten'!#REF!</f>
        <v>#REF!</v>
      </c>
      <c r="I49" s="216" t="e">
        <f>' Rohdaten'!#REF!</f>
        <v>#REF!</v>
      </c>
      <c r="J49" s="216" t="e">
        <f>' Rohdaten'!#REF!</f>
        <v>#REF!</v>
      </c>
    </row>
    <row r="50" spans="1:10" hidden="1">
      <c r="A50" s="216" t="str">
        <f>' Rohdaten'!A46</f>
        <v>D_Projekt in Planung</v>
      </c>
      <c r="B50" s="216" t="str">
        <f>' Rohdaten'!D46</f>
        <v>Kiel und Umgebung</v>
      </c>
      <c r="C50" s="216" t="str">
        <f>' Rohdaten'!E46</f>
        <v>Schleswig-Holstein</v>
      </c>
      <c r="D50" s="216" t="str">
        <f>' Rohdaten'!G46</f>
        <v>Hydrogeothermie</v>
      </c>
      <c r="E50" s="216">
        <f>' Rohdaten'!H46</f>
        <v>0</v>
      </c>
      <c r="F50" s="216">
        <f>' Rohdaten'!I46</f>
        <v>0</v>
      </c>
      <c r="G50" s="216">
        <f>' Rohdaten'!J46</f>
        <v>0</v>
      </c>
      <c r="H50" s="216">
        <f>' Rohdaten'!K46</f>
        <v>0</v>
      </c>
      <c r="I50" s="216">
        <f>' Rohdaten'!L46</f>
        <v>0</v>
      </c>
      <c r="J50" s="216">
        <f>' Rohdaten'!O46</f>
        <v>0</v>
      </c>
    </row>
    <row r="51" spans="1:10" hidden="1">
      <c r="A51" s="216" t="str">
        <f>' Rohdaten'!A47</f>
        <v>D_Projekt in Planung</v>
      </c>
      <c r="B51" s="216" t="str">
        <f>' Rohdaten'!D47</f>
        <v>Langenhagen "Kleefeld I"</v>
      </c>
      <c r="C51" s="216" t="str">
        <f>' Rohdaten'!E47</f>
        <v>Niedersachsen</v>
      </c>
      <c r="D51" s="216" t="str">
        <f>' Rohdaten'!G47</f>
        <v>Hydrogeothermie</v>
      </c>
      <c r="E51" s="216">
        <f>' Rohdaten'!H47</f>
        <v>0</v>
      </c>
      <c r="F51" s="216">
        <f>' Rohdaten'!I47</f>
        <v>0</v>
      </c>
      <c r="G51" s="216">
        <f>' Rohdaten'!J47</f>
        <v>0</v>
      </c>
      <c r="H51" s="216">
        <f>' Rohdaten'!K47</f>
        <v>0</v>
      </c>
      <c r="I51" s="216">
        <f>' Rohdaten'!L47</f>
        <v>0</v>
      </c>
      <c r="J51" s="216">
        <f>' Rohdaten'!O47</f>
        <v>0</v>
      </c>
    </row>
    <row r="52" spans="1:10" hidden="1">
      <c r="A52" s="216" t="str">
        <f>' Rohdaten'!A48</f>
        <v>D_Projekt in Planung</v>
      </c>
      <c r="B52" s="216" t="str">
        <f>' Rohdaten'!D48</f>
        <v>Aachen  "Kreuz Aachen"</v>
      </c>
      <c r="C52" s="216" t="str">
        <f>' Rohdaten'!E48</f>
        <v>Nordrhein-Westfalen</v>
      </c>
      <c r="D52" s="216" t="str">
        <f>' Rohdaten'!G48</f>
        <v>Hydrogeothermie</v>
      </c>
      <c r="E52" s="216">
        <f>' Rohdaten'!H48</f>
        <v>0</v>
      </c>
      <c r="F52" s="216">
        <f>' Rohdaten'!I48</f>
        <v>0</v>
      </c>
      <c r="G52" s="216">
        <f>' Rohdaten'!J48</f>
        <v>0</v>
      </c>
      <c r="H52" s="216">
        <f>' Rohdaten'!K48</f>
        <v>0</v>
      </c>
      <c r="I52" s="216">
        <f>' Rohdaten'!L48</f>
        <v>0</v>
      </c>
      <c r="J52" s="216">
        <f>' Rohdaten'!O48</f>
        <v>0</v>
      </c>
    </row>
    <row r="53" spans="1:10" hidden="1">
      <c r="A53" s="216" t="str">
        <f>' Rohdaten'!A49</f>
        <v>D_Projekt in Planung</v>
      </c>
      <c r="B53" s="216" t="str">
        <f>' Rohdaten'!D49</f>
        <v>Kronsberg</v>
      </c>
      <c r="C53" s="216" t="str">
        <f>' Rohdaten'!E49</f>
        <v>Niedersachsen</v>
      </c>
      <c r="D53" s="216" t="str">
        <f>' Rohdaten'!G49</f>
        <v>Hydrogeothermie</v>
      </c>
      <c r="E53" s="216">
        <f>' Rohdaten'!H49</f>
        <v>0</v>
      </c>
      <c r="F53" s="216">
        <f>' Rohdaten'!I49</f>
        <v>0</v>
      </c>
      <c r="G53" s="216">
        <f>' Rohdaten'!J49</f>
        <v>0</v>
      </c>
      <c r="H53" s="216">
        <f>' Rohdaten'!K49</f>
        <v>0</v>
      </c>
      <c r="I53" s="216">
        <f>' Rohdaten'!L49</f>
        <v>0</v>
      </c>
      <c r="J53" s="216">
        <f>' Rohdaten'!O49</f>
        <v>0</v>
      </c>
    </row>
    <row r="54" spans="1:10" hidden="1">
      <c r="A54" s="216" t="str">
        <f>' Rohdaten'!A50</f>
        <v>D_Projekt in Planung</v>
      </c>
      <c r="B54" s="216" t="str">
        <f>' Rohdaten'!D50</f>
        <v>Graben "Lechfeld"</v>
      </c>
      <c r="C54" s="216" t="str">
        <f>' Rohdaten'!E50</f>
        <v>Bayern</v>
      </c>
      <c r="D54" s="216" t="str">
        <f>' Rohdaten'!G50</f>
        <v>Hydrogeothermie</v>
      </c>
      <c r="E54" s="216">
        <f>' Rohdaten'!H50</f>
        <v>0</v>
      </c>
      <c r="F54" s="216">
        <f>' Rohdaten'!I50</f>
        <v>0</v>
      </c>
      <c r="G54" s="216">
        <f>' Rohdaten'!J50</f>
        <v>0</v>
      </c>
      <c r="H54" s="216">
        <f>' Rohdaten'!K50</f>
        <v>0</v>
      </c>
      <c r="I54" s="216">
        <f>' Rohdaten'!L50</f>
        <v>0</v>
      </c>
      <c r="J54" s="216">
        <f>' Rohdaten'!O50</f>
        <v>0</v>
      </c>
    </row>
    <row r="55" spans="1:10" hidden="1">
      <c r="A55" s="216" t="str">
        <f>' Rohdaten'!A51</f>
        <v>D_Projekt in Planung</v>
      </c>
      <c r="B55" s="216" t="str">
        <f>' Rohdaten'!D51</f>
        <v>Lingen</v>
      </c>
      <c r="C55" s="216" t="str">
        <f>' Rohdaten'!E51</f>
        <v>Niedersachsen</v>
      </c>
      <c r="D55" s="216" t="str">
        <f>' Rohdaten'!G51</f>
        <v>Hydrogeothermie</v>
      </c>
      <c r="E55" s="216">
        <f>' Rohdaten'!H51</f>
        <v>0</v>
      </c>
      <c r="F55" s="216">
        <f>' Rohdaten'!I51</f>
        <v>0</v>
      </c>
      <c r="G55" s="216">
        <f>' Rohdaten'!J51</f>
        <v>0</v>
      </c>
      <c r="H55" s="216">
        <f>' Rohdaten'!K51</f>
        <v>0</v>
      </c>
      <c r="I55" s="216">
        <f>' Rohdaten'!L51</f>
        <v>0</v>
      </c>
      <c r="J55" s="216">
        <f>' Rohdaten'!O51</f>
        <v>0</v>
      </c>
    </row>
    <row r="56" spans="1:10" hidden="1">
      <c r="A56" s="216" t="e">
        <f>' Rohdaten'!#REF!</f>
        <v>#REF!</v>
      </c>
      <c r="B56" s="216" t="e">
        <f>' Rohdaten'!#REF!</f>
        <v>#REF!</v>
      </c>
      <c r="C56" s="216" t="e">
        <f>' Rohdaten'!#REF!</f>
        <v>#REF!</v>
      </c>
      <c r="D56" s="216" t="e">
        <f>' Rohdaten'!#REF!</f>
        <v>#REF!</v>
      </c>
      <c r="E56" s="216" t="e">
        <f>' Rohdaten'!#REF!</f>
        <v>#REF!</v>
      </c>
      <c r="F56" s="216" t="e">
        <f>' Rohdaten'!#REF!</f>
        <v>#REF!</v>
      </c>
      <c r="G56" s="216" t="e">
        <f>' Rohdaten'!#REF!</f>
        <v>#REF!</v>
      </c>
      <c r="H56" s="216" t="e">
        <f>' Rohdaten'!#REF!</f>
        <v>#REF!</v>
      </c>
      <c r="I56" s="216" t="e">
        <f>' Rohdaten'!#REF!</f>
        <v>#REF!</v>
      </c>
      <c r="J56" s="216" t="e">
        <f>' Rohdaten'!#REF!</f>
        <v>#REF!</v>
      </c>
    </row>
    <row r="57" spans="1:10" hidden="1">
      <c r="A57" s="216" t="e">
        <f>' Rohdaten'!#REF!</f>
        <v>#REF!</v>
      </c>
      <c r="B57" s="216" t="e">
        <f>' Rohdaten'!#REF!</f>
        <v>#REF!</v>
      </c>
      <c r="C57" s="216" t="e">
        <f>' Rohdaten'!#REF!</f>
        <v>#REF!</v>
      </c>
      <c r="D57" s="216" t="e">
        <f>' Rohdaten'!#REF!</f>
        <v>#REF!</v>
      </c>
      <c r="E57" s="216" t="e">
        <f>' Rohdaten'!#REF!</f>
        <v>#REF!</v>
      </c>
      <c r="F57" s="216" t="e">
        <f>' Rohdaten'!#REF!</f>
        <v>#REF!</v>
      </c>
      <c r="G57" s="216" t="e">
        <f>' Rohdaten'!#REF!</f>
        <v>#REF!</v>
      </c>
      <c r="H57" s="216" t="e">
        <f>' Rohdaten'!#REF!</f>
        <v>#REF!</v>
      </c>
      <c r="I57" s="216" t="e">
        <f>' Rohdaten'!#REF!</f>
        <v>#REF!</v>
      </c>
      <c r="J57" s="216" t="e">
        <f>' Rohdaten'!#REF!</f>
        <v>#REF!</v>
      </c>
    </row>
    <row r="58" spans="1:10" hidden="1">
      <c r="A58" s="216" t="e">
        <f>' Rohdaten'!#REF!</f>
        <v>#REF!</v>
      </c>
      <c r="B58" s="216" t="e">
        <f>' Rohdaten'!#REF!</f>
        <v>#REF!</v>
      </c>
      <c r="C58" s="216" t="e">
        <f>' Rohdaten'!#REF!</f>
        <v>#REF!</v>
      </c>
      <c r="D58" s="216" t="e">
        <f>' Rohdaten'!#REF!</f>
        <v>#REF!</v>
      </c>
      <c r="E58" s="216" t="e">
        <f>' Rohdaten'!#REF!</f>
        <v>#REF!</v>
      </c>
      <c r="F58" s="216" t="e">
        <f>' Rohdaten'!#REF!</f>
        <v>#REF!</v>
      </c>
      <c r="G58" s="216" t="e">
        <f>' Rohdaten'!#REF!</f>
        <v>#REF!</v>
      </c>
      <c r="H58" s="216" t="e">
        <f>' Rohdaten'!#REF!</f>
        <v>#REF!</v>
      </c>
      <c r="I58" s="216" t="e">
        <f>' Rohdaten'!#REF!</f>
        <v>#REF!</v>
      </c>
      <c r="J58" s="216" t="e">
        <f>' Rohdaten'!#REF!</f>
        <v>#REF!</v>
      </c>
    </row>
    <row r="59" spans="1:10" hidden="1">
      <c r="A59" s="216" t="str">
        <f>' Rohdaten'!A52</f>
        <v>D_Projekt in Planung</v>
      </c>
      <c r="B59" s="216" t="str">
        <f>' Rohdaten'!D52</f>
        <v>Germersheim "Lingenfeld"</v>
      </c>
      <c r="C59" s="216" t="str">
        <f>' Rohdaten'!E52</f>
        <v>Rheinland-Pfalz</v>
      </c>
      <c r="D59" s="216" t="str">
        <f>' Rohdaten'!G52</f>
        <v>Hydrogeothermie</v>
      </c>
      <c r="E59" s="216">
        <f>' Rohdaten'!H52</f>
        <v>0</v>
      </c>
      <c r="F59" s="216">
        <f>' Rohdaten'!I52</f>
        <v>0</v>
      </c>
      <c r="G59" s="216">
        <f>' Rohdaten'!J52</f>
        <v>0</v>
      </c>
      <c r="H59" s="216">
        <f>' Rohdaten'!K52</f>
        <v>0</v>
      </c>
      <c r="I59" s="216">
        <f>' Rohdaten'!L52</f>
        <v>0</v>
      </c>
      <c r="J59" s="216">
        <f>' Rohdaten'!O52</f>
        <v>0</v>
      </c>
    </row>
    <row r="60" spans="1:10" hidden="1">
      <c r="A60" s="216" t="str">
        <f>' Rohdaten'!A54</f>
        <v>D_Projekt in Planung</v>
      </c>
      <c r="B60" s="216" t="str">
        <f>' Rohdaten'!D54</f>
        <v>Ludwigshafen 1"Ludwig"</v>
      </c>
      <c r="C60" s="216" t="str">
        <f>' Rohdaten'!E54</f>
        <v>Rheinland-Pfalz</v>
      </c>
      <c r="D60" s="216" t="str">
        <f>' Rohdaten'!G54</f>
        <v>Hydrogeothermie</v>
      </c>
      <c r="E60" s="216">
        <f>' Rohdaten'!H54</f>
        <v>0</v>
      </c>
      <c r="F60" s="216">
        <f>' Rohdaten'!I54</f>
        <v>0</v>
      </c>
      <c r="G60" s="216">
        <f>' Rohdaten'!J54</f>
        <v>0</v>
      </c>
      <c r="H60" s="216">
        <f>' Rohdaten'!K54</f>
        <v>0</v>
      </c>
      <c r="I60" s="216">
        <f>' Rohdaten'!L54</f>
        <v>0</v>
      </c>
      <c r="J60" s="216">
        <f>' Rohdaten'!O54</f>
        <v>0</v>
      </c>
    </row>
    <row r="61" spans="1:10" hidden="1">
      <c r="A61" s="216" t="e">
        <f>' Rohdaten'!#REF!</f>
        <v>#REF!</v>
      </c>
      <c r="B61" s="216" t="e">
        <f>' Rohdaten'!#REF!</f>
        <v>#REF!</v>
      </c>
      <c r="C61" s="216" t="e">
        <f>' Rohdaten'!#REF!</f>
        <v>#REF!</v>
      </c>
      <c r="D61" s="216" t="e">
        <f>' Rohdaten'!#REF!</f>
        <v>#REF!</v>
      </c>
      <c r="E61" s="216" t="e">
        <f>' Rohdaten'!#REF!</f>
        <v>#REF!</v>
      </c>
      <c r="F61" s="216" t="e">
        <f>' Rohdaten'!#REF!</f>
        <v>#REF!</v>
      </c>
      <c r="G61" s="216" t="e">
        <f>' Rohdaten'!#REF!</f>
        <v>#REF!</v>
      </c>
      <c r="H61" s="216" t="e">
        <f>' Rohdaten'!#REF!</f>
        <v>#REF!</v>
      </c>
      <c r="I61" s="216" t="e">
        <f>' Rohdaten'!#REF!</f>
        <v>#REF!</v>
      </c>
      <c r="J61" s="216" t="e">
        <f>' Rohdaten'!#REF!</f>
        <v>#REF!</v>
      </c>
    </row>
    <row r="62" spans="1:10" hidden="1">
      <c r="A62" s="216" t="str">
        <f>' Rohdaten'!A55</f>
        <v>D_Projekt in Planung</v>
      </c>
      <c r="B62" s="216" t="str">
        <f>' Rohdaten'!D55</f>
        <v xml:space="preserve">Lüneburg </v>
      </c>
      <c r="C62" s="216" t="str">
        <f>' Rohdaten'!E55</f>
        <v>Niedersachsen</v>
      </c>
      <c r="D62" s="216" t="str">
        <f>' Rohdaten'!G55</f>
        <v>Hydrogeothermie</v>
      </c>
      <c r="E62" s="216">
        <f>' Rohdaten'!H55</f>
        <v>0</v>
      </c>
      <c r="F62" s="216">
        <f>' Rohdaten'!I55</f>
        <v>0</v>
      </c>
      <c r="G62" s="216">
        <f>' Rohdaten'!J55</f>
        <v>0</v>
      </c>
      <c r="H62" s="216">
        <f>' Rohdaten'!K55</f>
        <v>0</v>
      </c>
      <c r="I62" s="216">
        <f>' Rohdaten'!L55</f>
        <v>0</v>
      </c>
      <c r="J62" s="216">
        <f>' Rohdaten'!O55</f>
        <v>0</v>
      </c>
    </row>
    <row r="63" spans="1:10" hidden="1">
      <c r="A63" s="216" t="str">
        <f>' Rohdaten'!A56</f>
        <v>D_Projekt in Planung</v>
      </c>
      <c r="B63" s="216" t="str">
        <f>' Rohdaten'!D56</f>
        <v xml:space="preserve">Kaiserslautern "Lutrina" </v>
      </c>
      <c r="C63" s="216" t="str">
        <f>' Rohdaten'!E56</f>
        <v>Rheinland-Pfalz</v>
      </c>
      <c r="D63" s="216" t="str">
        <f>' Rohdaten'!G56</f>
        <v>Hydrogeothermie</v>
      </c>
      <c r="E63" s="216">
        <f>' Rohdaten'!H56</f>
        <v>0</v>
      </c>
      <c r="F63" s="216">
        <f>' Rohdaten'!I56</f>
        <v>0</v>
      </c>
      <c r="G63" s="216">
        <f>' Rohdaten'!J56</f>
        <v>0</v>
      </c>
      <c r="H63" s="216">
        <f>' Rohdaten'!K56</f>
        <v>0</v>
      </c>
      <c r="I63" s="216">
        <f>' Rohdaten'!L56</f>
        <v>0</v>
      </c>
      <c r="J63" s="216">
        <f>' Rohdaten'!O56</f>
        <v>0</v>
      </c>
    </row>
    <row r="64" spans="1:10" hidden="1">
      <c r="A64" s="216" t="str">
        <f>' Rohdaten'!A57</f>
        <v>D_Projekt in Planung</v>
      </c>
      <c r="B64" s="216" t="str">
        <f>' Rohdaten'!D57</f>
        <v>Mainz</v>
      </c>
      <c r="C64" s="216" t="str">
        <f>' Rohdaten'!E57</f>
        <v>Rheinland-Pfalz</v>
      </c>
      <c r="D64" s="216" t="str">
        <f>' Rohdaten'!G57</f>
        <v>Hydrogeothermie</v>
      </c>
      <c r="E64" s="216">
        <f>' Rohdaten'!H57</f>
        <v>0</v>
      </c>
      <c r="F64" s="216">
        <f>' Rohdaten'!I57</f>
        <v>0</v>
      </c>
      <c r="G64" s="216">
        <f>' Rohdaten'!J57</f>
        <v>0</v>
      </c>
      <c r="H64" s="216">
        <f>' Rohdaten'!K57</f>
        <v>0</v>
      </c>
      <c r="I64" s="216">
        <f>' Rohdaten'!L57</f>
        <v>0</v>
      </c>
      <c r="J64" s="216">
        <f>' Rohdaten'!O57</f>
        <v>0</v>
      </c>
    </row>
    <row r="65" spans="1:10" hidden="1">
      <c r="A65" s="216" t="str">
        <f>' Rohdaten'!A58</f>
        <v>D_Projekt in Planung</v>
      </c>
      <c r="B65" s="216" t="str">
        <f>' Rohdaten'!D58</f>
        <v>Herdorf "Margarete"</v>
      </c>
      <c r="C65" s="216" t="str">
        <f>' Rohdaten'!E58</f>
        <v>Rheinland-Pfalz</v>
      </c>
      <c r="D65" s="216" t="str">
        <f>' Rohdaten'!G58</f>
        <v>Grubenwasser</v>
      </c>
      <c r="E65" s="216">
        <f>' Rohdaten'!H58</f>
        <v>0</v>
      </c>
      <c r="F65" s="216">
        <f>' Rohdaten'!I58</f>
        <v>0</v>
      </c>
      <c r="G65" s="216">
        <f>' Rohdaten'!J58</f>
        <v>0</v>
      </c>
      <c r="H65" s="216">
        <f>' Rohdaten'!K58</f>
        <v>0</v>
      </c>
      <c r="I65" s="216">
        <f>' Rohdaten'!L58</f>
        <v>0</v>
      </c>
      <c r="J65" s="216">
        <f>' Rohdaten'!O58</f>
        <v>0</v>
      </c>
    </row>
    <row r="66" spans="1:10" hidden="1">
      <c r="A66" s="216" t="str">
        <f>' Rohdaten'!A59</f>
        <v>D_Projekt in Planung</v>
      </c>
      <c r="B66" s="216" t="str">
        <f>' Rohdaten'!D59</f>
        <v>Mühlheim an der Ruhr</v>
      </c>
      <c r="C66" s="216" t="str">
        <f>' Rohdaten'!E59</f>
        <v>Nordrhein-Westfalen</v>
      </c>
      <c r="D66" s="216" t="str">
        <f>' Rohdaten'!G59</f>
        <v>Hydrogeothermie</v>
      </c>
      <c r="E66" s="216">
        <f>' Rohdaten'!H59</f>
        <v>0</v>
      </c>
      <c r="F66" s="216">
        <f>' Rohdaten'!I59</f>
        <v>0</v>
      </c>
      <c r="G66" s="216">
        <f>' Rohdaten'!J59</f>
        <v>0</v>
      </c>
      <c r="H66" s="216">
        <f>' Rohdaten'!K59</f>
        <v>0</v>
      </c>
      <c r="I66" s="216">
        <f>' Rohdaten'!L59</f>
        <v>0</v>
      </c>
      <c r="J66" s="216">
        <f>' Rohdaten'!O59</f>
        <v>0</v>
      </c>
    </row>
    <row r="67" spans="1:10" hidden="1">
      <c r="A67" s="216" t="str">
        <f>' Rohdaten'!A62</f>
        <v>D_Projekt in Planung</v>
      </c>
      <c r="B67" s="216" t="str">
        <f>' Rohdaten'!D62</f>
        <v>Neumünster</v>
      </c>
      <c r="C67" s="216" t="str">
        <f>' Rohdaten'!E62</f>
        <v>Schleswig-Holstein</v>
      </c>
      <c r="D67" s="216" t="str">
        <f>' Rohdaten'!G62</f>
        <v>Hydrogeothermie</v>
      </c>
      <c r="E67" s="216">
        <f>' Rohdaten'!H62</f>
        <v>0</v>
      </c>
      <c r="F67" s="216">
        <f>' Rohdaten'!I62</f>
        <v>0</v>
      </c>
      <c r="G67" s="216">
        <f>' Rohdaten'!J62</f>
        <v>0</v>
      </c>
      <c r="H67" s="216">
        <f>' Rohdaten'!K62</f>
        <v>0</v>
      </c>
      <c r="I67" s="216">
        <f>' Rohdaten'!L62</f>
        <v>0</v>
      </c>
      <c r="J67" s="216">
        <f>' Rohdaten'!O62</f>
        <v>0</v>
      </c>
    </row>
    <row r="68" spans="1:10" hidden="1">
      <c r="A68" s="216" t="e">
        <f>' Rohdaten'!#REF!</f>
        <v>#REF!</v>
      </c>
      <c r="B68" s="216" t="e">
        <f>' Rohdaten'!#REF!</f>
        <v>#REF!</v>
      </c>
      <c r="C68" s="216" t="str">
        <f>' Rohdaten'!E63</f>
        <v>Schleswig-Holstein</v>
      </c>
      <c r="D68" s="216" t="e">
        <f>' Rohdaten'!#REF!</f>
        <v>#REF!</v>
      </c>
      <c r="E68" s="216" t="e">
        <f>' Rohdaten'!#REF!</f>
        <v>#REF!</v>
      </c>
      <c r="F68" s="216" t="e">
        <f>' Rohdaten'!#REF!</f>
        <v>#REF!</v>
      </c>
      <c r="G68" s="216" t="e">
        <f>' Rohdaten'!#REF!</f>
        <v>#REF!</v>
      </c>
      <c r="H68" s="216" t="e">
        <f>' Rohdaten'!#REF!</f>
        <v>#REF!</v>
      </c>
      <c r="I68" s="216" t="e">
        <f>' Rohdaten'!#REF!</f>
        <v>#REF!</v>
      </c>
      <c r="J68" s="216" t="e">
        <f>' Rohdaten'!#REF!</f>
        <v>#REF!</v>
      </c>
    </row>
    <row r="69" spans="1:10" hidden="1">
      <c r="A69" s="216" t="str">
        <f>' Rohdaten'!A63</f>
        <v>D_Projekt in Planung</v>
      </c>
      <c r="B69" s="216" t="str">
        <f>' Rohdaten'!D63</f>
        <v>Norderstedt</v>
      </c>
      <c r="C69" s="216" t="e">
        <f>' Rohdaten'!#REF!</f>
        <v>#REF!</v>
      </c>
      <c r="D69" s="216" t="str">
        <f>' Rohdaten'!G63</f>
        <v>Hydrogeothermie</v>
      </c>
      <c r="E69" s="216">
        <f>' Rohdaten'!H63</f>
        <v>0</v>
      </c>
      <c r="F69" s="216">
        <f>' Rohdaten'!I63</f>
        <v>0</v>
      </c>
      <c r="G69" s="216">
        <f>' Rohdaten'!J63</f>
        <v>0</v>
      </c>
      <c r="H69" s="216">
        <f>' Rohdaten'!K63</f>
        <v>0</v>
      </c>
      <c r="I69" s="216">
        <f>' Rohdaten'!L63</f>
        <v>0</v>
      </c>
      <c r="J69" s="216">
        <f>' Rohdaten'!O63</f>
        <v>0</v>
      </c>
    </row>
    <row r="70" spans="1:10" hidden="1">
      <c r="A70" s="216" t="str">
        <f>' Rohdaten'!A67</f>
        <v>D_Projekt in Planung</v>
      </c>
      <c r="B70" s="216" t="str">
        <f>' Rohdaten'!D67</f>
        <v>Köln</v>
      </c>
      <c r="C70" s="216" t="str">
        <f>' Rohdaten'!E67</f>
        <v>Nordrhein-Westfalen</v>
      </c>
      <c r="D70" s="216" t="str">
        <f>' Rohdaten'!G67</f>
        <v>Hydrogeothermie</v>
      </c>
      <c r="E70" s="216">
        <f>' Rohdaten'!H67</f>
        <v>0</v>
      </c>
      <c r="F70" s="216">
        <f>' Rohdaten'!I67</f>
        <v>0</v>
      </c>
      <c r="G70" s="216">
        <f>' Rohdaten'!J67</f>
        <v>0</v>
      </c>
      <c r="H70" s="216">
        <f>' Rohdaten'!K67</f>
        <v>0</v>
      </c>
      <c r="I70" s="216">
        <f>' Rohdaten'!L67</f>
        <v>0</v>
      </c>
      <c r="J70" s="216">
        <f>' Rohdaten'!O67</f>
        <v>0</v>
      </c>
    </row>
    <row r="71" spans="1:10" hidden="1">
      <c r="A71" s="216" t="str">
        <f>' Rohdaten'!A68</f>
        <v>D_Projekt in Planung</v>
      </c>
      <c r="B71" s="216" t="str">
        <f>' Rohdaten'!D68</f>
        <v>Schifferstadt "Rhein-Pfalz"</v>
      </c>
      <c r="C71" s="216" t="str">
        <f>' Rohdaten'!E68</f>
        <v>Rheinland-Pfalz</v>
      </c>
      <c r="D71" s="216" t="str">
        <f>' Rohdaten'!G68</f>
        <v>Hydrogeothermie</v>
      </c>
      <c r="E71" s="216">
        <f>' Rohdaten'!H68</f>
        <v>0</v>
      </c>
      <c r="F71" s="216">
        <f>' Rohdaten'!I68</f>
        <v>0</v>
      </c>
      <c r="G71" s="216">
        <f>' Rohdaten'!J68</f>
        <v>0</v>
      </c>
      <c r="H71" s="216">
        <f>' Rohdaten'!K68</f>
        <v>0</v>
      </c>
      <c r="I71" s="216">
        <f>' Rohdaten'!L68</f>
        <v>0</v>
      </c>
      <c r="J71" s="216">
        <f>' Rohdaten'!O68</f>
        <v>0</v>
      </c>
    </row>
    <row r="72" spans="1:10" hidden="1">
      <c r="A72" s="216" t="str">
        <f>' Rohdaten'!A69</f>
        <v>D_Projekt in Planung</v>
      </c>
      <c r="B72" s="216" t="str">
        <f>' Rohdaten'!D69</f>
        <v>Steinfeld "Rift"</v>
      </c>
      <c r="C72" s="216" t="str">
        <f>' Rohdaten'!E69</f>
        <v>Rheinland-Pfalz</v>
      </c>
      <c r="D72" s="216" t="str">
        <f>' Rohdaten'!G69</f>
        <v>Hydrogeothermie</v>
      </c>
      <c r="E72" s="216">
        <f>' Rohdaten'!H69</f>
        <v>0</v>
      </c>
      <c r="F72" s="216">
        <f>' Rohdaten'!I69</f>
        <v>0</v>
      </c>
      <c r="G72" s="216">
        <f>' Rohdaten'!J69</f>
        <v>0</v>
      </c>
      <c r="H72" s="216">
        <f>' Rohdaten'!K69</f>
        <v>0</v>
      </c>
      <c r="I72" s="216">
        <f>' Rohdaten'!L69</f>
        <v>0</v>
      </c>
      <c r="J72" s="216">
        <f>' Rohdaten'!O69</f>
        <v>0</v>
      </c>
    </row>
    <row r="73" spans="1:10" hidden="1">
      <c r="A73" s="216" t="e">
        <f>' Rohdaten'!#REF!</f>
        <v>#REF!</v>
      </c>
      <c r="B73" s="216" t="e">
        <f>' Rohdaten'!#REF!</f>
        <v>#REF!</v>
      </c>
      <c r="C73" s="216" t="e">
        <f>' Rohdaten'!#REF!</f>
        <v>#REF!</v>
      </c>
      <c r="D73" s="216" t="e">
        <f>' Rohdaten'!#REF!</f>
        <v>#REF!</v>
      </c>
      <c r="E73" s="216" t="e">
        <f>' Rohdaten'!#REF!</f>
        <v>#REF!</v>
      </c>
      <c r="F73" s="216" t="e">
        <f>' Rohdaten'!#REF!</f>
        <v>#REF!</v>
      </c>
      <c r="G73" s="216" t="e">
        <f>' Rohdaten'!#REF!</f>
        <v>#REF!</v>
      </c>
      <c r="H73" s="216" t="e">
        <f>' Rohdaten'!#REF!</f>
        <v>#REF!</v>
      </c>
      <c r="I73" s="216" t="e">
        <f>' Rohdaten'!#REF!</f>
        <v>#REF!</v>
      </c>
      <c r="J73" s="216" t="e">
        <f>' Rohdaten'!#REF!</f>
        <v>#REF!</v>
      </c>
    </row>
    <row r="74" spans="1:10" hidden="1">
      <c r="A74" s="216" t="str">
        <f>' Rohdaten'!A70</f>
        <v>D_Projekt in Planung</v>
      </c>
      <c r="B74" s="216" t="str">
        <f>' Rohdaten'!D70</f>
        <v>Rupertiwinkel "Ruperti II"</v>
      </c>
      <c r="C74" s="216" t="str">
        <f>' Rohdaten'!E70</f>
        <v>Bayern</v>
      </c>
      <c r="D74" s="216" t="str">
        <f>' Rohdaten'!G70</f>
        <v>Hydrogeothermie</v>
      </c>
      <c r="E74" s="216">
        <f>' Rohdaten'!H70</f>
        <v>0</v>
      </c>
      <c r="F74" s="216">
        <f>' Rohdaten'!I70</f>
        <v>0</v>
      </c>
      <c r="G74" s="216">
        <f>' Rohdaten'!J70</f>
        <v>0</v>
      </c>
      <c r="H74" s="216">
        <f>' Rohdaten'!K70</f>
        <v>0</v>
      </c>
      <c r="I74" s="216">
        <f>' Rohdaten'!L70</f>
        <v>0</v>
      </c>
      <c r="J74" s="216">
        <f>' Rohdaten'!O70</f>
        <v>0</v>
      </c>
    </row>
    <row r="75" spans="1:10" hidden="1">
      <c r="A75" s="216" t="e">
        <f>' Rohdaten'!#REF!</f>
        <v>#REF!</v>
      </c>
      <c r="B75" s="216" t="e">
        <f>' Rohdaten'!#REF!</f>
        <v>#REF!</v>
      </c>
      <c r="C75" s="216" t="e">
        <f>' Rohdaten'!#REF!</f>
        <v>#REF!</v>
      </c>
      <c r="D75" s="216" t="e">
        <f>' Rohdaten'!#REF!</f>
        <v>#REF!</v>
      </c>
      <c r="E75" s="216" t="e">
        <f>' Rohdaten'!#REF!</f>
        <v>#REF!</v>
      </c>
      <c r="F75" s="216" t="e">
        <f>' Rohdaten'!#REF!</f>
        <v>#REF!</v>
      </c>
      <c r="G75" s="216" t="e">
        <f>' Rohdaten'!#REF!</f>
        <v>#REF!</v>
      </c>
      <c r="H75" s="216" t="e">
        <f>' Rohdaten'!#REF!</f>
        <v>#REF!</v>
      </c>
      <c r="I75" s="216" t="e">
        <f>' Rohdaten'!#REF!</f>
        <v>#REF!</v>
      </c>
      <c r="J75" s="216" t="e">
        <f>' Rohdaten'!#REF!</f>
        <v>#REF!</v>
      </c>
    </row>
    <row r="76" spans="1:10" hidden="1">
      <c r="A76" s="216" t="e">
        <f>' Rohdaten'!#REF!</f>
        <v>#REF!</v>
      </c>
      <c r="B76" s="216" t="e">
        <f>' Rohdaten'!#REF!</f>
        <v>#REF!</v>
      </c>
      <c r="C76" s="216" t="e">
        <f>' Rohdaten'!#REF!</f>
        <v>#REF!</v>
      </c>
      <c r="D76" s="216" t="e">
        <f>' Rohdaten'!#REF!</f>
        <v>#REF!</v>
      </c>
      <c r="E76" s="216" t="e">
        <f>' Rohdaten'!#REF!</f>
        <v>#REF!</v>
      </c>
      <c r="F76" s="216" t="e">
        <f>' Rohdaten'!#REF!</f>
        <v>#REF!</v>
      </c>
      <c r="G76" s="216" t="e">
        <f>' Rohdaten'!#REF!</f>
        <v>#REF!</v>
      </c>
      <c r="H76" s="216" t="e">
        <f>' Rohdaten'!#REF!</f>
        <v>#REF!</v>
      </c>
      <c r="I76" s="216" t="e">
        <f>' Rohdaten'!#REF!</f>
        <v>#REF!</v>
      </c>
      <c r="J76" s="216" t="e">
        <f>' Rohdaten'!#REF!</f>
        <v>#REF!</v>
      </c>
    </row>
    <row r="77" spans="1:10" hidden="1">
      <c r="A77" s="216" t="str">
        <f>' Rohdaten'!A74</f>
        <v>D_Projekt in Planung</v>
      </c>
      <c r="B77" s="216" t="str">
        <f>' Rohdaten'!D74</f>
        <v>Uelzen</v>
      </c>
      <c r="C77" s="216" t="str">
        <f>' Rohdaten'!E74</f>
        <v>Niedersachsen</v>
      </c>
      <c r="D77" s="216" t="str">
        <f>' Rohdaten'!G74</f>
        <v>Hydrogeothermie</v>
      </c>
      <c r="E77" s="216">
        <f>' Rohdaten'!H74</f>
        <v>0</v>
      </c>
      <c r="F77" s="216">
        <f>' Rohdaten'!I74</f>
        <v>0</v>
      </c>
      <c r="G77" s="216">
        <f>' Rohdaten'!J74</f>
        <v>0</v>
      </c>
      <c r="H77" s="216">
        <f>' Rohdaten'!K74</f>
        <v>0</v>
      </c>
      <c r="I77" s="216">
        <f>' Rohdaten'!L74</f>
        <v>0</v>
      </c>
      <c r="J77" s="216">
        <f>' Rohdaten'!O74</f>
        <v>0</v>
      </c>
    </row>
    <row r="78" spans="1:10" hidden="1">
      <c r="A78" s="216" t="str">
        <f>' Rohdaten'!A79</f>
        <v>D_Projekt in Planung</v>
      </c>
      <c r="B78" s="216" t="str">
        <f>' Rohdaten'!D79</f>
        <v>Worms-Silbersee</v>
      </c>
      <c r="C78" s="216" t="str">
        <f>' Rohdaten'!E79</f>
        <v>Rheinland-Pfalz</v>
      </c>
      <c r="D78" s="216" t="str">
        <f>' Rohdaten'!G79</f>
        <v>Hydrogeothermie</v>
      </c>
      <c r="E78" s="216">
        <f>' Rohdaten'!H79</f>
        <v>0</v>
      </c>
      <c r="F78" s="216">
        <f>' Rohdaten'!I79</f>
        <v>0</v>
      </c>
      <c r="G78" s="216">
        <f>' Rohdaten'!J79</f>
        <v>0</v>
      </c>
      <c r="H78" s="216">
        <f>' Rohdaten'!K79</f>
        <v>0</v>
      </c>
      <c r="I78" s="216">
        <f>' Rohdaten'!L79</f>
        <v>0</v>
      </c>
      <c r="J78" s="216">
        <f>' Rohdaten'!O79</f>
        <v>0</v>
      </c>
    </row>
    <row r="79" spans="1:10" hidden="1">
      <c r="A79" s="216" t="e">
        <f>' Rohdaten'!#REF!</f>
        <v>#REF!</v>
      </c>
      <c r="B79" s="216" t="e">
        <f>' Rohdaten'!#REF!</f>
        <v>#REF!</v>
      </c>
      <c r="C79" s="216" t="e">
        <f>' Rohdaten'!#REF!</f>
        <v>#REF!</v>
      </c>
      <c r="D79" s="216" t="e">
        <f>' Rohdaten'!#REF!</f>
        <v>#REF!</v>
      </c>
      <c r="E79" s="216" t="e">
        <f>' Rohdaten'!#REF!</f>
        <v>#REF!</v>
      </c>
      <c r="F79" s="216" t="e">
        <f>' Rohdaten'!#REF!</f>
        <v>#REF!</v>
      </c>
      <c r="G79" s="216" t="e">
        <f>' Rohdaten'!#REF!</f>
        <v>#REF!</v>
      </c>
      <c r="H79" s="216" t="e">
        <f>' Rohdaten'!#REF!</f>
        <v>#REF!</v>
      </c>
      <c r="I79" s="216" t="e">
        <f>' Rohdaten'!#REF!</f>
        <v>#REF!</v>
      </c>
      <c r="J79" s="216" t="e">
        <f>' Rohdaten'!#REF!</f>
        <v>#REF!</v>
      </c>
    </row>
    <row r="80" spans="1:10" hidden="1">
      <c r="A80" s="216" t="str">
        <f>' Rohdaten'!A80</f>
        <v>D_Projekt in Planung</v>
      </c>
      <c r="B80" s="216" t="str">
        <f>' Rohdaten'!D80</f>
        <v>Wuppertal</v>
      </c>
      <c r="C80" s="216" t="str">
        <f>' Rohdaten'!E80</f>
        <v>Nordrhein-Westfalen</v>
      </c>
      <c r="D80" s="216">
        <f>' Rohdaten'!G80</f>
        <v>0</v>
      </c>
      <c r="E80" s="216">
        <f>' Rohdaten'!H80</f>
        <v>0</v>
      </c>
      <c r="F80" s="216">
        <f>' Rohdaten'!I80</f>
        <v>0</v>
      </c>
      <c r="G80" s="216">
        <f>' Rohdaten'!J80</f>
        <v>0</v>
      </c>
      <c r="H80" s="216">
        <f>' Rohdaten'!K80</f>
        <v>0</v>
      </c>
      <c r="I80" s="216">
        <f>' Rohdaten'!L80</f>
        <v>0</v>
      </c>
      <c r="J80" s="216">
        <f>' Rohdaten'!O80</f>
        <v>0</v>
      </c>
    </row>
    <row r="81" spans="1:10" hidden="1">
      <c r="A81" s="216" t="str">
        <f>' Rohdaten'!A81</f>
        <v>D_Projekt in Planung</v>
      </c>
      <c r="B81" s="216" t="str">
        <f>' Rohdaten'!D81</f>
        <v>Bochum (Fraunhofer IEG)</v>
      </c>
      <c r="C81" s="216" t="str">
        <f>' Rohdaten'!E81</f>
        <v>Nordrhein-Westfalen</v>
      </c>
      <c r="D81" s="216" t="str">
        <f>' Rohdaten'!G81</f>
        <v>Hydrogeothermie</v>
      </c>
      <c r="E81" s="216">
        <f>' Rohdaten'!H81</f>
        <v>0</v>
      </c>
      <c r="F81" s="216">
        <f>' Rohdaten'!I81</f>
        <v>0</v>
      </c>
      <c r="G81" s="216">
        <f>' Rohdaten'!J81</f>
        <v>0</v>
      </c>
      <c r="H81" s="216">
        <f>' Rohdaten'!K81</f>
        <v>0</v>
      </c>
      <c r="I81" s="216">
        <f>' Rohdaten'!L81</f>
        <v>0</v>
      </c>
      <c r="J81" s="216">
        <f>' Rohdaten'!O81</f>
        <v>0</v>
      </c>
    </row>
    <row r="82" spans="1:10" hidden="1">
      <c r="A82" s="216" t="str">
        <f>' Rohdaten'!A82</f>
        <v>D_Projekt in Planung</v>
      </c>
      <c r="B82" s="216" t="str">
        <f>' Rohdaten'!D82</f>
        <v>Ammersee-West</v>
      </c>
      <c r="C82" s="216" t="str">
        <f>' Rohdaten'!E82</f>
        <v>Bayern</v>
      </c>
      <c r="D82" s="216" t="str">
        <f>' Rohdaten'!G82</f>
        <v>Hydrogeothermie</v>
      </c>
      <c r="E82" s="216">
        <f>' Rohdaten'!H82</f>
        <v>0</v>
      </c>
      <c r="F82" s="216">
        <f>' Rohdaten'!I82</f>
        <v>0</v>
      </c>
      <c r="G82" s="216">
        <f>' Rohdaten'!J82</f>
        <v>0</v>
      </c>
      <c r="H82" s="216">
        <f>' Rohdaten'!K82</f>
        <v>0</v>
      </c>
      <c r="I82" s="216">
        <f>' Rohdaten'!L82</f>
        <v>0</v>
      </c>
      <c r="J82" s="216">
        <f>' Rohdaten'!O82</f>
        <v>0</v>
      </c>
    </row>
    <row r="83" spans="1:10" hidden="1">
      <c r="A83" s="216" t="str">
        <f>' Rohdaten'!A86</f>
        <v>D_Projekt in Planung</v>
      </c>
      <c r="B83" s="216" t="str">
        <f>' Rohdaten'!D86</f>
        <v>Augsburg-Ost</v>
      </c>
      <c r="C83" s="216" t="str">
        <f>' Rohdaten'!E86</f>
        <v>Bayern</v>
      </c>
      <c r="D83" s="216" t="str">
        <f>' Rohdaten'!G86</f>
        <v>Hydrogeothermie</v>
      </c>
      <c r="E83" s="216">
        <f>' Rohdaten'!H86</f>
        <v>0</v>
      </c>
      <c r="F83" s="216">
        <f>' Rohdaten'!I86</f>
        <v>0</v>
      </c>
      <c r="G83" s="216">
        <f>' Rohdaten'!J86</f>
        <v>0</v>
      </c>
      <c r="H83" s="216">
        <f>' Rohdaten'!K86</f>
        <v>0</v>
      </c>
      <c r="I83" s="216">
        <f>' Rohdaten'!L86</f>
        <v>0</v>
      </c>
      <c r="J83" s="216">
        <f>' Rohdaten'!O86</f>
        <v>0</v>
      </c>
    </row>
    <row r="84" spans="1:10" hidden="1">
      <c r="A84" s="216" t="str">
        <f>' Rohdaten'!A45</f>
        <v>D_Projekt in Planung</v>
      </c>
      <c r="B84" s="216" t="str">
        <f>' Rohdaten'!D45</f>
        <v>Maikammer "Kerner"</v>
      </c>
      <c r="C84" s="216" t="str">
        <f>' Rohdaten'!E45</f>
        <v>Rheinland-Pfalz</v>
      </c>
      <c r="D84" s="216" t="str">
        <f>' Rohdaten'!G45</f>
        <v>Hydrogeothermie</v>
      </c>
      <c r="E84" s="216">
        <f>' Rohdaten'!H45</f>
        <v>0</v>
      </c>
      <c r="F84" s="216">
        <f>' Rohdaten'!I45</f>
        <v>0</v>
      </c>
      <c r="G84" s="216">
        <f>' Rohdaten'!J45</f>
        <v>0</v>
      </c>
      <c r="H84" s="216">
        <f>' Rohdaten'!K45</f>
        <v>0</v>
      </c>
      <c r="I84" s="216">
        <f>' Rohdaten'!L45</f>
        <v>0</v>
      </c>
      <c r="J84" s="216">
        <f>' Rohdaten'!O45</f>
        <v>0</v>
      </c>
    </row>
    <row r="85" spans="1:10" hidden="1">
      <c r="A85" s="216" t="str">
        <f>' Rohdaten'!A92</f>
        <v>D_Projekt in Planung</v>
      </c>
      <c r="B85" s="216" t="str">
        <f>' Rohdaten'!D92</f>
        <v>Dachau-Nord</v>
      </c>
      <c r="C85" s="216" t="str">
        <f>' Rohdaten'!E92</f>
        <v>Bayern</v>
      </c>
      <c r="D85" s="216" t="str">
        <f>' Rohdaten'!G92</f>
        <v>Hydrogeothermie</v>
      </c>
      <c r="E85" s="216">
        <f>' Rohdaten'!H92</f>
        <v>0</v>
      </c>
      <c r="F85" s="216">
        <f>' Rohdaten'!I92</f>
        <v>0</v>
      </c>
      <c r="G85" s="216">
        <f>' Rohdaten'!J92</f>
        <v>0</v>
      </c>
      <c r="H85" s="216">
        <f>' Rohdaten'!K92</f>
        <v>0</v>
      </c>
      <c r="I85" s="216">
        <f>' Rohdaten'!L92</f>
        <v>0</v>
      </c>
      <c r="J85" s="216">
        <f>' Rohdaten'!O92</f>
        <v>0</v>
      </c>
    </row>
    <row r="86" spans="1:10" hidden="1">
      <c r="A86" s="216" t="str">
        <f>' Rohdaten'!A94</f>
        <v>D_Projekt in Planung</v>
      </c>
      <c r="B86" s="216" t="str">
        <f>' Rohdaten'!D94</f>
        <v>Dresden-Heidenau</v>
      </c>
      <c r="C86" s="216" t="str">
        <f>' Rohdaten'!E94</f>
        <v>Sachsen</v>
      </c>
      <c r="D86" s="216" t="str">
        <f>' Rohdaten'!G94</f>
        <v>Hydrogeothermie</v>
      </c>
      <c r="E86" s="216">
        <f>' Rohdaten'!H94</f>
        <v>0</v>
      </c>
      <c r="F86" s="216">
        <f>' Rohdaten'!I94</f>
        <v>0</v>
      </c>
      <c r="G86" s="216">
        <f>' Rohdaten'!J94</f>
        <v>0</v>
      </c>
      <c r="H86" s="216">
        <f>' Rohdaten'!K94</f>
        <v>0</v>
      </c>
      <c r="I86" s="216">
        <f>' Rohdaten'!L94</f>
        <v>0</v>
      </c>
      <c r="J86" s="216">
        <f>' Rohdaten'!O94</f>
        <v>0</v>
      </c>
    </row>
    <row r="87" spans="1:10" hidden="1">
      <c r="A87" s="216" t="str">
        <f>' Rohdaten'!A95</f>
        <v>D_Projekt in Planung</v>
      </c>
      <c r="B87" s="216" t="str">
        <f>' Rohdaten'!D95</f>
        <v>Engelsberg</v>
      </c>
      <c r="C87" s="216" t="str">
        <f>' Rohdaten'!E95</f>
        <v>Bayern</v>
      </c>
      <c r="D87" s="216" t="str">
        <f>' Rohdaten'!G95</f>
        <v>Hydrogeothermie</v>
      </c>
      <c r="E87" s="216">
        <f>' Rohdaten'!H95</f>
        <v>0</v>
      </c>
      <c r="F87" s="216">
        <f>' Rohdaten'!I95</f>
        <v>0</v>
      </c>
      <c r="G87" s="216">
        <f>' Rohdaten'!J95</f>
        <v>0</v>
      </c>
      <c r="H87" s="216">
        <f>' Rohdaten'!K95</f>
        <v>0</v>
      </c>
      <c r="I87" s="216">
        <f>' Rohdaten'!L95</f>
        <v>0</v>
      </c>
      <c r="J87" s="216">
        <f>' Rohdaten'!O95</f>
        <v>0</v>
      </c>
    </row>
    <row r="88" spans="1:10" hidden="1">
      <c r="A88" s="216" t="e">
        <f>' Rohdaten'!#REF!</f>
        <v>#REF!</v>
      </c>
      <c r="B88" s="216" t="e">
        <f>' Rohdaten'!#REF!</f>
        <v>#REF!</v>
      </c>
      <c r="C88" s="216" t="e">
        <f>' Rohdaten'!#REF!</f>
        <v>#REF!</v>
      </c>
      <c r="D88" s="216" t="e">
        <f>' Rohdaten'!#REF!</f>
        <v>#REF!</v>
      </c>
      <c r="E88" s="216" t="e">
        <f>' Rohdaten'!#REF!</f>
        <v>#REF!</v>
      </c>
      <c r="F88" s="216" t="e">
        <f>' Rohdaten'!#REF!</f>
        <v>#REF!</v>
      </c>
      <c r="G88" s="216" t="e">
        <f>' Rohdaten'!#REF!</f>
        <v>#REF!</v>
      </c>
      <c r="H88" s="216" t="e">
        <f>' Rohdaten'!#REF!</f>
        <v>#REF!</v>
      </c>
      <c r="I88" s="216" t="e">
        <f>' Rohdaten'!#REF!</f>
        <v>#REF!</v>
      </c>
      <c r="J88" s="216" t="e">
        <f>' Rohdaten'!#REF!</f>
        <v>#REF!</v>
      </c>
    </row>
    <row r="89" spans="1:10" hidden="1">
      <c r="A89" s="216" t="str">
        <f>' Rohdaten'!A96</f>
        <v>D_Projekt in Planung</v>
      </c>
      <c r="B89" s="216" t="str">
        <f>' Rohdaten'!D96</f>
        <v>Feldkirchen-Westerham</v>
      </c>
      <c r="C89" s="216" t="str">
        <f>' Rohdaten'!E96</f>
        <v>Bayern</v>
      </c>
      <c r="D89" s="216" t="str">
        <f>' Rohdaten'!G96</f>
        <v>Hydrogeothermie</v>
      </c>
      <c r="E89" s="216">
        <f>' Rohdaten'!H96</f>
        <v>0</v>
      </c>
      <c r="F89" s="216">
        <f>' Rohdaten'!I96</f>
        <v>0</v>
      </c>
      <c r="G89" s="216">
        <f>' Rohdaten'!J96</f>
        <v>0</v>
      </c>
      <c r="H89" s="216">
        <f>' Rohdaten'!K96</f>
        <v>0</v>
      </c>
      <c r="I89" s="216">
        <f>' Rohdaten'!L96</f>
        <v>0</v>
      </c>
      <c r="J89" s="216">
        <f>' Rohdaten'!O96</f>
        <v>0</v>
      </c>
    </row>
    <row r="90" spans="1:10" hidden="1">
      <c r="A90" s="216" t="str">
        <f>' Rohdaten'!A98</f>
        <v>D_Projekt in Planung</v>
      </c>
      <c r="B90" s="216" t="str">
        <f>' Rohdaten'!D98</f>
        <v>Vaterstetten</v>
      </c>
      <c r="C90" s="216" t="str">
        <f>' Rohdaten'!E98</f>
        <v>Bayern</v>
      </c>
      <c r="D90" s="216" t="str">
        <f>' Rohdaten'!G98</f>
        <v>Hydrogeothermie</v>
      </c>
      <c r="E90" s="216">
        <f>' Rohdaten'!H98</f>
        <v>0</v>
      </c>
      <c r="F90" s="216">
        <f>' Rohdaten'!I98</f>
        <v>0</v>
      </c>
      <c r="G90" s="216">
        <f>' Rohdaten'!J98</f>
        <v>0</v>
      </c>
      <c r="H90" s="216">
        <f>' Rohdaten'!K98</f>
        <v>0</v>
      </c>
      <c r="I90" s="216">
        <f>' Rohdaten'!L98</f>
        <v>0</v>
      </c>
      <c r="J90" s="216">
        <f>' Rohdaten'!O98</f>
        <v>0</v>
      </c>
    </row>
    <row r="91" spans="1:10" hidden="1">
      <c r="A91" s="216" t="e">
        <f>' Rohdaten'!#REF!</f>
        <v>#REF!</v>
      </c>
      <c r="B91" s="216" t="e">
        <f>' Rohdaten'!#REF!</f>
        <v>#REF!</v>
      </c>
      <c r="C91" s="216" t="e">
        <f>' Rohdaten'!#REF!</f>
        <v>#REF!</v>
      </c>
      <c r="D91" s="216" t="e">
        <f>' Rohdaten'!#REF!</f>
        <v>#REF!</v>
      </c>
      <c r="E91" s="216" t="e">
        <f>' Rohdaten'!#REF!</f>
        <v>#REF!</v>
      </c>
      <c r="F91" s="216" t="e">
        <f>' Rohdaten'!#REF!</f>
        <v>#REF!</v>
      </c>
      <c r="G91" s="216" t="e">
        <f>' Rohdaten'!#REF!</f>
        <v>#REF!</v>
      </c>
      <c r="H91" s="216" t="e">
        <f>' Rohdaten'!#REF!</f>
        <v>#REF!</v>
      </c>
      <c r="I91" s="216" t="e">
        <f>' Rohdaten'!#REF!</f>
        <v>#REF!</v>
      </c>
      <c r="J91" s="216" t="e">
        <f>' Rohdaten'!#REF!</f>
        <v>#REF!</v>
      </c>
    </row>
    <row r="92" spans="1:10" hidden="1">
      <c r="A92" s="216" t="str">
        <f>' Rohdaten'!A99</f>
        <v>D_Projekt in Planung</v>
      </c>
      <c r="B92" s="216" t="str">
        <f>' Rohdaten'!D99</f>
        <v>Erfurt</v>
      </c>
      <c r="C92" s="216" t="str">
        <f>' Rohdaten'!E99</f>
        <v>Thüringen</v>
      </c>
      <c r="D92" s="216" t="str">
        <f>' Rohdaten'!G99</f>
        <v>Petrothermale Geothermie</v>
      </c>
      <c r="E92" s="216">
        <f>' Rohdaten'!H99</f>
        <v>0</v>
      </c>
      <c r="F92" s="216">
        <f>' Rohdaten'!I99</f>
        <v>0</v>
      </c>
      <c r="G92" s="216">
        <f>' Rohdaten'!J99</f>
        <v>0</v>
      </c>
      <c r="H92" s="216">
        <f>' Rohdaten'!K99</f>
        <v>0</v>
      </c>
      <c r="I92" s="216">
        <f>' Rohdaten'!L99</f>
        <v>0</v>
      </c>
      <c r="J92" s="216">
        <f>' Rohdaten'!O99</f>
        <v>0</v>
      </c>
    </row>
    <row r="93" spans="1:10" hidden="1">
      <c r="A93" s="216" t="str">
        <f>' Rohdaten'!A100</f>
        <v>D_Projekt in Planung</v>
      </c>
      <c r="B93" s="216" t="str">
        <f>' Rohdaten'!D100</f>
        <v>Dettenheim "Erlich"</v>
      </c>
      <c r="C93" s="216" t="str">
        <f>' Rohdaten'!E100</f>
        <v>Baden-Württemberg</v>
      </c>
      <c r="D93" s="216" t="str">
        <f>' Rohdaten'!G100</f>
        <v>Hydrogeothermie</v>
      </c>
      <c r="E93" s="216">
        <f>' Rohdaten'!H100</f>
        <v>0</v>
      </c>
      <c r="F93" s="216">
        <f>' Rohdaten'!I100</f>
        <v>0</v>
      </c>
      <c r="G93" s="216">
        <f>' Rohdaten'!J100</f>
        <v>0</v>
      </c>
      <c r="H93" s="216">
        <f>' Rohdaten'!K100</f>
        <v>0</v>
      </c>
      <c r="I93" s="216">
        <f>' Rohdaten'!L100</f>
        <v>0</v>
      </c>
      <c r="J93" s="216">
        <f>' Rohdaten'!O100</f>
        <v>0</v>
      </c>
    </row>
    <row r="94" spans="1:10" hidden="1">
      <c r="A94" s="216" t="e">
        <f>' Rohdaten'!#REF!</f>
        <v>#REF!</v>
      </c>
      <c r="B94" s="216" t="e">
        <f>' Rohdaten'!#REF!</f>
        <v>#REF!</v>
      </c>
      <c r="C94" s="216" t="e">
        <f>' Rohdaten'!#REF!</f>
        <v>#REF!</v>
      </c>
      <c r="D94" s="216" t="e">
        <f>' Rohdaten'!#REF!</f>
        <v>#REF!</v>
      </c>
      <c r="E94" s="216" t="e">
        <f>' Rohdaten'!#REF!</f>
        <v>#REF!</v>
      </c>
      <c r="F94" s="216" t="e">
        <f>' Rohdaten'!#REF!</f>
        <v>#REF!</v>
      </c>
      <c r="G94" s="216" t="e">
        <f>' Rohdaten'!#REF!</f>
        <v>#REF!</v>
      </c>
      <c r="H94" s="216" t="e">
        <f>' Rohdaten'!#REF!</f>
        <v>#REF!</v>
      </c>
      <c r="I94" s="216" t="e">
        <f>' Rohdaten'!#REF!</f>
        <v>#REF!</v>
      </c>
      <c r="J94" s="216" t="e">
        <f>' Rohdaten'!#REF!</f>
        <v>#REF!</v>
      </c>
    </row>
    <row r="95" spans="1:10" hidden="1">
      <c r="A95" s="216" t="str">
        <f>' Rohdaten'!A107</f>
        <v>D_Projekt in Planung</v>
      </c>
      <c r="B95" s="216" t="str">
        <f>' Rohdaten'!D107</f>
        <v>Biberach a.d.Riß.</v>
      </c>
      <c r="C95" s="216" t="str">
        <f>' Rohdaten'!E107</f>
        <v>Baden-Württemberg</v>
      </c>
      <c r="D95" s="216" t="str">
        <f>' Rohdaten'!G107</f>
        <v>Hydrogeothermie</v>
      </c>
      <c r="E95" s="216">
        <f>' Rohdaten'!H107</f>
        <v>0</v>
      </c>
      <c r="F95" s="216">
        <f>' Rohdaten'!I107</f>
        <v>0</v>
      </c>
      <c r="G95" s="216">
        <f>' Rohdaten'!J107</f>
        <v>0</v>
      </c>
      <c r="H95" s="216">
        <f>' Rohdaten'!K107</f>
        <v>0</v>
      </c>
      <c r="I95" s="216">
        <f>' Rohdaten'!L107</f>
        <v>0</v>
      </c>
      <c r="J95" s="216">
        <f>' Rohdaten'!O107</f>
        <v>0</v>
      </c>
    </row>
    <row r="96" spans="1:10" hidden="1">
      <c r="A96" s="216" t="str">
        <f>' Rohdaten'!A110</f>
        <v>D_Projekt in Planung</v>
      </c>
      <c r="B96" s="216" t="str">
        <f>' Rohdaten'!D110</f>
        <v>Göhren-Lebbin</v>
      </c>
      <c r="C96" s="216" t="str">
        <f>' Rohdaten'!E110</f>
        <v>Mecklenburg-Vorpommern</v>
      </c>
      <c r="D96" s="216" t="str">
        <f>' Rohdaten'!G110</f>
        <v>Hydrogeothermie</v>
      </c>
      <c r="E96" s="216">
        <f>' Rohdaten'!H110</f>
        <v>0</v>
      </c>
      <c r="F96" s="216">
        <f>' Rohdaten'!I110</f>
        <v>0</v>
      </c>
      <c r="G96" s="216">
        <f>' Rohdaten'!J110</f>
        <v>0</v>
      </c>
      <c r="H96" s="216">
        <f>' Rohdaten'!K110</f>
        <v>0</v>
      </c>
      <c r="I96" s="216">
        <f>' Rohdaten'!L110</f>
        <v>0</v>
      </c>
      <c r="J96" s="216">
        <f>' Rohdaten'!O110</f>
        <v>0</v>
      </c>
    </row>
    <row r="97" spans="1:10" hidden="1">
      <c r="A97" s="216" t="str">
        <f>' Rohdaten'!A111</f>
        <v>D_Projekt in Planung</v>
      </c>
      <c r="B97" s="216">
        <f>' Rohdaten'!D111</f>
        <v>0</v>
      </c>
      <c r="C97" s="216" t="str">
        <f>' Rohdaten'!E111</f>
        <v>Sachsen</v>
      </c>
      <c r="D97" s="216" t="str">
        <f>' Rohdaten'!G111</f>
        <v>Hydrogeothermie</v>
      </c>
      <c r="E97" s="216">
        <f>' Rohdaten'!H111</f>
        <v>0</v>
      </c>
      <c r="F97" s="216">
        <f>' Rohdaten'!I111</f>
        <v>0</v>
      </c>
      <c r="G97" s="216">
        <f>' Rohdaten'!J111</f>
        <v>0</v>
      </c>
      <c r="H97" s="216">
        <f>' Rohdaten'!K111</f>
        <v>0</v>
      </c>
      <c r="I97" s="216">
        <f>' Rohdaten'!L111</f>
        <v>0</v>
      </c>
      <c r="J97" s="216">
        <f>' Rohdaten'!O111</f>
        <v>0</v>
      </c>
    </row>
    <row r="98" spans="1:10" hidden="1">
      <c r="A98" s="216" t="e">
        <f>' Rohdaten'!#REF!</f>
        <v>#REF!</v>
      </c>
      <c r="B98" s="216" t="e">
        <f>' Rohdaten'!#REF!</f>
        <v>#REF!</v>
      </c>
      <c r="C98" s="216" t="e">
        <f>' Rohdaten'!#REF!</f>
        <v>#REF!</v>
      </c>
      <c r="D98" s="216" t="e">
        <f>' Rohdaten'!#REF!</f>
        <v>#REF!</v>
      </c>
      <c r="E98" s="216" t="e">
        <f>' Rohdaten'!#REF!</f>
        <v>#REF!</v>
      </c>
      <c r="F98" s="216" t="e">
        <f>' Rohdaten'!#REF!</f>
        <v>#REF!</v>
      </c>
      <c r="G98" s="216" t="e">
        <f>' Rohdaten'!#REF!</f>
        <v>#REF!</v>
      </c>
      <c r="H98" s="216" t="e">
        <f>' Rohdaten'!#REF!</f>
        <v>#REF!</v>
      </c>
      <c r="I98" s="216" t="e">
        <f>' Rohdaten'!#REF!</f>
        <v>#REF!</v>
      </c>
      <c r="J98" s="216" t="e">
        <f>' Rohdaten'!#REF!</f>
        <v>#REF!</v>
      </c>
    </row>
    <row r="99" spans="1:10" hidden="1">
      <c r="A99" s="216" t="str">
        <f>' Rohdaten'!A123</f>
        <v>D_Projekt in Planung</v>
      </c>
      <c r="B99" s="216" t="str">
        <f>' Rohdaten'!D123</f>
        <v>"Karlsruhe-Süd II"</v>
      </c>
      <c r="C99" s="216" t="str">
        <f>' Rohdaten'!E123</f>
        <v>Baden-Württemberg</v>
      </c>
      <c r="D99" s="216" t="str">
        <f>' Rohdaten'!G123</f>
        <v>Hydrogeothermie</v>
      </c>
      <c r="E99" s="216">
        <f>' Rohdaten'!H123</f>
        <v>0</v>
      </c>
      <c r="F99" s="216">
        <f>' Rohdaten'!I123</f>
        <v>0</v>
      </c>
      <c r="G99" s="216">
        <f>' Rohdaten'!J123</f>
        <v>0</v>
      </c>
      <c r="H99" s="216">
        <f>' Rohdaten'!K123</f>
        <v>0</v>
      </c>
      <c r="I99" s="216">
        <f>' Rohdaten'!L123</f>
        <v>0</v>
      </c>
      <c r="J99" s="216">
        <f>' Rohdaten'!O123</f>
        <v>0</v>
      </c>
    </row>
    <row r="100" spans="1:10" hidden="1">
      <c r="A100" s="216" t="str">
        <f>' Rohdaten'!A129</f>
        <v>B_Projekt in Bau</v>
      </c>
      <c r="B100" s="216" t="str">
        <f>' Rohdaten'!D129</f>
        <v>Laufzorn II</v>
      </c>
      <c r="C100" s="216" t="str">
        <f>' Rohdaten'!E129</f>
        <v>Bayern</v>
      </c>
      <c r="D100" s="216" t="str">
        <f>' Rohdaten'!G129</f>
        <v>Hydrogeothermie</v>
      </c>
      <c r="E100" s="216">
        <f>' Rohdaten'!H129</f>
        <v>0</v>
      </c>
      <c r="F100" s="216">
        <f>' Rohdaten'!I129</f>
        <v>0</v>
      </c>
      <c r="G100" s="216">
        <f>' Rohdaten'!J129</f>
        <v>0</v>
      </c>
      <c r="H100" s="216">
        <f>' Rohdaten'!K129</f>
        <v>0</v>
      </c>
      <c r="I100" s="216">
        <f>' Rohdaten'!L129</f>
        <v>0</v>
      </c>
      <c r="J100" s="216">
        <f>' Rohdaten'!O129</f>
        <v>0</v>
      </c>
    </row>
    <row r="101" spans="1:10" hidden="1">
      <c r="A101" s="216" t="str">
        <f>' Rohdaten'!A130</f>
        <v>D_Projekt in Planung</v>
      </c>
      <c r="B101" s="216" t="str">
        <f>' Rohdaten'!D130</f>
        <v>Lörrach</v>
      </c>
      <c r="C101" s="216" t="str">
        <f>' Rohdaten'!E130</f>
        <v>Baden-Württemberg</v>
      </c>
      <c r="D101" s="216" t="str">
        <f>' Rohdaten'!G130</f>
        <v>Hydrogeothermie</v>
      </c>
      <c r="E101" s="216">
        <f>' Rohdaten'!H130</f>
        <v>0</v>
      </c>
      <c r="F101" s="216">
        <f>' Rohdaten'!I130</f>
        <v>0</v>
      </c>
      <c r="G101" s="216">
        <f>' Rohdaten'!J130</f>
        <v>0</v>
      </c>
      <c r="H101" s="216">
        <f>' Rohdaten'!K130</f>
        <v>0</v>
      </c>
      <c r="I101" s="216">
        <f>' Rohdaten'!L130</f>
        <v>0</v>
      </c>
      <c r="J101" s="216">
        <f>' Rohdaten'!O130</f>
        <v>0</v>
      </c>
    </row>
    <row r="102" spans="1:10" hidden="1">
      <c r="A102" s="216" t="e">
        <f>' Rohdaten'!#REF!</f>
        <v>#REF!</v>
      </c>
      <c r="B102" s="216" t="e">
        <f>' Rohdaten'!#REF!</f>
        <v>#REF!</v>
      </c>
      <c r="C102" s="216" t="e">
        <f>' Rohdaten'!#REF!</f>
        <v>#REF!</v>
      </c>
      <c r="D102" s="216" t="e">
        <f>' Rohdaten'!#REF!</f>
        <v>#REF!</v>
      </c>
      <c r="E102" s="216" t="e">
        <f>' Rohdaten'!#REF!</f>
        <v>#REF!</v>
      </c>
      <c r="F102" s="216" t="e">
        <f>' Rohdaten'!#REF!</f>
        <v>#REF!</v>
      </c>
      <c r="G102" s="216" t="e">
        <f>' Rohdaten'!#REF!</f>
        <v>#REF!</v>
      </c>
      <c r="H102" s="216" t="e">
        <f>' Rohdaten'!#REF!</f>
        <v>#REF!</v>
      </c>
      <c r="I102" s="216" t="e">
        <f>' Rohdaten'!#REF!</f>
        <v>#REF!</v>
      </c>
      <c r="J102" s="216" t="e">
        <f>' Rohdaten'!#REF!</f>
        <v>#REF!</v>
      </c>
    </row>
    <row r="103" spans="1:10" hidden="1">
      <c r="A103" s="216" t="str">
        <f>' Rohdaten'!A131</f>
        <v>D_Projekt in Planung</v>
      </c>
      <c r="B103" s="216" t="str">
        <f>' Rohdaten'!D131</f>
        <v>Frankfurt am Main "Luftbrücke"</v>
      </c>
      <c r="C103" s="216" t="str">
        <f>' Rohdaten'!E131</f>
        <v>Hessen</v>
      </c>
      <c r="D103" s="216" t="str">
        <f>' Rohdaten'!G131</f>
        <v>Hydrogeothermie</v>
      </c>
      <c r="E103" s="216">
        <f>' Rohdaten'!H131</f>
        <v>0</v>
      </c>
      <c r="F103" s="216">
        <f>' Rohdaten'!I131</f>
        <v>0</v>
      </c>
      <c r="G103" s="216">
        <f>' Rohdaten'!J131</f>
        <v>0</v>
      </c>
      <c r="H103" s="216">
        <f>' Rohdaten'!K131</f>
        <v>0</v>
      </c>
      <c r="I103" s="216">
        <f>' Rohdaten'!L131</f>
        <v>0</v>
      </c>
      <c r="J103" s="216">
        <f>' Rohdaten'!O131</f>
        <v>0</v>
      </c>
    </row>
    <row r="104" spans="1:10" hidden="1">
      <c r="A104" s="216" t="str">
        <f>' Rohdaten'!A132</f>
        <v>D_Projekt in Planung</v>
      </c>
      <c r="B104" s="216" t="str">
        <f>' Rohdaten'!D132</f>
        <v>Mannheim</v>
      </c>
      <c r="C104" s="216" t="str">
        <f>' Rohdaten'!E132</f>
        <v>Baden-Württemberg</v>
      </c>
      <c r="D104" s="216" t="str">
        <f>' Rohdaten'!G132</f>
        <v>Hydrogeothermie</v>
      </c>
      <c r="E104" s="216">
        <f>' Rohdaten'!H132</f>
        <v>0</v>
      </c>
      <c r="F104" s="216">
        <f>' Rohdaten'!I132</f>
        <v>0</v>
      </c>
      <c r="G104" s="216">
        <f>' Rohdaten'!J132</f>
        <v>0</v>
      </c>
      <c r="H104" s="216">
        <f>' Rohdaten'!K132</f>
        <v>0</v>
      </c>
      <c r="I104" s="216">
        <f>' Rohdaten'!L132</f>
        <v>0</v>
      </c>
      <c r="J104" s="216">
        <f>' Rohdaten'!O132</f>
        <v>0</v>
      </c>
    </row>
    <row r="105" spans="1:10" hidden="1">
      <c r="A105" s="216" t="str">
        <f>' Rohdaten'!A139</f>
        <v>D_Projekt in Planung</v>
      </c>
      <c r="B105" s="216" t="str">
        <f>' Rohdaten'!D139</f>
        <v>Nürnberg</v>
      </c>
      <c r="C105" s="216" t="str">
        <f>' Rohdaten'!E139</f>
        <v>Bayern</v>
      </c>
      <c r="D105" s="216" t="str">
        <f>' Rohdaten'!G139</f>
        <v>Hydrogeothermie</v>
      </c>
      <c r="E105" s="216">
        <f>' Rohdaten'!H139</f>
        <v>0</v>
      </c>
      <c r="F105" s="216">
        <f>' Rohdaten'!I139</f>
        <v>0</v>
      </c>
      <c r="G105" s="216">
        <f>' Rohdaten'!J139</f>
        <v>0</v>
      </c>
      <c r="H105" s="216">
        <f>' Rohdaten'!K139</f>
        <v>0</v>
      </c>
      <c r="I105" s="216">
        <f>' Rohdaten'!L139</f>
        <v>0</v>
      </c>
      <c r="J105" s="216">
        <f>' Rohdaten'!O139</f>
        <v>0</v>
      </c>
    </row>
    <row r="106" spans="1:10" hidden="1">
      <c r="A106" s="216" t="str">
        <f>' Rohdaten'!A142</f>
        <v>D_Projekt in Planung</v>
      </c>
      <c r="B106" s="216" t="str">
        <f>' Rohdaten'!D142</f>
        <v>Parchim</v>
      </c>
      <c r="C106" s="216" t="str">
        <f>' Rohdaten'!E142</f>
        <v>Mecklenburg-Vorpommern</v>
      </c>
      <c r="D106" s="216" t="str">
        <f>' Rohdaten'!G142</f>
        <v>Hydrogeothermie</v>
      </c>
      <c r="E106" s="216">
        <f>' Rohdaten'!H142</f>
        <v>0</v>
      </c>
      <c r="F106" s="216">
        <f>' Rohdaten'!I142</f>
        <v>0</v>
      </c>
      <c r="G106" s="216">
        <f>' Rohdaten'!J142</f>
        <v>0</v>
      </c>
      <c r="H106" s="216">
        <f>' Rohdaten'!K142</f>
        <v>0</v>
      </c>
      <c r="I106" s="216">
        <f>' Rohdaten'!L142</f>
        <v>0</v>
      </c>
      <c r="J106" s="216">
        <f>' Rohdaten'!O142</f>
        <v>0</v>
      </c>
    </row>
    <row r="107" spans="1:10" hidden="1">
      <c r="A107" s="216" t="e">
        <f>' Rohdaten'!#REF!</f>
        <v>#REF!</v>
      </c>
      <c r="B107" s="216" t="e">
        <f>' Rohdaten'!#REF!</f>
        <v>#REF!</v>
      </c>
      <c r="C107" s="216" t="e">
        <f>' Rohdaten'!#REF!</f>
        <v>#REF!</v>
      </c>
      <c r="D107" s="216" t="e">
        <f>' Rohdaten'!#REF!</f>
        <v>#REF!</v>
      </c>
      <c r="E107" s="216" t="e">
        <f>' Rohdaten'!#REF!</f>
        <v>#REF!</v>
      </c>
      <c r="F107" s="216" t="e">
        <f>' Rohdaten'!#REF!</f>
        <v>#REF!</v>
      </c>
      <c r="G107" s="216" t="e">
        <f>' Rohdaten'!#REF!</f>
        <v>#REF!</v>
      </c>
      <c r="H107" s="216" t="e">
        <f>' Rohdaten'!#REF!</f>
        <v>#REF!</v>
      </c>
      <c r="I107" s="216" t="e">
        <f>' Rohdaten'!#REF!</f>
        <v>#REF!</v>
      </c>
      <c r="J107" s="216" t="e">
        <f>' Rohdaten'!#REF!</f>
        <v>#REF!</v>
      </c>
    </row>
    <row r="108" spans="1:10" hidden="1">
      <c r="A108" s="216" t="str">
        <f>' Rohdaten'!A146</f>
        <v>D_Projekt in Planung</v>
      </c>
      <c r="B108" s="216" t="str">
        <f>' Rohdaten'!D146</f>
        <v>Pullach Süd</v>
      </c>
      <c r="C108" s="216" t="str">
        <f>' Rohdaten'!E146</f>
        <v>Bayern</v>
      </c>
      <c r="D108" s="216" t="str">
        <f>' Rohdaten'!G146</f>
        <v>Hydrogeothermie</v>
      </c>
      <c r="E108" s="216">
        <f>' Rohdaten'!H146</f>
        <v>0</v>
      </c>
      <c r="F108" s="216">
        <f>' Rohdaten'!I146</f>
        <v>0</v>
      </c>
      <c r="G108" s="216">
        <f>' Rohdaten'!J146</f>
        <v>0</v>
      </c>
      <c r="H108" s="216">
        <f>' Rohdaten'!K146</f>
        <v>0</v>
      </c>
      <c r="I108" s="216">
        <f>' Rohdaten'!L146</f>
        <v>0</v>
      </c>
      <c r="J108" s="216">
        <f>' Rohdaten'!O146</f>
        <v>0</v>
      </c>
    </row>
    <row r="109" spans="1:10" hidden="1">
      <c r="A109" s="216" t="e">
        <f>' Rohdaten'!#REF!</f>
        <v>#REF!</v>
      </c>
      <c r="B109" s="216" t="e">
        <f>' Rohdaten'!#REF!</f>
        <v>#REF!</v>
      </c>
      <c r="C109" s="216" t="e">
        <f>' Rohdaten'!#REF!</f>
        <v>#REF!</v>
      </c>
      <c r="D109" s="216" t="e">
        <f>' Rohdaten'!#REF!</f>
        <v>#REF!</v>
      </c>
      <c r="E109" s="216" t="e">
        <f>' Rohdaten'!#REF!</f>
        <v>#REF!</v>
      </c>
      <c r="F109" s="216" t="e">
        <f>' Rohdaten'!#REF!</f>
        <v>#REF!</v>
      </c>
      <c r="G109" s="216" t="e">
        <f>' Rohdaten'!#REF!</f>
        <v>#REF!</v>
      </c>
      <c r="H109" s="216" t="e">
        <f>' Rohdaten'!#REF!</f>
        <v>#REF!</v>
      </c>
      <c r="I109" s="216" t="e">
        <f>' Rohdaten'!#REF!</f>
        <v>#REF!</v>
      </c>
      <c r="J109" s="216" t="e">
        <f>' Rohdaten'!#REF!</f>
        <v>#REF!</v>
      </c>
    </row>
    <row r="110" spans="1:10" hidden="1">
      <c r="A110" s="216" t="e">
        <f>' Rohdaten'!#REF!</f>
        <v>#REF!</v>
      </c>
      <c r="B110" s="216" t="e">
        <f>' Rohdaten'!#REF!</f>
        <v>#REF!</v>
      </c>
      <c r="C110" s="216" t="e">
        <f>' Rohdaten'!#REF!</f>
        <v>#REF!</v>
      </c>
      <c r="D110" s="216" t="e">
        <f>' Rohdaten'!#REF!</f>
        <v>#REF!</v>
      </c>
      <c r="E110" s="216" t="e">
        <f>' Rohdaten'!#REF!</f>
        <v>#REF!</v>
      </c>
      <c r="F110" s="216" t="e">
        <f>' Rohdaten'!#REF!</f>
        <v>#REF!</v>
      </c>
      <c r="G110" s="216" t="e">
        <f>' Rohdaten'!#REF!</f>
        <v>#REF!</v>
      </c>
      <c r="H110" s="216" t="e">
        <f>' Rohdaten'!#REF!</f>
        <v>#REF!</v>
      </c>
      <c r="I110" s="216" t="e">
        <f>' Rohdaten'!#REF!</f>
        <v>#REF!</v>
      </c>
      <c r="J110" s="216" t="e">
        <f>' Rohdaten'!#REF!</f>
        <v>#REF!</v>
      </c>
    </row>
    <row r="111" spans="1:10" hidden="1">
      <c r="A111" s="216" t="e">
        <f>' Rohdaten'!#REF!</f>
        <v>#REF!</v>
      </c>
      <c r="B111" s="216" t="e">
        <f>' Rohdaten'!#REF!</f>
        <v>#REF!</v>
      </c>
      <c r="C111" s="216" t="e">
        <f>' Rohdaten'!#REF!</f>
        <v>#REF!</v>
      </c>
      <c r="D111" s="216" t="e">
        <f>' Rohdaten'!#REF!</f>
        <v>#REF!</v>
      </c>
      <c r="E111" s="216" t="e">
        <f>' Rohdaten'!#REF!</f>
        <v>#REF!</v>
      </c>
      <c r="F111" s="216" t="e">
        <f>' Rohdaten'!#REF!</f>
        <v>#REF!</v>
      </c>
      <c r="G111" s="216" t="e">
        <f>' Rohdaten'!#REF!</f>
        <v>#REF!</v>
      </c>
      <c r="H111" s="216" t="e">
        <f>' Rohdaten'!#REF!</f>
        <v>#REF!</v>
      </c>
      <c r="I111" s="216" t="e">
        <f>' Rohdaten'!#REF!</f>
        <v>#REF!</v>
      </c>
      <c r="J111" s="216" t="e">
        <f>' Rohdaten'!#REF!</f>
        <v>#REF!</v>
      </c>
    </row>
    <row r="112" spans="1:10" hidden="1">
      <c r="A112" s="216" t="e">
        <f>' Rohdaten'!#REF!</f>
        <v>#REF!</v>
      </c>
      <c r="B112" s="216" t="e">
        <f>' Rohdaten'!#REF!</f>
        <v>#REF!</v>
      </c>
      <c r="C112" s="216" t="e">
        <f>' Rohdaten'!#REF!</f>
        <v>#REF!</v>
      </c>
      <c r="D112" s="216" t="e">
        <f>' Rohdaten'!#REF!</f>
        <v>#REF!</v>
      </c>
      <c r="E112" s="216" t="e">
        <f>' Rohdaten'!#REF!</f>
        <v>#REF!</v>
      </c>
      <c r="F112" s="216" t="e">
        <f>' Rohdaten'!#REF!</f>
        <v>#REF!</v>
      </c>
      <c r="G112" s="216" t="e">
        <f>' Rohdaten'!#REF!</f>
        <v>#REF!</v>
      </c>
      <c r="H112" s="216" t="e">
        <f>' Rohdaten'!#REF!</f>
        <v>#REF!</v>
      </c>
      <c r="I112" s="216" t="e">
        <f>' Rohdaten'!#REF!</f>
        <v>#REF!</v>
      </c>
      <c r="J112" s="216" t="e">
        <f>' Rohdaten'!#REF!</f>
        <v>#REF!</v>
      </c>
    </row>
    <row r="113" spans="1:10" hidden="1">
      <c r="A113" s="216" t="e">
        <f>' Rohdaten'!#REF!</f>
        <v>#REF!</v>
      </c>
      <c r="B113" s="216" t="e">
        <f>' Rohdaten'!#REF!</f>
        <v>#REF!</v>
      </c>
      <c r="C113" s="216" t="e">
        <f>' Rohdaten'!#REF!</f>
        <v>#REF!</v>
      </c>
      <c r="D113" s="216" t="e">
        <f>' Rohdaten'!#REF!</f>
        <v>#REF!</v>
      </c>
      <c r="E113" s="216" t="e">
        <f>' Rohdaten'!#REF!</f>
        <v>#REF!</v>
      </c>
      <c r="F113" s="216" t="e">
        <f>' Rohdaten'!#REF!</f>
        <v>#REF!</v>
      </c>
      <c r="G113" s="216" t="e">
        <f>' Rohdaten'!#REF!</f>
        <v>#REF!</v>
      </c>
      <c r="H113" s="216" t="e">
        <f>' Rohdaten'!#REF!</f>
        <v>#REF!</v>
      </c>
      <c r="I113" s="216" t="e">
        <f>' Rohdaten'!#REF!</f>
        <v>#REF!</v>
      </c>
      <c r="J113" s="216" t="e">
        <f>' Rohdaten'!#REF!</f>
        <v>#REF!</v>
      </c>
    </row>
    <row r="114" spans="1:10" hidden="1">
      <c r="A114" s="216" t="e">
        <f>' Rohdaten'!#REF!</f>
        <v>#REF!</v>
      </c>
      <c r="B114" s="216" t="e">
        <f>' Rohdaten'!#REF!</f>
        <v>#REF!</v>
      </c>
      <c r="C114" s="216" t="e">
        <f>' Rohdaten'!#REF!</f>
        <v>#REF!</v>
      </c>
      <c r="D114" s="216" t="e">
        <f>' Rohdaten'!#REF!</f>
        <v>#REF!</v>
      </c>
      <c r="E114" s="216" t="e">
        <f>' Rohdaten'!#REF!</f>
        <v>#REF!</v>
      </c>
      <c r="F114" s="216" t="e">
        <f>' Rohdaten'!#REF!</f>
        <v>#REF!</v>
      </c>
      <c r="G114" s="216" t="e">
        <f>' Rohdaten'!#REF!</f>
        <v>#REF!</v>
      </c>
      <c r="H114" s="216" t="e">
        <f>' Rohdaten'!#REF!</f>
        <v>#REF!</v>
      </c>
      <c r="I114" s="216" t="e">
        <f>' Rohdaten'!#REF!</f>
        <v>#REF!</v>
      </c>
      <c r="J114" s="216" t="e">
        <f>' Rohdaten'!#REF!</f>
        <v>#REF!</v>
      </c>
    </row>
    <row r="115" spans="1:10" hidden="1">
      <c r="A115" s="216" t="str">
        <f>' Rohdaten'!A153</f>
        <v>C_Forschungsprojekte</v>
      </c>
      <c r="B115" s="216" t="str">
        <f>' Rohdaten'!D153</f>
        <v>Seismik Giga-M</v>
      </c>
      <c r="C115" s="216" t="str">
        <f>' Rohdaten'!E153</f>
        <v>Bayern</v>
      </c>
      <c r="D115" s="216" t="str">
        <f>' Rohdaten'!G153</f>
        <v>Forschung</v>
      </c>
      <c r="E115" s="216">
        <f>' Rohdaten'!H153</f>
        <v>0</v>
      </c>
      <c r="F115" s="216">
        <f>' Rohdaten'!I153</f>
        <v>0</v>
      </c>
      <c r="G115" s="216">
        <f>' Rohdaten'!J153</f>
        <v>0</v>
      </c>
      <c r="H115" s="216">
        <f>' Rohdaten'!K153</f>
        <v>0</v>
      </c>
      <c r="I115" s="216">
        <f>' Rohdaten'!L153</f>
        <v>0</v>
      </c>
      <c r="J115" s="216">
        <f>' Rohdaten'!O153</f>
        <v>0</v>
      </c>
    </row>
    <row r="116" spans="1:10" hidden="1">
      <c r="A116" s="216" t="str">
        <f>' Rohdaten'!A154</f>
        <v>D_Projekt in Planung</v>
      </c>
      <c r="B116" s="216" t="str">
        <f>' Rohdaten'!D154</f>
        <v>Schneeberg "Silberberg"</v>
      </c>
      <c r="C116" s="216" t="str">
        <f>' Rohdaten'!E154</f>
        <v>Sachsen</v>
      </c>
      <c r="D116" s="216" t="str">
        <f>' Rohdaten'!G154</f>
        <v>Petrothermale Geothermie</v>
      </c>
      <c r="E116" s="216">
        <f>' Rohdaten'!H154</f>
        <v>0</v>
      </c>
      <c r="F116" s="216">
        <f>' Rohdaten'!I154</f>
        <v>0</v>
      </c>
      <c r="G116" s="216">
        <f>' Rohdaten'!J154</f>
        <v>0</v>
      </c>
      <c r="H116" s="216">
        <f>' Rohdaten'!K154</f>
        <v>0</v>
      </c>
      <c r="I116" s="216">
        <f>' Rohdaten'!L154</f>
        <v>0</v>
      </c>
      <c r="J116" s="216">
        <f>' Rohdaten'!O154</f>
        <v>0</v>
      </c>
    </row>
    <row r="117" spans="1:10" hidden="1">
      <c r="A117" s="216" t="str">
        <f>' Rohdaten'!A160</f>
        <v>D_Projekt in Planung</v>
      </c>
      <c r="B117" s="216" t="str">
        <f>' Rohdaten'!D160</f>
        <v>Vogtlandkreis</v>
      </c>
      <c r="C117" s="216" t="str">
        <f>' Rohdaten'!E160</f>
        <v>Sachsen</v>
      </c>
      <c r="D117" s="216" t="str">
        <f>' Rohdaten'!G160</f>
        <v>Hydrogeothermie</v>
      </c>
      <c r="E117" s="216">
        <f>' Rohdaten'!H160</f>
        <v>0</v>
      </c>
      <c r="F117" s="216">
        <f>' Rohdaten'!I160</f>
        <v>0</v>
      </c>
      <c r="G117" s="216">
        <f>' Rohdaten'!J160</f>
        <v>0</v>
      </c>
      <c r="H117" s="216">
        <f>' Rohdaten'!K160</f>
        <v>0</v>
      </c>
      <c r="I117" s="216">
        <f>' Rohdaten'!L160</f>
        <v>0</v>
      </c>
      <c r="J117" s="216">
        <f>' Rohdaten'!O160</f>
        <v>0</v>
      </c>
    </row>
    <row r="118" spans="1:10" hidden="1">
      <c r="A118" s="216" t="e">
        <f>' Rohdaten'!#REF!</f>
        <v>#REF!</v>
      </c>
      <c r="B118" s="216" t="e">
        <f>' Rohdaten'!#REF!</f>
        <v>#REF!</v>
      </c>
      <c r="C118" s="216" t="e">
        <f>' Rohdaten'!#REF!</f>
        <v>#REF!</v>
      </c>
      <c r="D118" s="216" t="e">
        <f>' Rohdaten'!#REF!</f>
        <v>#REF!</v>
      </c>
      <c r="E118" s="216" t="e">
        <f>' Rohdaten'!#REF!</f>
        <v>#REF!</v>
      </c>
      <c r="F118" s="216" t="e">
        <f>' Rohdaten'!#REF!</f>
        <v>#REF!</v>
      </c>
      <c r="G118" s="216" t="e">
        <f>' Rohdaten'!#REF!</f>
        <v>#REF!</v>
      </c>
      <c r="H118" s="216" t="e">
        <f>' Rohdaten'!#REF!</f>
        <v>#REF!</v>
      </c>
      <c r="I118" s="216" t="e">
        <f>' Rohdaten'!#REF!</f>
        <v>#REF!</v>
      </c>
      <c r="J118" s="216" t="e">
        <f>' Rohdaten'!#REF!</f>
        <v>#REF!</v>
      </c>
    </row>
    <row r="119" spans="1:10" hidden="1">
      <c r="A119" s="216" t="str">
        <f>' Rohdaten'!A168</f>
        <v>A_Projekt in Betrieb</v>
      </c>
      <c r="B119" s="216" t="str">
        <f>' Rohdaten'!D168</f>
        <v>Bochum Werne/Zeche Robert Müser</v>
      </c>
      <c r="C119" s="216" t="str">
        <f>' Rohdaten'!E168</f>
        <v>Nordrhein-Westfalen</v>
      </c>
      <c r="D119" s="216" t="str">
        <f>' Rohdaten'!G168</f>
        <v>Grubenwasser</v>
      </c>
      <c r="E119" s="216">
        <f>' Rohdaten'!H168</f>
        <v>0.4</v>
      </c>
      <c r="F119" s="216">
        <f>' Rohdaten'!I168</f>
        <v>0</v>
      </c>
      <c r="G119" s="216">
        <f>' Rohdaten'!J168</f>
        <v>20</v>
      </c>
      <c r="H119" s="216">
        <f>' Rohdaten'!K168</f>
        <v>570</v>
      </c>
      <c r="I119" s="216">
        <f>' Rohdaten'!L168</f>
        <v>32</v>
      </c>
      <c r="J119" s="216">
        <f>' Rohdaten'!O168</f>
        <v>2012</v>
      </c>
    </row>
    <row r="120" spans="1:10" hidden="1">
      <c r="A120" s="216" t="str">
        <f>' Rohdaten'!A169</f>
        <v>A_Projekt in Betrieb</v>
      </c>
      <c r="B120" s="216" t="str">
        <f>' Rohdaten'!D169</f>
        <v>Bruchsal</v>
      </c>
      <c r="C120" s="216" t="str">
        <f>' Rohdaten'!E169</f>
        <v>Baden-Württemberg</v>
      </c>
      <c r="D120" s="216" t="str">
        <f>' Rohdaten'!G169</f>
        <v>Hydrogeothermie</v>
      </c>
      <c r="E120" s="216">
        <f>' Rohdaten'!H169</f>
        <v>1.2</v>
      </c>
      <c r="F120" s="216">
        <f>' Rohdaten'!I169</f>
        <v>0.5</v>
      </c>
      <c r="G120" s="216">
        <f>' Rohdaten'!J169</f>
        <v>131</v>
      </c>
      <c r="H120" s="216">
        <f>' Rohdaten'!K169</f>
        <v>2542</v>
      </c>
      <c r="I120" s="216">
        <f>' Rohdaten'!L169</f>
        <v>31</v>
      </c>
      <c r="J120" s="216">
        <f>' Rohdaten'!O169</f>
        <v>2009</v>
      </c>
    </row>
    <row r="121" spans="1:10" hidden="1">
      <c r="A121" s="216" t="e">
        <f>' Rohdaten'!#REF!</f>
        <v>#REF!</v>
      </c>
      <c r="B121" s="216" t="e">
        <f>' Rohdaten'!#REF!</f>
        <v>#REF!</v>
      </c>
      <c r="C121" s="216" t="e">
        <f>' Rohdaten'!#REF!</f>
        <v>#REF!</v>
      </c>
      <c r="D121" s="216" t="e">
        <f>' Rohdaten'!#REF!</f>
        <v>#REF!</v>
      </c>
      <c r="E121" s="216" t="e">
        <f>' Rohdaten'!#REF!</f>
        <v>#REF!</v>
      </c>
      <c r="F121" s="216" t="e">
        <f>' Rohdaten'!#REF!</f>
        <v>#REF!</v>
      </c>
      <c r="G121" s="216" t="e">
        <f>' Rohdaten'!#REF!</f>
        <v>#REF!</v>
      </c>
      <c r="H121" s="216" t="e">
        <f>' Rohdaten'!#REF!</f>
        <v>#REF!</v>
      </c>
      <c r="I121" s="216" t="e">
        <f>' Rohdaten'!#REF!</f>
        <v>#REF!</v>
      </c>
      <c r="J121" s="216" t="e">
        <f>' Rohdaten'!#REF!</f>
        <v>#REF!</v>
      </c>
    </row>
    <row r="122" spans="1:10" hidden="1">
      <c r="A122" s="216" t="str">
        <f>' Rohdaten'!A170</f>
        <v>A_Projekt in Betrieb</v>
      </c>
      <c r="B122" s="216" t="str">
        <f>' Rohdaten'!D170</f>
        <v>Pfullendorf</v>
      </c>
      <c r="C122" s="216" t="str">
        <f>' Rohdaten'!E170</f>
        <v>Baden-Württemberg</v>
      </c>
      <c r="D122" s="216" t="str">
        <f>' Rohdaten'!G170</f>
        <v>Hydrogeothermie</v>
      </c>
      <c r="E122" s="216">
        <f>' Rohdaten'!H170</f>
        <v>5.7</v>
      </c>
      <c r="F122" s="216">
        <f>' Rohdaten'!I170</f>
        <v>0</v>
      </c>
      <c r="G122" s="216">
        <f>' Rohdaten'!J170</f>
        <v>75</v>
      </c>
      <c r="H122" s="216">
        <f>' Rohdaten'!K170</f>
        <v>1530</v>
      </c>
      <c r="I122" s="216">
        <f>' Rohdaten'!L170</f>
        <v>25</v>
      </c>
      <c r="J122" s="216">
        <f>' Rohdaten'!O170</f>
        <v>2020</v>
      </c>
    </row>
    <row r="123" spans="1:10" hidden="1">
      <c r="A123" s="216" t="str">
        <f>' Rohdaten'!A171</f>
        <v>A_Projekt in Betrieb</v>
      </c>
      <c r="B123" s="216" t="str">
        <f>' Rohdaten'!D171</f>
        <v>Weinheim</v>
      </c>
      <c r="C123" s="216" t="str">
        <f>' Rohdaten'!E171</f>
        <v>Baden-Württemberg</v>
      </c>
      <c r="D123" s="216" t="str">
        <f>' Rohdaten'!G171</f>
        <v>Hydrogeothermie</v>
      </c>
      <c r="E123" s="216">
        <f>' Rohdaten'!H171</f>
        <v>1.1000000000000001</v>
      </c>
      <c r="F123" s="216">
        <f>' Rohdaten'!I171</f>
        <v>0</v>
      </c>
      <c r="G123" s="216">
        <f>' Rohdaten'!J171</f>
        <v>65</v>
      </c>
      <c r="H123" s="216">
        <f>' Rohdaten'!K171</f>
        <v>1150</v>
      </c>
      <c r="I123" s="216">
        <f>' Rohdaten'!L171</f>
        <v>10</v>
      </c>
      <c r="J123" s="216">
        <f>' Rohdaten'!O171</f>
        <v>2005</v>
      </c>
    </row>
    <row r="124" spans="1:10" hidden="1">
      <c r="A124" s="216" t="str">
        <f>' Rohdaten'!A175</f>
        <v>A_Projekt in Betrieb</v>
      </c>
      <c r="B124" s="216" t="str">
        <f>' Rohdaten'!D175</f>
        <v>Dürrnhaar</v>
      </c>
      <c r="C124" s="216" t="str">
        <f>' Rohdaten'!E175</f>
        <v>Bayern</v>
      </c>
      <c r="D124" s="216" t="str">
        <f>' Rohdaten'!G175</f>
        <v>Hydrogeothermie</v>
      </c>
      <c r="E124" s="216">
        <f>' Rohdaten'!H175</f>
        <v>0</v>
      </c>
      <c r="F124" s="216">
        <f>' Rohdaten'!I175</f>
        <v>5.5</v>
      </c>
      <c r="G124" s="216">
        <f>' Rohdaten'!J175</f>
        <v>141</v>
      </c>
      <c r="H124" s="216">
        <f>' Rohdaten'!K175</f>
        <v>3926</v>
      </c>
      <c r="I124" s="216">
        <f>' Rohdaten'!L175</f>
        <v>133</v>
      </c>
      <c r="J124" s="216">
        <f>' Rohdaten'!O175</f>
        <v>2012</v>
      </c>
    </row>
    <row r="125" spans="1:10" hidden="1">
      <c r="A125" s="216" t="str">
        <f>' Rohdaten'!A181</f>
        <v>A_Projekt in Betrieb</v>
      </c>
      <c r="B125" s="216" t="str">
        <f>' Rohdaten'!D181</f>
        <v>Kirchstockach</v>
      </c>
      <c r="C125" s="216" t="str">
        <f>' Rohdaten'!E181</f>
        <v>Bayern</v>
      </c>
      <c r="D125" s="216" t="str">
        <f>' Rohdaten'!G181</f>
        <v>Hydrogeothermie</v>
      </c>
      <c r="E125" s="216">
        <f>' Rohdaten'!H181</f>
        <v>10</v>
      </c>
      <c r="F125" s="216">
        <f>' Rohdaten'!I181</f>
        <v>5.5</v>
      </c>
      <c r="G125" s="216">
        <f>' Rohdaten'!J181</f>
        <v>125</v>
      </c>
      <c r="H125" s="216">
        <f>' Rohdaten'!K181</f>
        <v>3881.6</v>
      </c>
      <c r="I125" s="216">
        <f>' Rohdaten'!L181</f>
        <v>140.5</v>
      </c>
      <c r="J125" s="216">
        <f>' Rohdaten'!O181</f>
        <v>2013</v>
      </c>
    </row>
    <row r="126" spans="1:10" hidden="1">
      <c r="A126" s="216" t="str">
        <f>' Rohdaten'!A182</f>
        <v>A_Projekt in Betrieb</v>
      </c>
      <c r="B126" s="216" t="str">
        <f>' Rohdaten'!D182</f>
        <v>Kirchweidach</v>
      </c>
      <c r="C126" s="216" t="str">
        <f>' Rohdaten'!E182</f>
        <v>Bayern</v>
      </c>
      <c r="D126" s="216" t="str">
        <f>' Rohdaten'!G182</f>
        <v>Hydrogeothermie</v>
      </c>
      <c r="E126" s="216">
        <f>' Rohdaten'!H182</f>
        <v>30.6</v>
      </c>
      <c r="F126" s="216">
        <f>' Rohdaten'!I182</f>
        <v>4.4000000000000004</v>
      </c>
      <c r="G126" s="216">
        <f>' Rohdaten'!J182</f>
        <v>128</v>
      </c>
      <c r="H126" s="216">
        <f>' Rohdaten'!K182</f>
        <v>3421</v>
      </c>
      <c r="I126" s="216">
        <f>' Rohdaten'!L182</f>
        <v>80</v>
      </c>
      <c r="J126" s="216">
        <f>' Rohdaten'!O182</f>
        <v>2013</v>
      </c>
    </row>
    <row r="127" spans="1:10" hidden="1">
      <c r="A127" s="216" t="str">
        <f>' Rohdaten'!A183</f>
        <v>A_Projekt in Betrieb</v>
      </c>
      <c r="B127" s="216" t="str">
        <f>' Rohdaten'!D183</f>
        <v>München-Riem</v>
      </c>
      <c r="C127" s="216" t="str">
        <f>' Rohdaten'!E183</f>
        <v>Bayern</v>
      </c>
      <c r="D127" s="216" t="str">
        <f>' Rohdaten'!G183</f>
        <v>Hydrogeothermie</v>
      </c>
      <c r="E127" s="216">
        <f>' Rohdaten'!H183</f>
        <v>13</v>
      </c>
      <c r="F127" s="216">
        <f>' Rohdaten'!I183</f>
        <v>0</v>
      </c>
      <c r="G127" s="216">
        <f>' Rohdaten'!J183</f>
        <v>98.4</v>
      </c>
      <c r="H127" s="216">
        <f>' Rohdaten'!K183</f>
        <v>2747</v>
      </c>
      <c r="I127" s="216">
        <f>' Rohdaten'!L183</f>
        <v>87</v>
      </c>
      <c r="J127" s="216">
        <f>' Rohdaten'!O183</f>
        <v>2004</v>
      </c>
    </row>
    <row r="128" spans="1:10" hidden="1">
      <c r="A128" s="216" t="str">
        <f>' Rohdaten'!A186</f>
        <v>A_Projekt in Betrieb</v>
      </c>
      <c r="B128" s="216" t="str">
        <f>' Rohdaten'!D186</f>
        <v>Poing</v>
      </c>
      <c r="C128" s="216" t="str">
        <f>' Rohdaten'!E186</f>
        <v>Bayern</v>
      </c>
      <c r="D128" s="216" t="str">
        <f>' Rohdaten'!G186</f>
        <v>Hydrogeothermie</v>
      </c>
      <c r="E128" s="216">
        <f>' Rohdaten'!H186</f>
        <v>11.5</v>
      </c>
      <c r="F128" s="216">
        <f>' Rohdaten'!I186</f>
        <v>0</v>
      </c>
      <c r="G128" s="216">
        <f>' Rohdaten'!J186</f>
        <v>85</v>
      </c>
      <c r="H128" s="216">
        <f>' Rohdaten'!K186</f>
        <v>3014</v>
      </c>
      <c r="I128" s="216">
        <f>' Rohdaten'!L186</f>
        <v>100</v>
      </c>
      <c r="J128" s="216">
        <f>' Rohdaten'!O186</f>
        <v>2012</v>
      </c>
    </row>
    <row r="129" spans="1:10" hidden="1">
      <c r="A129" s="216" t="str">
        <f>' Rohdaten'!A187</f>
        <v>A_Projekt in Betrieb</v>
      </c>
      <c r="B129" s="216" t="str">
        <f>' Rohdaten'!D187</f>
        <v>Pullach</v>
      </c>
      <c r="C129" s="216" t="str">
        <f>' Rohdaten'!E187</f>
        <v>Bayern</v>
      </c>
      <c r="D129" s="216" t="str">
        <f>' Rohdaten'!G187</f>
        <v>Hydrogeothermie</v>
      </c>
      <c r="E129" s="216">
        <f>' Rohdaten'!H187</f>
        <v>16</v>
      </c>
      <c r="F129" s="216">
        <f>' Rohdaten'!I187</f>
        <v>0</v>
      </c>
      <c r="G129" s="216">
        <f>' Rohdaten'!J187</f>
        <v>108</v>
      </c>
      <c r="H129" s="216">
        <f>' Rohdaten'!K187</f>
        <v>3443</v>
      </c>
      <c r="I129" s="216">
        <f>' Rohdaten'!L187</f>
        <v>87</v>
      </c>
      <c r="J129" s="216">
        <f>' Rohdaten'!O187</f>
        <v>2005</v>
      </c>
    </row>
    <row r="130" spans="1:10" hidden="1">
      <c r="A130" s="216" t="e">
        <f>' Rohdaten'!#REF!</f>
        <v>#REF!</v>
      </c>
      <c r="B130" s="216" t="e">
        <f>' Rohdaten'!#REF!</f>
        <v>#REF!</v>
      </c>
      <c r="C130" s="216" t="e">
        <f>' Rohdaten'!#REF!</f>
        <v>#REF!</v>
      </c>
      <c r="D130" s="216" t="e">
        <f>' Rohdaten'!#REF!</f>
        <v>#REF!</v>
      </c>
      <c r="E130" s="216" t="e">
        <f>' Rohdaten'!#REF!</f>
        <v>#REF!</v>
      </c>
      <c r="F130" s="216" t="e">
        <f>' Rohdaten'!#REF!</f>
        <v>#REF!</v>
      </c>
      <c r="G130" s="216" t="e">
        <f>' Rohdaten'!#REF!</f>
        <v>#REF!</v>
      </c>
      <c r="H130" s="216" t="e">
        <f>' Rohdaten'!#REF!</f>
        <v>#REF!</v>
      </c>
      <c r="I130" s="216" t="e">
        <f>' Rohdaten'!#REF!</f>
        <v>#REF!</v>
      </c>
      <c r="J130" s="216" t="e">
        <f>' Rohdaten'!#REF!</f>
        <v>#REF!</v>
      </c>
    </row>
    <row r="131" spans="1:10" hidden="1">
      <c r="A131" s="216" t="str">
        <f>' Rohdaten'!A188</f>
        <v>A_Projekt in Betrieb</v>
      </c>
      <c r="B131" s="216" t="str">
        <f>' Rohdaten'!D188</f>
        <v>Sauerlach</v>
      </c>
      <c r="C131" s="216" t="str">
        <f>' Rohdaten'!E188</f>
        <v>Bayern</v>
      </c>
      <c r="D131" s="216" t="str">
        <f>' Rohdaten'!G188</f>
        <v>Hydrogeothermie</v>
      </c>
      <c r="E131" s="216">
        <f>' Rohdaten'!H188</f>
        <v>4</v>
      </c>
      <c r="F131" s="216">
        <f>' Rohdaten'!I188</f>
        <v>5</v>
      </c>
      <c r="G131" s="216">
        <f>' Rohdaten'!J188</f>
        <v>141</v>
      </c>
      <c r="H131" s="216">
        <f>' Rohdaten'!K188</f>
        <v>4480</v>
      </c>
      <c r="I131" s="216">
        <f>' Rohdaten'!L188</f>
        <v>120</v>
      </c>
      <c r="J131" s="216">
        <f>' Rohdaten'!O188</f>
        <v>2013</v>
      </c>
    </row>
    <row r="132" spans="1:10" hidden="1">
      <c r="A132" s="216" t="str">
        <f>' Rohdaten'!A189</f>
        <v>A_Projekt in Betrieb</v>
      </c>
      <c r="B132" s="216" t="str">
        <f>' Rohdaten'!D189</f>
        <v>Simbach-Braunau</v>
      </c>
      <c r="C132" s="216" t="str">
        <f>' Rohdaten'!E189</f>
        <v>Bayern</v>
      </c>
      <c r="D132" s="216" t="str">
        <f>' Rohdaten'!G189</f>
        <v>Hydrogeothermie</v>
      </c>
      <c r="E132" s="216">
        <f>' Rohdaten'!H189</f>
        <v>9.4</v>
      </c>
      <c r="F132" s="216">
        <f>' Rohdaten'!I189</f>
        <v>0</v>
      </c>
      <c r="G132" s="216">
        <f>' Rohdaten'!J189</f>
        <v>81.7</v>
      </c>
      <c r="H132" s="216">
        <f>' Rohdaten'!K189</f>
        <v>1942</v>
      </c>
      <c r="I132" s="216">
        <f>' Rohdaten'!L189</f>
        <v>90</v>
      </c>
      <c r="J132" s="216">
        <f>' Rohdaten'!O189</f>
        <v>2000</v>
      </c>
    </row>
    <row r="133" spans="1:10" hidden="1">
      <c r="A133" s="216" t="str">
        <f>' Rohdaten'!A190</f>
        <v>A_Projekt in Betrieb</v>
      </c>
      <c r="B133" s="216" t="str">
        <f>' Rohdaten'!D190</f>
        <v>Straubing</v>
      </c>
      <c r="C133" s="216" t="str">
        <f>' Rohdaten'!E190</f>
        <v>Bayern</v>
      </c>
      <c r="D133" s="216" t="str">
        <f>' Rohdaten'!G190</f>
        <v>Hydrogeothermie</v>
      </c>
      <c r="E133" s="216">
        <f>' Rohdaten'!H190</f>
        <v>2.1</v>
      </c>
      <c r="F133" s="216">
        <f>' Rohdaten'!I190</f>
        <v>0</v>
      </c>
      <c r="G133" s="216">
        <f>' Rohdaten'!J190</f>
        <v>36.5</v>
      </c>
      <c r="H133" s="216">
        <f>' Rohdaten'!K190</f>
        <v>824.8</v>
      </c>
      <c r="I133" s="216">
        <f>' Rohdaten'!L190</f>
        <v>31.4</v>
      </c>
      <c r="J133" s="216">
        <f>' Rohdaten'!O190</f>
        <v>1999</v>
      </c>
    </row>
    <row r="134" spans="1:10" hidden="1">
      <c r="A134" s="216" t="str">
        <f>' Rohdaten'!A191</f>
        <v>A_Projekt in Betrieb</v>
      </c>
      <c r="B134" s="216" t="str">
        <f>' Rohdaten'!D191</f>
        <v>Taufkirchen/Oberhaching</v>
      </c>
      <c r="C134" s="216" t="str">
        <f>' Rohdaten'!E191</f>
        <v>Bayern</v>
      </c>
      <c r="D134" s="216" t="str">
        <f>' Rohdaten'!G191</f>
        <v>Hydrogeothermie</v>
      </c>
      <c r="E134" s="216">
        <f>' Rohdaten'!H191</f>
        <v>40</v>
      </c>
      <c r="F134" s="216">
        <f>' Rohdaten'!I191</f>
        <v>0</v>
      </c>
      <c r="G134" s="216">
        <f>' Rohdaten'!J191</f>
        <v>136</v>
      </c>
      <c r="H134" s="216">
        <f>' Rohdaten'!K191</f>
        <v>3696</v>
      </c>
      <c r="I134" s="216">
        <f>' Rohdaten'!L191</f>
        <v>120</v>
      </c>
      <c r="J134" s="216">
        <f>' Rohdaten'!O191</f>
        <v>2015</v>
      </c>
    </row>
    <row r="135" spans="1:10" hidden="1">
      <c r="A135" s="216" t="str">
        <f>' Rohdaten'!A192</f>
        <v>A_Projekt in Betrieb</v>
      </c>
      <c r="B135" s="216" t="str">
        <f>' Rohdaten'!D192</f>
        <v>Traunreut</v>
      </c>
      <c r="C135" s="216" t="str">
        <f>' Rohdaten'!E192</f>
        <v>Bayern</v>
      </c>
      <c r="D135" s="216" t="str">
        <f>' Rohdaten'!G192</f>
        <v>Hydrogeothermie</v>
      </c>
      <c r="E135" s="216">
        <f>' Rohdaten'!H192</f>
        <v>13.5</v>
      </c>
      <c r="F135" s="216">
        <f>' Rohdaten'!I192</f>
        <v>5.5</v>
      </c>
      <c r="G135" s="216">
        <f>' Rohdaten'!J192</f>
        <v>120</v>
      </c>
      <c r="H135" s="216">
        <f>' Rohdaten'!K192</f>
        <v>4645.8</v>
      </c>
      <c r="I135" s="216">
        <f>' Rohdaten'!L192</f>
        <v>168.2</v>
      </c>
      <c r="J135" s="216">
        <f>' Rohdaten'!O192</f>
        <v>2014</v>
      </c>
    </row>
    <row r="136" spans="1:10" hidden="1">
      <c r="A136" s="216" t="str">
        <f>' Rohdaten'!A194</f>
        <v>A_Projekt in Betrieb</v>
      </c>
      <c r="B136" s="216" t="str">
        <f>' Rohdaten'!D194</f>
        <v>Unterföhring II</v>
      </c>
      <c r="C136" s="216" t="str">
        <f>' Rohdaten'!E194</f>
        <v>Bayern</v>
      </c>
      <c r="D136" s="216" t="str">
        <f>' Rohdaten'!G194</f>
        <v>Hydrogeothermie</v>
      </c>
      <c r="E136" s="216">
        <f>' Rohdaten'!H194</f>
        <v>11.3</v>
      </c>
      <c r="F136" s="216">
        <f>' Rohdaten'!I194</f>
        <v>0</v>
      </c>
      <c r="G136" s="216">
        <f>' Rohdaten'!J194</f>
        <v>93</v>
      </c>
      <c r="H136" s="216">
        <f>' Rohdaten'!K194</f>
        <v>2341</v>
      </c>
      <c r="I136" s="216">
        <f>' Rohdaten'!L194</f>
        <v>90</v>
      </c>
      <c r="J136" s="216">
        <f>' Rohdaten'!O194</f>
        <v>2014</v>
      </c>
    </row>
    <row r="137" spans="1:10" hidden="1">
      <c r="A137" s="216" t="str">
        <f>' Rohdaten'!A195</f>
        <v>A_Projekt in Betrieb</v>
      </c>
      <c r="B137" s="216" t="str">
        <f>' Rohdaten'!D195</f>
        <v>Unterhaching</v>
      </c>
      <c r="C137" s="216" t="str">
        <f>' Rohdaten'!E195</f>
        <v>Bayern</v>
      </c>
      <c r="D137" s="216" t="str">
        <f>' Rohdaten'!G195</f>
        <v>Hydrogeothermie</v>
      </c>
      <c r="E137" s="216">
        <f>' Rohdaten'!H195</f>
        <v>38</v>
      </c>
      <c r="F137" s="216">
        <f>' Rohdaten'!I195</f>
        <v>0</v>
      </c>
      <c r="G137" s="216">
        <f>' Rohdaten'!J195</f>
        <v>126</v>
      </c>
      <c r="H137" s="216">
        <f>' Rohdaten'!K195</f>
        <v>3390</v>
      </c>
      <c r="I137" s="216">
        <f>' Rohdaten'!L195</f>
        <v>140</v>
      </c>
      <c r="J137" s="216">
        <f>' Rohdaten'!O195</f>
        <v>2007</v>
      </c>
    </row>
    <row r="138" spans="1:10" hidden="1">
      <c r="A138" s="216" t="str">
        <f>' Rohdaten'!A196</f>
        <v>A_Projekt in Betrieb</v>
      </c>
      <c r="B138" s="216" t="str">
        <f>' Rohdaten'!D196</f>
        <v>Unterschleißheim</v>
      </c>
      <c r="C138" s="216" t="str">
        <f>' Rohdaten'!E196</f>
        <v>Bayern</v>
      </c>
      <c r="D138" s="216" t="str">
        <f>' Rohdaten'!G196</f>
        <v>Hydrogeothermie</v>
      </c>
      <c r="E138" s="216">
        <f>' Rohdaten'!H196</f>
        <v>7</v>
      </c>
      <c r="F138" s="216">
        <f>' Rohdaten'!I196</f>
        <v>0</v>
      </c>
      <c r="G138" s="216">
        <f>' Rohdaten'!J196</f>
        <v>80</v>
      </c>
      <c r="H138" s="216">
        <f>' Rohdaten'!K196</f>
        <v>1960</v>
      </c>
      <c r="I138" s="216">
        <f>' Rohdaten'!L196</f>
        <v>100</v>
      </c>
      <c r="J138" s="216">
        <f>' Rohdaten'!O196</f>
        <v>2003</v>
      </c>
    </row>
    <row r="139" spans="1:10" hidden="1">
      <c r="A139" s="216" t="str">
        <f>' Rohdaten'!A197</f>
        <v>A_Projekt in Betrieb</v>
      </c>
      <c r="B139" s="216" t="str">
        <f>' Rohdaten'!D197</f>
        <v>Waldkraiburg</v>
      </c>
      <c r="C139" s="216" t="str">
        <f>' Rohdaten'!E197</f>
        <v>Bayern</v>
      </c>
      <c r="D139" s="216" t="str">
        <f>' Rohdaten'!G197</f>
        <v>Hydrogeothermie</v>
      </c>
      <c r="E139" s="216">
        <f>' Rohdaten'!H197</f>
        <v>14</v>
      </c>
      <c r="F139" s="216">
        <f>' Rohdaten'!I197</f>
        <v>0</v>
      </c>
      <c r="G139" s="216">
        <f>' Rohdaten'!J197</f>
        <v>111.5</v>
      </c>
      <c r="H139" s="216">
        <f>' Rohdaten'!K197</f>
        <v>2718</v>
      </c>
      <c r="I139" s="216">
        <f>' Rohdaten'!L197</f>
        <v>80</v>
      </c>
      <c r="J139" s="216">
        <f>' Rohdaten'!O197</f>
        <v>2012</v>
      </c>
    </row>
    <row r="140" spans="1:10" hidden="1">
      <c r="A140" s="216" t="str">
        <f>' Rohdaten'!A198</f>
        <v>B_Projekt in Bau</v>
      </c>
      <c r="B140" s="216" t="str">
        <f>' Rohdaten'!D198</f>
        <v>Geretsried</v>
      </c>
      <c r="C140" s="216" t="str">
        <f>' Rohdaten'!E198</f>
        <v>Bayern</v>
      </c>
      <c r="D140" s="216" t="str">
        <f>' Rohdaten'!G198</f>
        <v>Geschlossenes tiefengeothermisches System</v>
      </c>
      <c r="E140" s="216">
        <f>' Rohdaten'!H198</f>
        <v>64</v>
      </c>
      <c r="F140" s="216">
        <f>' Rohdaten'!I198</f>
        <v>8.1999999999999993</v>
      </c>
      <c r="G140" s="216">
        <f>' Rohdaten'!J198</f>
        <v>155.30000000000001</v>
      </c>
      <c r="H140" s="216">
        <f>' Rohdaten'!K198</f>
        <v>4736</v>
      </c>
      <c r="I140" s="216">
        <f>' Rohdaten'!L198</f>
        <v>0</v>
      </c>
      <c r="J140" s="216">
        <f>' Rohdaten'!O198</f>
        <v>0</v>
      </c>
    </row>
    <row r="141" spans="1:10" hidden="1">
      <c r="A141" s="216" t="str">
        <f>' Rohdaten'!A199</f>
        <v xml:space="preserve">C_Forschungsprojekte </v>
      </c>
      <c r="B141" s="216" t="str">
        <f>' Rohdaten'!D199</f>
        <v>Mauerstetten</v>
      </c>
      <c r="C141" s="216" t="str">
        <f>' Rohdaten'!E199</f>
        <v>Bayern</v>
      </c>
      <c r="D141" s="216" t="str">
        <f>' Rohdaten'!G199</f>
        <v>Forschung</v>
      </c>
      <c r="E141" s="216">
        <f>' Rohdaten'!H199</f>
        <v>0</v>
      </c>
      <c r="F141" s="216">
        <f>' Rohdaten'!I199</f>
        <v>0</v>
      </c>
      <c r="G141" s="216">
        <f>' Rohdaten'!J199</f>
        <v>130</v>
      </c>
      <c r="H141" s="216">
        <f>' Rohdaten'!K199</f>
        <v>4080</v>
      </c>
      <c r="I141" s="216">
        <f>' Rohdaten'!L199</f>
        <v>0</v>
      </c>
      <c r="J141" s="216">
        <f>' Rohdaten'!O199</f>
        <v>0</v>
      </c>
    </row>
    <row r="142" spans="1:10" hidden="1">
      <c r="A142" s="216" t="str">
        <f>' Rohdaten'!A204</f>
        <v>A_Projekt in Betrieb</v>
      </c>
      <c r="B142" s="216" t="str">
        <f>' Rohdaten'!D204</f>
        <v>Neuruppin</v>
      </c>
      <c r="C142" s="216" t="str">
        <f>' Rohdaten'!E204</f>
        <v>Brandenburg</v>
      </c>
      <c r="D142" s="216" t="str">
        <f>' Rohdaten'!G204</f>
        <v>Hydrogeothermie</v>
      </c>
      <c r="E142" s="216">
        <f>' Rohdaten'!H204</f>
        <v>1.4</v>
      </c>
      <c r="F142" s="216">
        <f>' Rohdaten'!I204</f>
        <v>0</v>
      </c>
      <c r="G142" s="216">
        <f>' Rohdaten'!J204</f>
        <v>63.4</v>
      </c>
      <c r="H142" s="216">
        <f>' Rohdaten'!K204</f>
        <v>1702</v>
      </c>
      <c r="I142" s="216">
        <f>' Rohdaten'!L204</f>
        <v>3.9</v>
      </c>
      <c r="J142" s="216">
        <f>' Rohdaten'!O204</f>
        <v>2007</v>
      </c>
    </row>
    <row r="143" spans="1:10" hidden="1">
      <c r="A143" s="220" t="str">
        <f>' Rohdaten'!A205</f>
        <v>B_Projekt in Bau</v>
      </c>
      <c r="B143" s="220" t="str">
        <f>' Rohdaten'!D205</f>
        <v>Neuruppin</v>
      </c>
      <c r="C143" s="220" t="str">
        <f>' Rohdaten'!E205</f>
        <v>Brandenburg</v>
      </c>
      <c r="D143" s="220" t="str">
        <f>' Rohdaten'!G205</f>
        <v>Hydrogeothermie</v>
      </c>
      <c r="E143" s="220">
        <f>' Rohdaten'!H205</f>
        <v>0</v>
      </c>
      <c r="F143" s="220">
        <f>' Rohdaten'!I205</f>
        <v>0</v>
      </c>
      <c r="G143" s="220">
        <f>' Rohdaten'!J205</f>
        <v>0</v>
      </c>
      <c r="H143" s="239">
        <f>' Rohdaten'!K205</f>
        <v>0</v>
      </c>
      <c r="I143" s="220">
        <f>' Rohdaten'!L205</f>
        <v>0</v>
      </c>
      <c r="J143" s="220">
        <f>' Rohdaten'!O205</f>
        <v>0</v>
      </c>
    </row>
  </sheetData>
  <mergeCells count="2">
    <mergeCell ref="A1:J1"/>
    <mergeCell ref="A2:J2"/>
  </mergeCells>
  <pageMargins left="0.70866141732283472" right="0.70866141732283472" top="0.78740157480314965" bottom="0.78740157480314965" header="0.31496062992125984" footer="0.31496062992125984"/>
  <pageSetup paperSize="9" scale="74" fitToHeight="0" orientation="landscape" r:id="rId1"/>
  <headerFooter>
    <oddHeader>&amp;LSortierung: Alphabetisch &amp;CStand: April 2025
Quelle: www.geotis.de</oddHeader>
    <oddFooter xml:space="preserve">&amp;RÄnderungen und Irrtümer vorbehalten. 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CC2C-7DDC-43F5-AD66-D7909C168A58}">
  <sheetPr>
    <pageSetUpPr fitToPage="1"/>
  </sheetPr>
  <dimension ref="A1:D143"/>
  <sheetViews>
    <sheetView view="pageBreakPreview" topLeftCell="B4" zoomScale="133" zoomScaleNormal="100" zoomScaleSheetLayoutView="175" workbookViewId="0">
      <selection activeCell="B46" sqref="B46:B56"/>
    </sheetView>
  </sheetViews>
  <sheetFormatPr baseColWidth="10" defaultColWidth="10.59765625" defaultRowHeight="14.4"/>
  <cols>
    <col min="1" max="1" width="22" style="183" hidden="1" customWidth="1"/>
    <col min="2" max="2" width="44.5" style="183" bestFit="1" customWidth="1"/>
    <col min="3" max="3" width="25.09765625" style="183" bestFit="1" customWidth="1"/>
    <col min="4" max="4" width="34.09765625" style="183" customWidth="1"/>
    <col min="5" max="16384" width="10.59765625" style="183"/>
  </cols>
  <sheetData>
    <row r="1" spans="1:4" ht="21">
      <c r="A1" s="301" t="s">
        <v>0</v>
      </c>
      <c r="B1" s="301"/>
      <c r="C1" s="301"/>
      <c r="D1" s="301"/>
    </row>
    <row r="2" spans="1:4" ht="21">
      <c r="A2" s="302" t="s">
        <v>12</v>
      </c>
      <c r="B2" s="302"/>
      <c r="C2" s="302"/>
      <c r="D2" s="302"/>
    </row>
    <row r="4" spans="1:4" s="185" customFormat="1" ht="50.1" customHeight="1">
      <c r="A4" s="222" t="s">
        <v>2</v>
      </c>
      <c r="B4" s="240" t="s">
        <v>3</v>
      </c>
      <c r="C4" s="241" t="s">
        <v>4</v>
      </c>
      <c r="D4" s="242" t="s">
        <v>5</v>
      </c>
    </row>
    <row r="5" spans="1:4" hidden="1">
      <c r="A5" s="216" t="str">
        <f>' Rohdaten'!A2</f>
        <v>D_Projekt in Planung</v>
      </c>
      <c r="B5" s="216" t="str">
        <f>' Rohdaten'!D2</f>
        <v>Bad Dürkheim "Flaggenturm"</v>
      </c>
      <c r="C5" s="216" t="str">
        <f>' Rohdaten'!E2</f>
        <v>Rheinland-Pfalz</v>
      </c>
      <c r="D5" s="216" t="str">
        <f>' Rohdaten'!G2</f>
        <v>Hydrogeothermie</v>
      </c>
    </row>
    <row r="6" spans="1:4" hidden="1">
      <c r="A6" s="216" t="str">
        <f>' Rohdaten'!A3</f>
        <v>D_Projekt in Planung</v>
      </c>
      <c r="B6" s="216" t="str">
        <f>' Rohdaten'!D3</f>
        <v>Haßloch "Taro"</v>
      </c>
      <c r="C6" s="216" t="str">
        <f>' Rohdaten'!E3</f>
        <v>Rheinland-Pfalz</v>
      </c>
      <c r="D6" s="216" t="str">
        <f>' Rohdaten'!G3</f>
        <v>Hydrogeothermie</v>
      </c>
    </row>
    <row r="7" spans="1:4" hidden="1">
      <c r="A7" s="216" t="str">
        <f>' Rohdaten'!A4</f>
        <v>D_Projekt in Planung</v>
      </c>
      <c r="B7" s="216" t="str">
        <f>' Rohdaten'!D4</f>
        <v>Aachen-Weisweiler</v>
      </c>
      <c r="C7" s="216" t="str">
        <f>' Rohdaten'!E4</f>
        <v>Nordrhein-Westfalen</v>
      </c>
      <c r="D7" s="216" t="str">
        <f>' Rohdaten'!G4</f>
        <v>Forschung</v>
      </c>
    </row>
    <row r="8" spans="1:4" hidden="1">
      <c r="A8" s="216" t="str">
        <f>' Rohdaten'!A5</f>
        <v>D_Projekt in Planung</v>
      </c>
      <c r="B8" s="216" t="str">
        <f>' Rohdaten'!D5</f>
        <v>Ahnsbeck</v>
      </c>
      <c r="C8" s="216" t="str">
        <f>' Rohdaten'!E5</f>
        <v>Niedersachsen</v>
      </c>
      <c r="D8" s="216" t="str">
        <f>' Rohdaten'!G5</f>
        <v>Hydrogeothermie</v>
      </c>
    </row>
    <row r="9" spans="1:4" hidden="1">
      <c r="A9" s="216" t="str">
        <f>' Rohdaten'!A6</f>
        <v>D_Projekt in Planung</v>
      </c>
      <c r="B9" s="216" t="str">
        <f>' Rohdaten'!D6</f>
        <v>Celle</v>
      </c>
      <c r="C9" s="216" t="str">
        <f>' Rohdaten'!E6</f>
        <v>Niedersachsen</v>
      </c>
      <c r="D9" s="216" t="str">
        <f>' Rohdaten'!G6</f>
        <v>Hydrogeothermie</v>
      </c>
    </row>
    <row r="10" spans="1:4" hidden="1">
      <c r="A10" s="216" t="str">
        <f>' Rohdaten'!A7</f>
        <v>D_Projekt in Planung</v>
      </c>
      <c r="B10" s="216" t="str">
        <f>' Rohdaten'!D7</f>
        <v>Altwarmbüchen</v>
      </c>
      <c r="C10" s="216" t="str">
        <f>' Rohdaten'!E7</f>
        <v>Niedersachsen</v>
      </c>
      <c r="D10" s="216" t="str">
        <f>' Rohdaten'!G7</f>
        <v>Hydrogeothermie</v>
      </c>
    </row>
    <row r="11" spans="1:4" hidden="1">
      <c r="A11" s="216" t="str">
        <f>' Rohdaten'!A8</f>
        <v>D_Projekt in Planung</v>
      </c>
      <c r="B11" s="216" t="str">
        <f>' Rohdaten'!D8</f>
        <v>Bad Fallingbostel</v>
      </c>
      <c r="C11" s="216" t="str">
        <f>' Rohdaten'!E8</f>
        <v>Niedersachsen</v>
      </c>
      <c r="D11" s="216" t="str">
        <f>' Rohdaten'!G8</f>
        <v>Hydrogeothermie</v>
      </c>
    </row>
    <row r="12" spans="1:4" hidden="1">
      <c r="A12" s="216" t="str">
        <f>' Rohdaten'!A9</f>
        <v>D_Projekt in Planung</v>
      </c>
      <c r="B12" s="216" t="str">
        <f>' Rohdaten'!D9</f>
        <v>Barnstorf</v>
      </c>
      <c r="C12" s="216" t="str">
        <f>' Rohdaten'!E9</f>
        <v>Niedersachsen</v>
      </c>
      <c r="D12" s="216" t="str">
        <f>' Rohdaten'!G9</f>
        <v>Hydrogeothermie</v>
      </c>
    </row>
    <row r="13" spans="1:4" hidden="1">
      <c r="A13" s="216" t="str">
        <f>' Rohdaten'!A10</f>
        <v>D_Projekt in Planung</v>
      </c>
      <c r="B13" s="216" t="str">
        <f>' Rohdaten'!D10</f>
        <v>Bentheimer Wald</v>
      </c>
      <c r="C13" s="216" t="str">
        <f>' Rohdaten'!E10</f>
        <v>Niedersachsen</v>
      </c>
      <c r="D13" s="216" t="str">
        <f>' Rohdaten'!G10</f>
        <v>Hydrogeothermie</v>
      </c>
    </row>
    <row r="14" spans="1:4" hidden="1">
      <c r="A14" s="216" t="str">
        <f>' Rohdaten'!A11</f>
        <v>D_Projekt in Planung</v>
      </c>
      <c r="B14" s="216" t="str">
        <f>' Rohdaten'!D11</f>
        <v>Wörth "Bertha"</v>
      </c>
      <c r="C14" s="216" t="str">
        <f>' Rohdaten'!E11</f>
        <v>Rheinland-Pfalz</v>
      </c>
      <c r="D14" s="216" t="str">
        <f>' Rohdaten'!G11</f>
        <v>Hydrogeothermie</v>
      </c>
    </row>
    <row r="15" spans="1:4" hidden="1">
      <c r="A15" s="216" t="str">
        <f>' Rohdaten'!A12</f>
        <v>D_Projekt in Planung</v>
      </c>
      <c r="B15" s="216" t="str">
        <f>' Rohdaten'!D12</f>
        <v>Kandel "Bienwald"</v>
      </c>
      <c r="C15" s="216" t="str">
        <f>' Rohdaten'!E12</f>
        <v>Rheinland-Pfalz</v>
      </c>
      <c r="D15" s="216" t="str">
        <f>' Rohdaten'!G12</f>
        <v>Hydrogeothermie</v>
      </c>
    </row>
    <row r="16" spans="1:4" hidden="1">
      <c r="A16" s="216" t="str">
        <f>' Rohdaten'!A13</f>
        <v>D_Projekt in Planung</v>
      </c>
      <c r="B16" s="216" t="str">
        <f>' Rohdaten'!D13</f>
        <v>Bissendorf</v>
      </c>
      <c r="C16" s="216" t="str">
        <f>' Rohdaten'!E13</f>
        <v>Niedersachsen</v>
      </c>
      <c r="D16" s="216" t="str">
        <f>' Rohdaten'!G13</f>
        <v>Hydrogeothermie</v>
      </c>
    </row>
    <row r="17" spans="1:4" hidden="1">
      <c r="A17" s="216" t="str">
        <f>' Rohdaten'!A14</f>
        <v>D_Projekt in Planung</v>
      </c>
      <c r="B17" s="216" t="str">
        <f>' Rohdaten'!D14</f>
        <v>Borkum</v>
      </c>
      <c r="C17" s="216" t="str">
        <f>' Rohdaten'!E14</f>
        <v>Niedersachsen</v>
      </c>
      <c r="D17" s="216" t="str">
        <f>' Rohdaten'!G14</f>
        <v>Hydrogeothermie</v>
      </c>
    </row>
    <row r="18" spans="1:4" hidden="1">
      <c r="A18" s="216" t="str">
        <f>' Rohdaten'!A15</f>
        <v>D_Projekt in Planung</v>
      </c>
      <c r="B18" s="216" t="str">
        <f>' Rohdaten'!D15</f>
        <v xml:space="preserve">Braunschweig </v>
      </c>
      <c r="C18" s="216" t="str">
        <f>' Rohdaten'!E15</f>
        <v>Niedersachsen</v>
      </c>
      <c r="D18" s="216" t="str">
        <f>' Rohdaten'!G15</f>
        <v>Hydrogeothermie</v>
      </c>
    </row>
    <row r="19" spans="1:4" hidden="1">
      <c r="A19" s="216" t="str">
        <f>' Rohdaten'!A28</f>
        <v>D_Projekt in Planung</v>
      </c>
      <c r="B19" s="216" t="str">
        <f>' Rohdaten'!D28</f>
        <v xml:space="preserve">Göttingen </v>
      </c>
      <c r="C19" s="216" t="str">
        <f>' Rohdaten'!E28</f>
        <v>Niedersachsen</v>
      </c>
      <c r="D19" s="216" t="str">
        <f>' Rohdaten'!G28</f>
        <v>Forschung</v>
      </c>
    </row>
    <row r="20" spans="1:4" hidden="1">
      <c r="A20" s="216" t="str">
        <f>' Rohdaten'!A16</f>
        <v>D_Projekt in Planung</v>
      </c>
      <c r="B20" s="216" t="str">
        <f>' Rohdaten'!D16</f>
        <v xml:space="preserve">Hannover "Buchholz" </v>
      </c>
      <c r="C20" s="216" t="str">
        <f>' Rohdaten'!E16</f>
        <v>Niedersachsen</v>
      </c>
      <c r="D20" s="216" t="str">
        <f>' Rohdaten'!G16</f>
        <v>Geschlossenes tiefengeothermisches System</v>
      </c>
    </row>
    <row r="21" spans="1:4" hidden="1">
      <c r="A21" s="216" t="str">
        <f>' Rohdaten'!A17</f>
        <v>D_Projekt in Planung</v>
      </c>
      <c r="B21" s="216" t="str">
        <f>' Rohdaten'!D17</f>
        <v>Burgwedel</v>
      </c>
      <c r="C21" s="216" t="str">
        <f>' Rohdaten'!E17</f>
        <v>Niedersachsen</v>
      </c>
      <c r="D21" s="216" t="str">
        <f>' Rohdaten'!G17</f>
        <v>Hydrogeothermie</v>
      </c>
    </row>
    <row r="22" spans="1:4" hidden="1">
      <c r="A22" s="216" t="str">
        <f>' Rohdaten'!A18</f>
        <v>D_Projekt in Planung</v>
      </c>
      <c r="B22" s="216" t="str">
        <f>' Rohdaten'!D18</f>
        <v>Hagenbach "Catharina Werde"</v>
      </c>
      <c r="C22" s="216" t="str">
        <f>' Rohdaten'!E18</f>
        <v>Rheinland-Pfalz</v>
      </c>
      <c r="D22" s="216" t="str">
        <f>' Rohdaten'!G18</f>
        <v>Hydrogeothermie</v>
      </c>
    </row>
    <row r="23" spans="1:4" hidden="1">
      <c r="A23" s="216" t="str">
        <f>' Rohdaten'!A19</f>
        <v>D_Projekt in Planung</v>
      </c>
      <c r="B23" s="216" t="str">
        <f>' Rohdaten'!D19</f>
        <v>Duisburg</v>
      </c>
      <c r="C23" s="216" t="str">
        <f>' Rohdaten'!E19</f>
        <v>Nordrhein-Westfalen</v>
      </c>
      <c r="D23" s="216" t="str">
        <f>' Rohdaten'!G19</f>
        <v>Hydrogeothermie</v>
      </c>
    </row>
    <row r="24" spans="1:4" hidden="1">
      <c r="A24" s="216" t="str">
        <f>' Rohdaten'!A20</f>
        <v>D_Projekt in Planung</v>
      </c>
      <c r="B24" s="216" t="str">
        <f>' Rohdaten'!D20</f>
        <v>Düsseldorf</v>
      </c>
      <c r="C24" s="216" t="str">
        <f>' Rohdaten'!E20</f>
        <v>Nordrhein-Westfalen</v>
      </c>
      <c r="D24" s="216" t="str">
        <f>' Rohdaten'!G20</f>
        <v>Hydrogeothermie</v>
      </c>
    </row>
    <row r="25" spans="1:4" hidden="1">
      <c r="A25" s="216" t="str">
        <f>' Rohdaten'!A21</f>
        <v>D_Projekt in Planung</v>
      </c>
      <c r="B25" s="216" t="str">
        <f>' Rohdaten'!D21</f>
        <v>Eich-Hamm</v>
      </c>
      <c r="C25" s="216" t="str">
        <f>' Rohdaten'!E21</f>
        <v>Rheinland-Pfalz</v>
      </c>
      <c r="D25" s="216" t="str">
        <f>' Rohdaten'!G21</f>
        <v>Hydrogeothermie</v>
      </c>
    </row>
    <row r="26" spans="1:4" hidden="1">
      <c r="A26" s="216" t="str">
        <f>' Rohdaten'!A22</f>
        <v>D_Projekt in Planung</v>
      </c>
      <c r="B26" s="216" t="str">
        <f>' Rohdaten'!D22</f>
        <v>Neukirchen-Vluyn "ENNI Geothermie"</v>
      </c>
      <c r="C26" s="216" t="str">
        <f>' Rohdaten'!E22</f>
        <v>Nordrhein-Westfalen</v>
      </c>
      <c r="D26" s="216" t="str">
        <f>' Rohdaten'!G22</f>
        <v>Hydrogeothermie</v>
      </c>
    </row>
    <row r="27" spans="1:4" hidden="1">
      <c r="A27" s="216" t="str">
        <f>' Rohdaten'!A23</f>
        <v>D_Projekt in Planung</v>
      </c>
      <c r="B27" s="216" t="str">
        <f>' Rohdaten'!D23</f>
        <v>Oberhausen "evo Geotherm"</v>
      </c>
      <c r="C27" s="216" t="str">
        <f>' Rohdaten'!E23</f>
        <v>Nordrhein-Westfalen</v>
      </c>
      <c r="D27" s="216" t="str">
        <f>' Rohdaten'!G23</f>
        <v>Hydrogeothermie</v>
      </c>
    </row>
    <row r="28" spans="1:4" hidden="1">
      <c r="A28" s="216" t="str">
        <f>' Rohdaten'!A24</f>
        <v>D_Projekt in Planung</v>
      </c>
      <c r="B28" s="216" t="str">
        <f>' Rohdaten'!D24</f>
        <v>Garbsen</v>
      </c>
      <c r="C28" s="216" t="str">
        <f>' Rohdaten'!E24</f>
        <v>Niedersachsen</v>
      </c>
      <c r="D28" s="216" t="str">
        <f>' Rohdaten'!G24</f>
        <v>Hydrogeothermie</v>
      </c>
    </row>
    <row r="29" spans="1:4" hidden="1">
      <c r="A29" s="216" t="str">
        <f>' Rohdaten'!A25</f>
        <v>D_Projekt in Planung</v>
      </c>
      <c r="B29" s="216" t="str">
        <f>' Rohdaten'!D25</f>
        <v>Gelderland-Süd</v>
      </c>
      <c r="C29" s="216" t="str">
        <f>' Rohdaten'!E25</f>
        <v>Nordrhein-Westfalen</v>
      </c>
      <c r="D29" s="216" t="str">
        <f>' Rohdaten'!G25</f>
        <v>Hydrogeothermie</v>
      </c>
    </row>
    <row r="30" spans="1:4" hidden="1">
      <c r="A30" s="216" t="str">
        <f>' Rohdaten'!A26</f>
        <v>D_Projekt in Planung</v>
      </c>
      <c r="B30" s="216" t="str">
        <f>' Rohdaten'!D26</f>
        <v xml:space="preserve">Aachen </v>
      </c>
      <c r="C30" s="216" t="str">
        <f>' Rohdaten'!E26</f>
        <v>Nordrhein-Westfalen</v>
      </c>
      <c r="D30" s="216" t="str">
        <f>' Rohdaten'!G26</f>
        <v>Forschung</v>
      </c>
    </row>
    <row r="31" spans="1:4" hidden="1">
      <c r="A31" s="216" t="str">
        <f>' Rohdaten'!A27</f>
        <v>D_Projekt in Planung</v>
      </c>
      <c r="B31" s="216" t="str">
        <f>' Rohdaten'!D27</f>
        <v>"Geothermie-Aachen"</v>
      </c>
      <c r="C31" s="216" t="str">
        <f>' Rohdaten'!E27</f>
        <v>Nordrhein-Westfalen</v>
      </c>
      <c r="D31" s="216" t="str">
        <f>' Rohdaten'!G27</f>
        <v>Hydrogeothermie</v>
      </c>
    </row>
    <row r="32" spans="1:4" hidden="1">
      <c r="A32" s="216" t="str">
        <f>' Rohdaten'!A29</f>
        <v>D_Projekt in Planung</v>
      </c>
      <c r="B32" s="216" t="str">
        <f>' Rohdaten'!D29</f>
        <v>Harthausen "Grumbeere"</v>
      </c>
      <c r="C32" s="216" t="str">
        <f>' Rohdaten'!E29</f>
        <v>Rheinland-Pfalz</v>
      </c>
      <c r="D32" s="216" t="str">
        <f>' Rohdaten'!G29</f>
        <v>Hydrogeothermie</v>
      </c>
    </row>
    <row r="33" spans="1:4" hidden="1">
      <c r="A33" s="216" t="str">
        <f>' Rohdaten'!A30</f>
        <v>D_Projekt in Planung</v>
      </c>
      <c r="B33" s="216" t="str">
        <f>' Rohdaten'!D30</f>
        <v>Münster</v>
      </c>
      <c r="C33" s="216" t="str">
        <f>' Rohdaten'!E30</f>
        <v>Nordrhein-Westfalen</v>
      </c>
      <c r="D33" s="216" t="str">
        <f>' Rohdaten'!G30</f>
        <v>Hydrogeothermie</v>
      </c>
    </row>
    <row r="34" spans="1:4" hidden="1">
      <c r="A34" s="216" t="str">
        <f>' Rohdaten'!A31</f>
        <v>D_Projekt in Planung</v>
      </c>
      <c r="B34" s="216" t="str">
        <f>' Rohdaten'!D31</f>
        <v>Taching am See</v>
      </c>
      <c r="C34" s="216" t="str">
        <f>' Rohdaten'!E31</f>
        <v>Bayern</v>
      </c>
      <c r="D34" s="216" t="str">
        <f>' Rohdaten'!G31</f>
        <v>Hydrogeothermie</v>
      </c>
    </row>
    <row r="35" spans="1:4" hidden="1">
      <c r="A35" s="216" t="str">
        <f>' Rohdaten'!A32</f>
        <v>D_Projekt in Planung</v>
      </c>
      <c r="B35" s="216" t="str">
        <f>' Rohdaten'!D32</f>
        <v>Weilheim "Hardtwiese"</v>
      </c>
      <c r="C35" s="216" t="str">
        <f>' Rohdaten'!E32</f>
        <v>Bayern</v>
      </c>
      <c r="D35" s="216" t="str">
        <f>' Rohdaten'!G32</f>
        <v>Hydrogeothermie</v>
      </c>
    </row>
    <row r="36" spans="1:4" hidden="1">
      <c r="A36" s="216" t="str">
        <f>' Rohdaten'!A33</f>
        <v>D_Projekt in Planung</v>
      </c>
      <c r="B36" s="216" t="str">
        <f>' Rohdaten'!D33</f>
        <v>Weyhe</v>
      </c>
      <c r="C36" s="216" t="str">
        <f>' Rohdaten'!E33</f>
        <v>Niedersachsen</v>
      </c>
      <c r="D36" s="216" t="str">
        <f>' Rohdaten'!G33</f>
        <v>Hydrogeothermie</v>
      </c>
    </row>
    <row r="37" spans="1:4" hidden="1">
      <c r="A37" s="216" t="str">
        <f>' Rohdaten'!A34</f>
        <v>D_Projekt in Planung</v>
      </c>
      <c r="B37" s="216" t="str">
        <f>' Rohdaten'!D34</f>
        <v>Hemmingen-Gehrden</v>
      </c>
      <c r="C37" s="216" t="str">
        <f>' Rohdaten'!E34</f>
        <v>Niedersachsen</v>
      </c>
      <c r="D37" s="216" t="str">
        <f>' Rohdaten'!G34</f>
        <v>Hydrogeothermie</v>
      </c>
    </row>
    <row r="38" spans="1:4" hidden="1">
      <c r="A38" s="216" t="str">
        <f>' Rohdaten'!A36</f>
        <v>D_Projekt in Planung</v>
      </c>
      <c r="B38" s="216" t="str">
        <f>' Rohdaten'!D36</f>
        <v>Husum</v>
      </c>
      <c r="C38" s="216" t="str">
        <f>' Rohdaten'!E36</f>
        <v>Schleswig-Holstein</v>
      </c>
      <c r="D38" s="216" t="str">
        <f>' Rohdaten'!G36</f>
        <v>Hydrogeothermie</v>
      </c>
    </row>
    <row r="39" spans="1:4" hidden="1">
      <c r="A39" s="216" t="str">
        <f>' Rohdaten'!A37</f>
        <v>D_Projekt in Planung</v>
      </c>
      <c r="B39" s="216" t="str">
        <f>' Rohdaten'!D37</f>
        <v>Bad Bevensen "Ilmenau I"</v>
      </c>
      <c r="C39" s="216" t="str">
        <f>' Rohdaten'!E37</f>
        <v>Niedersachsen</v>
      </c>
      <c r="D39" s="216" t="str">
        <f>' Rohdaten'!G37</f>
        <v>Hydrogeothermie</v>
      </c>
    </row>
    <row r="40" spans="1:4" hidden="1">
      <c r="A40" s="216" t="str">
        <f>' Rohdaten'!A38</f>
        <v>D_Projekt in Planung</v>
      </c>
      <c r="B40" s="216" t="str">
        <f>' Rohdaten'!D38</f>
        <v>Ingelheim</v>
      </c>
      <c r="C40" s="216" t="str">
        <f>' Rohdaten'!E38</f>
        <v>Rheinland-Pfalz</v>
      </c>
      <c r="D40" s="216" t="str">
        <f>' Rohdaten'!G38</f>
        <v>Hydrogeothermie</v>
      </c>
    </row>
    <row r="41" spans="1:4" hidden="1">
      <c r="A41" s="216" t="str">
        <f>' Rohdaten'!A39</f>
        <v>D_Projekt in Planung</v>
      </c>
      <c r="B41" s="216" t="str">
        <f>' Rohdaten'!D39</f>
        <v>Einhausen "Jägersburg"</v>
      </c>
      <c r="C41" s="216" t="str">
        <f>' Rohdaten'!E39</f>
        <v>Hessen</v>
      </c>
      <c r="D41" s="216" t="str">
        <f>' Rohdaten'!G39</f>
        <v>Hydrogeothermie</v>
      </c>
    </row>
    <row r="42" spans="1:4" hidden="1">
      <c r="A42" s="216" t="str">
        <f>' Rohdaten'!A40</f>
        <v>D_Projekt in Planung</v>
      </c>
      <c r="B42" s="216" t="str">
        <f>' Rohdaten'!D40</f>
        <v xml:space="preserve">Wolgast „Jarovit“ </v>
      </c>
      <c r="C42" s="216" t="str">
        <f>' Rohdaten'!E40</f>
        <v>Mecklenburg-Vorpommern</v>
      </c>
      <c r="D42" s="216" t="str">
        <f>' Rohdaten'!G40</f>
        <v>Hydrogeothermie</v>
      </c>
    </row>
    <row r="43" spans="1:4" hidden="1">
      <c r="A43" s="216" t="str">
        <f>' Rohdaten'!A42</f>
        <v>D_Projekt in Planung</v>
      </c>
      <c r="B43" s="216" t="str">
        <f>' Rohdaten'!D42</f>
        <v>Bornheim "Kaltenbach"</v>
      </c>
      <c r="C43" s="216" t="str">
        <f>' Rohdaten'!E42</f>
        <v>Rheinland-Pfalz</v>
      </c>
      <c r="D43" s="216" t="str">
        <f>' Rohdaten'!G42</f>
        <v>Hydrogeothermie</v>
      </c>
    </row>
    <row r="44" spans="1:4" hidden="1">
      <c r="A44" s="216" t="e">
        <f>' Rohdaten'!#REF!</f>
        <v>#REF!</v>
      </c>
      <c r="B44" s="216" t="e">
        <f>' Rohdaten'!#REF!</f>
        <v>#REF!</v>
      </c>
      <c r="C44" s="216" t="e">
        <f>' Rohdaten'!#REF!</f>
        <v>#REF!</v>
      </c>
      <c r="D44" s="216" t="e">
        <f>' Rohdaten'!#REF!</f>
        <v>#REF!</v>
      </c>
    </row>
    <row r="45" spans="1:4" hidden="1">
      <c r="A45" s="216" t="str">
        <f>' Rohdaten'!A43</f>
        <v>D_Projekt in Planung</v>
      </c>
      <c r="B45" s="216" t="str">
        <f>' Rohdaten'!D43</f>
        <v xml:space="preserve">Kaiserslautern "Kasimir" </v>
      </c>
      <c r="C45" s="216" t="str">
        <f>' Rohdaten'!E43</f>
        <v>Rheinland-Pfalz</v>
      </c>
      <c r="D45" s="216" t="str">
        <f>' Rohdaten'!G43</f>
        <v>Hydrogeothermie</v>
      </c>
    </row>
    <row r="46" spans="1:4">
      <c r="A46" s="216" t="str">
        <f>' Rohdaten'!A60</f>
        <v>D_Projekt in Planung</v>
      </c>
      <c r="B46" s="243" t="str">
        <f>' Rohdaten'!D44</f>
        <v>Kempen</v>
      </c>
      <c r="C46" s="244" t="str">
        <f>' Rohdaten'!E44</f>
        <v>Nordrhein-Westfalen</v>
      </c>
      <c r="D46" s="245" t="str">
        <f>' Rohdaten'!G44</f>
        <v>Hydrogeothermie</v>
      </c>
    </row>
    <row r="47" spans="1:4">
      <c r="A47" s="216" t="str">
        <f>' Rohdaten'!A35</f>
        <v>D_Projekt in Planung</v>
      </c>
      <c r="B47" s="246" t="str">
        <f>' Rohdaten'!D46</f>
        <v>Kiel und Umgebung</v>
      </c>
      <c r="C47" s="247" t="str">
        <f>' Rohdaten'!E46</f>
        <v>Schleswig-Holstein</v>
      </c>
      <c r="D47" s="248" t="str">
        <f>' Rohdaten'!G46</f>
        <v>Hydrogeothermie</v>
      </c>
    </row>
    <row r="48" spans="1:4">
      <c r="A48" s="216" t="str">
        <f>' Rohdaten'!A44</f>
        <v>D_Projekt in Planung</v>
      </c>
      <c r="B48" s="246" t="str">
        <f>' Rohdaten'!D47</f>
        <v>Langenhagen "Kleefeld I"</v>
      </c>
      <c r="C48" s="247" t="str">
        <f>' Rohdaten'!E47</f>
        <v>Niedersachsen</v>
      </c>
      <c r="D48" s="248" t="str">
        <f>' Rohdaten'!G47</f>
        <v>Hydrogeothermie</v>
      </c>
    </row>
    <row r="49" spans="1:4">
      <c r="A49" s="216" t="e">
        <f>' Rohdaten'!#REF!</f>
        <v>#REF!</v>
      </c>
      <c r="B49" s="246" t="str">
        <f>' Rohdaten'!D48</f>
        <v>Aachen  "Kreuz Aachen"</v>
      </c>
      <c r="C49" s="247" t="str">
        <f>' Rohdaten'!E48</f>
        <v>Nordrhein-Westfalen</v>
      </c>
      <c r="D49" s="248" t="str">
        <f>' Rohdaten'!G48</f>
        <v>Hydrogeothermie</v>
      </c>
    </row>
    <row r="50" spans="1:4">
      <c r="A50" s="216" t="str">
        <f>' Rohdaten'!A46</f>
        <v>D_Projekt in Planung</v>
      </c>
      <c r="B50" s="246" t="str">
        <f>' Rohdaten'!D49</f>
        <v>Kronsberg</v>
      </c>
      <c r="C50" s="247" t="str">
        <f>' Rohdaten'!E49</f>
        <v>Niedersachsen</v>
      </c>
      <c r="D50" s="248" t="str">
        <f>' Rohdaten'!G49</f>
        <v>Hydrogeothermie</v>
      </c>
    </row>
    <row r="51" spans="1:4">
      <c r="A51" s="216" t="str">
        <f>' Rohdaten'!A47</f>
        <v>D_Projekt in Planung</v>
      </c>
      <c r="B51" s="246" t="str">
        <f>' Rohdaten'!D50</f>
        <v>Graben "Lechfeld"</v>
      </c>
      <c r="C51" s="247" t="str">
        <f>' Rohdaten'!E50</f>
        <v>Bayern</v>
      </c>
      <c r="D51" s="248" t="str">
        <f>' Rohdaten'!G50</f>
        <v>Hydrogeothermie</v>
      </c>
    </row>
    <row r="52" spans="1:4">
      <c r="A52" s="216" t="str">
        <f>' Rohdaten'!A48</f>
        <v>D_Projekt in Planung</v>
      </c>
      <c r="B52" s="246" t="str">
        <f>' Rohdaten'!D51</f>
        <v>Lingen</v>
      </c>
      <c r="C52" s="247" t="str">
        <f>' Rohdaten'!E51</f>
        <v>Niedersachsen</v>
      </c>
      <c r="D52" s="248" t="str">
        <f>' Rohdaten'!G51</f>
        <v>Hydrogeothermie</v>
      </c>
    </row>
    <row r="53" spans="1:4">
      <c r="A53" s="216" t="str">
        <f>' Rohdaten'!A49</f>
        <v>D_Projekt in Planung</v>
      </c>
      <c r="B53" s="246" t="e">
        <f>' Rohdaten'!#REF!</f>
        <v>#REF!</v>
      </c>
      <c r="C53" s="247" t="e">
        <f>' Rohdaten'!#REF!</f>
        <v>#REF!</v>
      </c>
      <c r="D53" s="248" t="e">
        <f>' Rohdaten'!#REF!</f>
        <v>#REF!</v>
      </c>
    </row>
    <row r="54" spans="1:4">
      <c r="A54" s="216" t="str">
        <f>' Rohdaten'!A50</f>
        <v>D_Projekt in Planung</v>
      </c>
      <c r="B54" s="246" t="str">
        <f>' Rohdaten'!D52</f>
        <v>Germersheim "Lingenfeld"</v>
      </c>
      <c r="C54" s="247" t="str">
        <f>' Rohdaten'!E52</f>
        <v>Rheinland-Pfalz</v>
      </c>
      <c r="D54" s="248" t="str">
        <f>' Rohdaten'!G52</f>
        <v>Hydrogeothermie</v>
      </c>
    </row>
    <row r="55" spans="1:4">
      <c r="A55" s="216" t="str">
        <f>' Rohdaten'!A51</f>
        <v>D_Projekt in Planung</v>
      </c>
      <c r="B55" s="246" t="str">
        <f>' Rohdaten'!D53</f>
        <v>Siebeldingen "Löwenherz"</v>
      </c>
      <c r="C55" s="247" t="str">
        <f>' Rohdaten'!E53</f>
        <v>Rheinland-Pfalz</v>
      </c>
      <c r="D55" s="248" t="str">
        <f>' Rohdaten'!G53</f>
        <v>Hydrogeothermie</v>
      </c>
    </row>
    <row r="56" spans="1:4">
      <c r="A56" s="216" t="e">
        <f>' Rohdaten'!#REF!</f>
        <v>#REF!</v>
      </c>
      <c r="B56" s="249" t="str">
        <f>' Rohdaten'!D54</f>
        <v>Ludwigshafen 1"Ludwig"</v>
      </c>
      <c r="C56" s="216" t="str">
        <f>' Rohdaten'!E54</f>
        <v>Rheinland-Pfalz</v>
      </c>
      <c r="D56" s="216" t="str">
        <f>' Rohdaten'!G54</f>
        <v>Hydrogeothermie</v>
      </c>
    </row>
    <row r="57" spans="1:4">
      <c r="A57" t="e">
        <f>' Rohdaten'!#REF!</f>
        <v>#REF!</v>
      </c>
      <c r="B57" s="249"/>
      <c r="C57" s="216"/>
      <c r="D57" s="216"/>
    </row>
    <row r="58" spans="1:4">
      <c r="A58" s="216" t="str">
        <f>' Rohdaten'!A52</f>
        <v>D_Projekt in Planung</v>
      </c>
      <c r="B58" s="249"/>
      <c r="C58" s="216"/>
      <c r="D58" s="216"/>
    </row>
    <row r="59" spans="1:4">
      <c r="A59" s="216" t="str">
        <f>' Rohdaten'!A53</f>
        <v>D_Projekt in Planung</v>
      </c>
      <c r="B59" s="249"/>
      <c r="C59" s="216"/>
      <c r="D59" s="216"/>
    </row>
    <row r="60" spans="1:4">
      <c r="A60" s="216" t="str">
        <f>' Rohdaten'!A54</f>
        <v>D_Projekt in Planung</v>
      </c>
      <c r="B60" s="249"/>
      <c r="C60" s="216"/>
      <c r="D60" s="216"/>
    </row>
    <row r="61" spans="1:4" hidden="1">
      <c r="A61" s="216" t="e">
        <f>' Rohdaten'!#REF!</f>
        <v>#REF!</v>
      </c>
      <c r="B61" s="216" t="e">
        <f>' Rohdaten'!#REF!</f>
        <v>#REF!</v>
      </c>
      <c r="C61" s="216" t="e">
        <f>' Rohdaten'!#REF!</f>
        <v>#REF!</v>
      </c>
      <c r="D61" s="216" t="e">
        <f>' Rohdaten'!#REF!</f>
        <v>#REF!</v>
      </c>
    </row>
    <row r="62" spans="1:4" hidden="1">
      <c r="A62" s="216" t="str">
        <f>' Rohdaten'!A55</f>
        <v>D_Projekt in Planung</v>
      </c>
      <c r="B62" s="216" t="str">
        <f>' Rohdaten'!D55</f>
        <v xml:space="preserve">Lüneburg </v>
      </c>
      <c r="C62" s="216" t="str">
        <f>' Rohdaten'!E55</f>
        <v>Niedersachsen</v>
      </c>
      <c r="D62" s="216" t="str">
        <f>' Rohdaten'!G55</f>
        <v>Hydrogeothermie</v>
      </c>
    </row>
    <row r="63" spans="1:4" hidden="1">
      <c r="A63" s="216" t="str">
        <f>' Rohdaten'!A56</f>
        <v>D_Projekt in Planung</v>
      </c>
      <c r="B63" s="216" t="str">
        <f>' Rohdaten'!D56</f>
        <v xml:space="preserve">Kaiserslautern "Lutrina" </v>
      </c>
      <c r="C63" s="216" t="str">
        <f>' Rohdaten'!E56</f>
        <v>Rheinland-Pfalz</v>
      </c>
      <c r="D63" s="216" t="str">
        <f>' Rohdaten'!G56</f>
        <v>Hydrogeothermie</v>
      </c>
    </row>
    <row r="64" spans="1:4" hidden="1">
      <c r="A64" s="216" t="str">
        <f>' Rohdaten'!A57</f>
        <v>D_Projekt in Planung</v>
      </c>
      <c r="B64" s="216" t="str">
        <f>' Rohdaten'!D57</f>
        <v>Mainz</v>
      </c>
      <c r="C64" s="216" t="str">
        <f>' Rohdaten'!E57</f>
        <v>Rheinland-Pfalz</v>
      </c>
      <c r="D64" s="216" t="str">
        <f>' Rohdaten'!G57</f>
        <v>Hydrogeothermie</v>
      </c>
    </row>
    <row r="65" spans="1:4" hidden="1">
      <c r="A65" s="216" t="str">
        <f>' Rohdaten'!A58</f>
        <v>D_Projekt in Planung</v>
      </c>
      <c r="B65" s="216" t="str">
        <f>' Rohdaten'!D58</f>
        <v>Herdorf "Margarete"</v>
      </c>
      <c r="C65" s="216" t="str">
        <f>' Rohdaten'!E58</f>
        <v>Rheinland-Pfalz</v>
      </c>
      <c r="D65" s="216" t="str">
        <f>' Rohdaten'!G58</f>
        <v>Grubenwasser</v>
      </c>
    </row>
    <row r="66" spans="1:4" hidden="1">
      <c r="A66" s="216" t="str">
        <f>' Rohdaten'!A59</f>
        <v>D_Projekt in Planung</v>
      </c>
      <c r="B66" s="216" t="str">
        <f>' Rohdaten'!D59</f>
        <v>Mühlheim an der Ruhr</v>
      </c>
      <c r="C66" s="216" t="str">
        <f>' Rohdaten'!E59</f>
        <v>Nordrhein-Westfalen</v>
      </c>
      <c r="D66" s="216" t="str">
        <f>' Rohdaten'!G59</f>
        <v>Hydrogeothermie</v>
      </c>
    </row>
    <row r="67" spans="1:4" hidden="1">
      <c r="A67" s="216" t="str">
        <f>' Rohdaten'!A62</f>
        <v>D_Projekt in Planung</v>
      </c>
      <c r="B67" s="216" t="str">
        <f>' Rohdaten'!D62</f>
        <v>Neumünster</v>
      </c>
      <c r="C67" s="216" t="str">
        <f>' Rohdaten'!E62</f>
        <v>Schleswig-Holstein</v>
      </c>
      <c r="D67" s="216" t="str">
        <f>' Rohdaten'!G62</f>
        <v>Hydrogeothermie</v>
      </c>
    </row>
    <row r="68" spans="1:4" hidden="1">
      <c r="A68" s="216" t="e">
        <f>' Rohdaten'!#REF!</f>
        <v>#REF!</v>
      </c>
      <c r="B68" s="216" t="e">
        <f>' Rohdaten'!#REF!</f>
        <v>#REF!</v>
      </c>
      <c r="C68" s="216" t="str">
        <f>' Rohdaten'!E63</f>
        <v>Schleswig-Holstein</v>
      </c>
      <c r="D68" s="216" t="e">
        <f>' Rohdaten'!#REF!</f>
        <v>#REF!</v>
      </c>
    </row>
    <row r="69" spans="1:4" hidden="1">
      <c r="A69" s="216" t="str">
        <f>' Rohdaten'!A63</f>
        <v>D_Projekt in Planung</v>
      </c>
      <c r="B69" s="216" t="str">
        <f>' Rohdaten'!D63</f>
        <v>Norderstedt</v>
      </c>
      <c r="C69" s="216" t="e">
        <f>' Rohdaten'!#REF!</f>
        <v>#REF!</v>
      </c>
      <c r="D69" s="216" t="str">
        <f>' Rohdaten'!G63</f>
        <v>Hydrogeothermie</v>
      </c>
    </row>
    <row r="70" spans="1:4" hidden="1">
      <c r="A70" s="216" t="str">
        <f>' Rohdaten'!A67</f>
        <v>D_Projekt in Planung</v>
      </c>
      <c r="B70" s="216" t="str">
        <f>' Rohdaten'!D67</f>
        <v>Köln</v>
      </c>
      <c r="C70" s="216" t="str">
        <f>' Rohdaten'!E67</f>
        <v>Nordrhein-Westfalen</v>
      </c>
      <c r="D70" s="216" t="str">
        <f>' Rohdaten'!G67</f>
        <v>Hydrogeothermie</v>
      </c>
    </row>
    <row r="71" spans="1:4" hidden="1">
      <c r="A71" s="216" t="str">
        <f>' Rohdaten'!A68</f>
        <v>D_Projekt in Planung</v>
      </c>
      <c r="B71" s="216" t="str">
        <f>' Rohdaten'!D68</f>
        <v>Schifferstadt "Rhein-Pfalz"</v>
      </c>
      <c r="C71" s="216" t="str">
        <f>' Rohdaten'!E68</f>
        <v>Rheinland-Pfalz</v>
      </c>
      <c r="D71" s="216" t="str">
        <f>' Rohdaten'!G68</f>
        <v>Hydrogeothermie</v>
      </c>
    </row>
    <row r="72" spans="1:4" hidden="1">
      <c r="A72" s="216" t="str">
        <f>' Rohdaten'!A69</f>
        <v>D_Projekt in Planung</v>
      </c>
      <c r="B72" s="216" t="str">
        <f>' Rohdaten'!D69</f>
        <v>Steinfeld "Rift"</v>
      </c>
      <c r="C72" s="216" t="str">
        <f>' Rohdaten'!E69</f>
        <v>Rheinland-Pfalz</v>
      </c>
      <c r="D72" s="216" t="str">
        <f>' Rohdaten'!G69</f>
        <v>Hydrogeothermie</v>
      </c>
    </row>
    <row r="73" spans="1:4" hidden="1">
      <c r="A73" s="216" t="e">
        <f>' Rohdaten'!#REF!</f>
        <v>#REF!</v>
      </c>
      <c r="B73" s="216" t="e">
        <f>' Rohdaten'!#REF!</f>
        <v>#REF!</v>
      </c>
      <c r="C73" s="216" t="e">
        <f>' Rohdaten'!#REF!</f>
        <v>#REF!</v>
      </c>
      <c r="D73" s="216" t="e">
        <f>' Rohdaten'!#REF!</f>
        <v>#REF!</v>
      </c>
    </row>
    <row r="74" spans="1:4" hidden="1">
      <c r="A74" s="216" t="str">
        <f>' Rohdaten'!A70</f>
        <v>D_Projekt in Planung</v>
      </c>
      <c r="B74" s="216" t="str">
        <f>' Rohdaten'!D70</f>
        <v>Rupertiwinkel "Ruperti II"</v>
      </c>
      <c r="C74" s="216" t="str">
        <f>' Rohdaten'!E70</f>
        <v>Bayern</v>
      </c>
      <c r="D74" s="216" t="str">
        <f>' Rohdaten'!G70</f>
        <v>Hydrogeothermie</v>
      </c>
    </row>
    <row r="75" spans="1:4" hidden="1">
      <c r="A75" s="216" t="e">
        <f>' Rohdaten'!#REF!</f>
        <v>#REF!</v>
      </c>
      <c r="B75" s="216" t="e">
        <f>' Rohdaten'!#REF!</f>
        <v>#REF!</v>
      </c>
      <c r="C75" s="216" t="e">
        <f>' Rohdaten'!#REF!</f>
        <v>#REF!</v>
      </c>
      <c r="D75" s="216" t="e">
        <f>' Rohdaten'!#REF!</f>
        <v>#REF!</v>
      </c>
    </row>
    <row r="76" spans="1:4" hidden="1">
      <c r="A76" s="216" t="e">
        <f>' Rohdaten'!#REF!</f>
        <v>#REF!</v>
      </c>
      <c r="B76" s="216" t="e">
        <f>' Rohdaten'!#REF!</f>
        <v>#REF!</v>
      </c>
      <c r="C76" s="216" t="e">
        <f>' Rohdaten'!#REF!</f>
        <v>#REF!</v>
      </c>
      <c r="D76" s="216" t="e">
        <f>' Rohdaten'!#REF!</f>
        <v>#REF!</v>
      </c>
    </row>
    <row r="77" spans="1:4" hidden="1">
      <c r="A77" s="216" t="str">
        <f>' Rohdaten'!A74</f>
        <v>D_Projekt in Planung</v>
      </c>
      <c r="B77" s="216" t="str">
        <f>' Rohdaten'!D74</f>
        <v>Uelzen</v>
      </c>
      <c r="C77" s="216" t="str">
        <f>' Rohdaten'!E74</f>
        <v>Niedersachsen</v>
      </c>
      <c r="D77" s="216" t="str">
        <f>' Rohdaten'!G74</f>
        <v>Hydrogeothermie</v>
      </c>
    </row>
    <row r="78" spans="1:4" hidden="1">
      <c r="A78" s="216" t="str">
        <f>' Rohdaten'!A79</f>
        <v>D_Projekt in Planung</v>
      </c>
      <c r="B78" s="216" t="str">
        <f>' Rohdaten'!D79</f>
        <v>Worms-Silbersee</v>
      </c>
      <c r="C78" s="216" t="str">
        <f>' Rohdaten'!E79</f>
        <v>Rheinland-Pfalz</v>
      </c>
      <c r="D78" s="216" t="str">
        <f>' Rohdaten'!G79</f>
        <v>Hydrogeothermie</v>
      </c>
    </row>
    <row r="79" spans="1:4" hidden="1">
      <c r="A79" s="216" t="e">
        <f>' Rohdaten'!#REF!</f>
        <v>#REF!</v>
      </c>
      <c r="B79" s="216" t="e">
        <f>' Rohdaten'!#REF!</f>
        <v>#REF!</v>
      </c>
      <c r="C79" s="216" t="e">
        <f>' Rohdaten'!#REF!</f>
        <v>#REF!</v>
      </c>
      <c r="D79" s="216" t="e">
        <f>' Rohdaten'!#REF!</f>
        <v>#REF!</v>
      </c>
    </row>
    <row r="80" spans="1:4" hidden="1">
      <c r="A80" s="216" t="str">
        <f>' Rohdaten'!A80</f>
        <v>D_Projekt in Planung</v>
      </c>
      <c r="B80" s="216" t="str">
        <f>' Rohdaten'!D80</f>
        <v>Wuppertal</v>
      </c>
      <c r="C80" s="216" t="str">
        <f>' Rohdaten'!E80</f>
        <v>Nordrhein-Westfalen</v>
      </c>
      <c r="D80" s="216">
        <f>' Rohdaten'!G80</f>
        <v>0</v>
      </c>
    </row>
    <row r="81" spans="1:4" hidden="1">
      <c r="A81" s="216" t="str">
        <f>' Rohdaten'!A81</f>
        <v>D_Projekt in Planung</v>
      </c>
      <c r="B81" s="216" t="str">
        <f>' Rohdaten'!D81</f>
        <v>Bochum (Fraunhofer IEG)</v>
      </c>
      <c r="C81" s="216" t="str">
        <f>' Rohdaten'!E81</f>
        <v>Nordrhein-Westfalen</v>
      </c>
      <c r="D81" s="216" t="str">
        <f>' Rohdaten'!G81</f>
        <v>Hydrogeothermie</v>
      </c>
    </row>
    <row r="82" spans="1:4" hidden="1">
      <c r="A82" s="216" t="str">
        <f>' Rohdaten'!A82</f>
        <v>D_Projekt in Planung</v>
      </c>
      <c r="B82" s="216" t="str">
        <f>' Rohdaten'!D82</f>
        <v>Ammersee-West</v>
      </c>
      <c r="C82" s="216" t="str">
        <f>' Rohdaten'!E82</f>
        <v>Bayern</v>
      </c>
      <c r="D82" s="216" t="str">
        <f>' Rohdaten'!G82</f>
        <v>Hydrogeothermie</v>
      </c>
    </row>
    <row r="83" spans="1:4" hidden="1">
      <c r="A83" s="216" t="str">
        <f>' Rohdaten'!A86</f>
        <v>D_Projekt in Planung</v>
      </c>
      <c r="B83" s="216" t="str">
        <f>' Rohdaten'!D86</f>
        <v>Augsburg-Ost</v>
      </c>
      <c r="C83" s="216" t="str">
        <f>' Rohdaten'!E86</f>
        <v>Bayern</v>
      </c>
      <c r="D83" s="216" t="str">
        <f>' Rohdaten'!G86</f>
        <v>Hydrogeothermie</v>
      </c>
    </row>
    <row r="84" spans="1:4" hidden="1">
      <c r="A84" s="216" t="str">
        <f>' Rohdaten'!A45</f>
        <v>D_Projekt in Planung</v>
      </c>
      <c r="B84" s="216" t="str">
        <f>' Rohdaten'!D45</f>
        <v>Maikammer "Kerner"</v>
      </c>
      <c r="C84" s="216" t="str">
        <f>' Rohdaten'!E45</f>
        <v>Rheinland-Pfalz</v>
      </c>
      <c r="D84" s="216" t="str">
        <f>' Rohdaten'!G45</f>
        <v>Hydrogeothermie</v>
      </c>
    </row>
    <row r="85" spans="1:4" hidden="1">
      <c r="A85" s="216" t="str">
        <f>' Rohdaten'!A92</f>
        <v>D_Projekt in Planung</v>
      </c>
      <c r="B85" s="216" t="str">
        <f>' Rohdaten'!D92</f>
        <v>Dachau-Nord</v>
      </c>
      <c r="C85" s="216" t="str">
        <f>' Rohdaten'!E92</f>
        <v>Bayern</v>
      </c>
      <c r="D85" s="216" t="str">
        <f>' Rohdaten'!G92</f>
        <v>Hydrogeothermie</v>
      </c>
    </row>
    <row r="86" spans="1:4" hidden="1">
      <c r="A86" s="216" t="str">
        <f>' Rohdaten'!A94</f>
        <v>D_Projekt in Planung</v>
      </c>
      <c r="B86" s="216" t="str">
        <f>' Rohdaten'!D94</f>
        <v>Dresden-Heidenau</v>
      </c>
      <c r="C86" s="216" t="str">
        <f>' Rohdaten'!E94</f>
        <v>Sachsen</v>
      </c>
      <c r="D86" s="216" t="str">
        <f>' Rohdaten'!G94</f>
        <v>Hydrogeothermie</v>
      </c>
    </row>
    <row r="87" spans="1:4" hidden="1">
      <c r="A87" s="216" t="str">
        <f>' Rohdaten'!A95</f>
        <v>D_Projekt in Planung</v>
      </c>
      <c r="B87" s="216" t="str">
        <f>' Rohdaten'!D95</f>
        <v>Engelsberg</v>
      </c>
      <c r="C87" s="216" t="str">
        <f>' Rohdaten'!E95</f>
        <v>Bayern</v>
      </c>
      <c r="D87" s="216" t="str">
        <f>' Rohdaten'!G95</f>
        <v>Hydrogeothermie</v>
      </c>
    </row>
    <row r="88" spans="1:4" hidden="1">
      <c r="A88" s="216" t="e">
        <f>' Rohdaten'!#REF!</f>
        <v>#REF!</v>
      </c>
      <c r="B88" s="216" t="e">
        <f>' Rohdaten'!#REF!</f>
        <v>#REF!</v>
      </c>
      <c r="C88" s="216" t="e">
        <f>' Rohdaten'!#REF!</f>
        <v>#REF!</v>
      </c>
      <c r="D88" s="216" t="e">
        <f>' Rohdaten'!#REF!</f>
        <v>#REF!</v>
      </c>
    </row>
    <row r="89" spans="1:4" hidden="1">
      <c r="A89" s="216" t="str">
        <f>' Rohdaten'!A96</f>
        <v>D_Projekt in Planung</v>
      </c>
      <c r="B89" s="216" t="str">
        <f>' Rohdaten'!D96</f>
        <v>Feldkirchen-Westerham</v>
      </c>
      <c r="C89" s="216" t="str">
        <f>' Rohdaten'!E96</f>
        <v>Bayern</v>
      </c>
      <c r="D89" s="216" t="str">
        <f>' Rohdaten'!G96</f>
        <v>Hydrogeothermie</v>
      </c>
    </row>
    <row r="90" spans="1:4" hidden="1">
      <c r="A90" s="216" t="str">
        <f>' Rohdaten'!A98</f>
        <v>D_Projekt in Planung</v>
      </c>
      <c r="B90" s="216" t="str">
        <f>' Rohdaten'!D98</f>
        <v>Vaterstetten</v>
      </c>
      <c r="C90" s="216" t="str">
        <f>' Rohdaten'!E98</f>
        <v>Bayern</v>
      </c>
      <c r="D90" s="216" t="str">
        <f>' Rohdaten'!G98</f>
        <v>Hydrogeothermie</v>
      </c>
    </row>
    <row r="91" spans="1:4" hidden="1">
      <c r="A91" s="216" t="e">
        <f>' Rohdaten'!#REF!</f>
        <v>#REF!</v>
      </c>
      <c r="B91" s="216" t="e">
        <f>' Rohdaten'!#REF!</f>
        <v>#REF!</v>
      </c>
      <c r="C91" s="216" t="e">
        <f>' Rohdaten'!#REF!</f>
        <v>#REF!</v>
      </c>
      <c r="D91" s="216" t="e">
        <f>' Rohdaten'!#REF!</f>
        <v>#REF!</v>
      </c>
    </row>
    <row r="92" spans="1:4" hidden="1">
      <c r="A92" s="216" t="str">
        <f>' Rohdaten'!A99</f>
        <v>D_Projekt in Planung</v>
      </c>
      <c r="B92" s="216" t="str">
        <f>' Rohdaten'!D99</f>
        <v>Erfurt</v>
      </c>
      <c r="C92" s="216" t="str">
        <f>' Rohdaten'!E99</f>
        <v>Thüringen</v>
      </c>
      <c r="D92" s="216" t="str">
        <f>' Rohdaten'!G99</f>
        <v>Petrothermale Geothermie</v>
      </c>
    </row>
    <row r="93" spans="1:4" hidden="1">
      <c r="A93" s="216" t="str">
        <f>' Rohdaten'!A100</f>
        <v>D_Projekt in Planung</v>
      </c>
      <c r="B93" s="216" t="str">
        <f>' Rohdaten'!D100</f>
        <v>Dettenheim "Erlich"</v>
      </c>
      <c r="C93" s="216" t="str">
        <f>' Rohdaten'!E100</f>
        <v>Baden-Württemberg</v>
      </c>
      <c r="D93" s="216" t="str">
        <f>' Rohdaten'!G100</f>
        <v>Hydrogeothermie</v>
      </c>
    </row>
    <row r="94" spans="1:4" hidden="1">
      <c r="A94" s="216" t="e">
        <f>' Rohdaten'!#REF!</f>
        <v>#REF!</v>
      </c>
      <c r="B94" s="216" t="e">
        <f>' Rohdaten'!#REF!</f>
        <v>#REF!</v>
      </c>
      <c r="C94" s="216" t="e">
        <f>' Rohdaten'!#REF!</f>
        <v>#REF!</v>
      </c>
      <c r="D94" s="216" t="e">
        <f>' Rohdaten'!#REF!</f>
        <v>#REF!</v>
      </c>
    </row>
    <row r="95" spans="1:4" hidden="1">
      <c r="A95" s="216" t="str">
        <f>' Rohdaten'!A107</f>
        <v>D_Projekt in Planung</v>
      </c>
      <c r="B95" s="216" t="str">
        <f>' Rohdaten'!D107</f>
        <v>Biberach a.d.Riß.</v>
      </c>
      <c r="C95" s="216" t="str">
        <f>' Rohdaten'!E107</f>
        <v>Baden-Württemberg</v>
      </c>
      <c r="D95" s="216" t="str">
        <f>' Rohdaten'!G107</f>
        <v>Hydrogeothermie</v>
      </c>
    </row>
    <row r="96" spans="1:4" hidden="1">
      <c r="A96" s="216" t="str">
        <f>' Rohdaten'!A110</f>
        <v>D_Projekt in Planung</v>
      </c>
      <c r="B96" s="216" t="str">
        <f>' Rohdaten'!D110</f>
        <v>Göhren-Lebbin</v>
      </c>
      <c r="C96" s="216" t="str">
        <f>' Rohdaten'!E110</f>
        <v>Mecklenburg-Vorpommern</v>
      </c>
      <c r="D96" s="216" t="str">
        <f>' Rohdaten'!G110</f>
        <v>Hydrogeothermie</v>
      </c>
    </row>
    <row r="97" spans="1:4" hidden="1">
      <c r="A97" s="216" t="str">
        <f>' Rohdaten'!A111</f>
        <v>D_Projekt in Planung</v>
      </c>
      <c r="B97" s="216">
        <f>' Rohdaten'!D111</f>
        <v>0</v>
      </c>
      <c r="C97" s="216" t="str">
        <f>' Rohdaten'!E111</f>
        <v>Sachsen</v>
      </c>
      <c r="D97" s="216" t="str">
        <f>' Rohdaten'!G111</f>
        <v>Hydrogeothermie</v>
      </c>
    </row>
    <row r="98" spans="1:4" hidden="1">
      <c r="A98" s="216" t="e">
        <f>' Rohdaten'!#REF!</f>
        <v>#REF!</v>
      </c>
      <c r="B98" s="216" t="e">
        <f>' Rohdaten'!#REF!</f>
        <v>#REF!</v>
      </c>
      <c r="C98" s="216" t="e">
        <f>' Rohdaten'!#REF!</f>
        <v>#REF!</v>
      </c>
      <c r="D98" s="216" t="e">
        <f>' Rohdaten'!#REF!</f>
        <v>#REF!</v>
      </c>
    </row>
    <row r="99" spans="1:4" hidden="1">
      <c r="A99" s="216" t="str">
        <f>' Rohdaten'!A123</f>
        <v>D_Projekt in Planung</v>
      </c>
      <c r="B99" s="216" t="str">
        <f>' Rohdaten'!D123</f>
        <v>"Karlsruhe-Süd II"</v>
      </c>
      <c r="C99" s="216" t="str">
        <f>' Rohdaten'!E123</f>
        <v>Baden-Württemberg</v>
      </c>
      <c r="D99" s="216" t="str">
        <f>' Rohdaten'!G123</f>
        <v>Hydrogeothermie</v>
      </c>
    </row>
    <row r="100" spans="1:4" hidden="1">
      <c r="A100" s="216" t="str">
        <f>' Rohdaten'!A129</f>
        <v>B_Projekt in Bau</v>
      </c>
      <c r="B100" s="216" t="str">
        <f>' Rohdaten'!D129</f>
        <v>Laufzorn II</v>
      </c>
      <c r="C100" s="216" t="str">
        <f>' Rohdaten'!E129</f>
        <v>Bayern</v>
      </c>
      <c r="D100" s="216" t="str">
        <f>' Rohdaten'!G129</f>
        <v>Hydrogeothermie</v>
      </c>
    </row>
    <row r="101" spans="1:4" hidden="1">
      <c r="A101" s="216" t="str">
        <f>' Rohdaten'!A130</f>
        <v>D_Projekt in Planung</v>
      </c>
      <c r="B101" s="216" t="str">
        <f>' Rohdaten'!D130</f>
        <v>Lörrach</v>
      </c>
      <c r="C101" s="216" t="str">
        <f>' Rohdaten'!E130</f>
        <v>Baden-Württemberg</v>
      </c>
      <c r="D101" s="216" t="str">
        <f>' Rohdaten'!G130</f>
        <v>Hydrogeothermie</v>
      </c>
    </row>
    <row r="102" spans="1:4" hidden="1">
      <c r="A102" s="216" t="e">
        <f>' Rohdaten'!#REF!</f>
        <v>#REF!</v>
      </c>
      <c r="B102" s="216" t="e">
        <f>' Rohdaten'!#REF!</f>
        <v>#REF!</v>
      </c>
      <c r="C102" s="216" t="e">
        <f>' Rohdaten'!#REF!</f>
        <v>#REF!</v>
      </c>
      <c r="D102" s="216" t="e">
        <f>' Rohdaten'!#REF!</f>
        <v>#REF!</v>
      </c>
    </row>
    <row r="103" spans="1:4" hidden="1">
      <c r="A103" s="216" t="str">
        <f>' Rohdaten'!A131</f>
        <v>D_Projekt in Planung</v>
      </c>
      <c r="B103" s="216" t="str">
        <f>' Rohdaten'!D131</f>
        <v>Frankfurt am Main "Luftbrücke"</v>
      </c>
      <c r="C103" s="216" t="str">
        <f>' Rohdaten'!E131</f>
        <v>Hessen</v>
      </c>
      <c r="D103" s="216" t="str">
        <f>' Rohdaten'!G131</f>
        <v>Hydrogeothermie</v>
      </c>
    </row>
    <row r="104" spans="1:4" hidden="1">
      <c r="A104" s="216" t="str">
        <f>' Rohdaten'!A132</f>
        <v>D_Projekt in Planung</v>
      </c>
      <c r="B104" s="216" t="str">
        <f>' Rohdaten'!D132</f>
        <v>Mannheim</v>
      </c>
      <c r="C104" s="216" t="str">
        <f>' Rohdaten'!E132</f>
        <v>Baden-Württemberg</v>
      </c>
      <c r="D104" s="216" t="str">
        <f>' Rohdaten'!G132</f>
        <v>Hydrogeothermie</v>
      </c>
    </row>
    <row r="105" spans="1:4" hidden="1">
      <c r="A105" s="216" t="str">
        <f>' Rohdaten'!A139</f>
        <v>D_Projekt in Planung</v>
      </c>
      <c r="B105" s="216" t="str">
        <f>' Rohdaten'!D139</f>
        <v>Nürnberg</v>
      </c>
      <c r="C105" s="216" t="str">
        <f>' Rohdaten'!E139</f>
        <v>Bayern</v>
      </c>
      <c r="D105" s="216" t="str">
        <f>' Rohdaten'!G139</f>
        <v>Hydrogeothermie</v>
      </c>
    </row>
    <row r="106" spans="1:4" hidden="1">
      <c r="A106" s="216" t="str">
        <f>' Rohdaten'!A142</f>
        <v>D_Projekt in Planung</v>
      </c>
      <c r="B106" s="216" t="str">
        <f>' Rohdaten'!D142</f>
        <v>Parchim</v>
      </c>
      <c r="C106" s="216" t="str">
        <f>' Rohdaten'!E142</f>
        <v>Mecklenburg-Vorpommern</v>
      </c>
      <c r="D106" s="216" t="str">
        <f>' Rohdaten'!G142</f>
        <v>Hydrogeothermie</v>
      </c>
    </row>
    <row r="107" spans="1:4" hidden="1">
      <c r="A107" s="216" t="e">
        <f>' Rohdaten'!#REF!</f>
        <v>#REF!</v>
      </c>
      <c r="B107" s="216" t="e">
        <f>' Rohdaten'!#REF!</f>
        <v>#REF!</v>
      </c>
      <c r="C107" s="216" t="e">
        <f>' Rohdaten'!#REF!</f>
        <v>#REF!</v>
      </c>
      <c r="D107" s="216" t="e">
        <f>' Rohdaten'!#REF!</f>
        <v>#REF!</v>
      </c>
    </row>
    <row r="108" spans="1:4" hidden="1">
      <c r="A108" s="216" t="str">
        <f>' Rohdaten'!A146</f>
        <v>D_Projekt in Planung</v>
      </c>
      <c r="B108" s="216" t="str">
        <f>' Rohdaten'!D146</f>
        <v>Pullach Süd</v>
      </c>
      <c r="C108" s="216" t="str">
        <f>' Rohdaten'!E146</f>
        <v>Bayern</v>
      </c>
      <c r="D108" s="216" t="str">
        <f>' Rohdaten'!G146</f>
        <v>Hydrogeothermie</v>
      </c>
    </row>
    <row r="109" spans="1:4" hidden="1">
      <c r="A109" s="216" t="e">
        <f>' Rohdaten'!#REF!</f>
        <v>#REF!</v>
      </c>
      <c r="B109" s="216" t="e">
        <f>' Rohdaten'!#REF!</f>
        <v>#REF!</v>
      </c>
      <c r="C109" s="216" t="e">
        <f>' Rohdaten'!#REF!</f>
        <v>#REF!</v>
      </c>
      <c r="D109" s="216" t="e">
        <f>' Rohdaten'!#REF!</f>
        <v>#REF!</v>
      </c>
    </row>
    <row r="110" spans="1:4" hidden="1">
      <c r="A110" s="216" t="e">
        <f>' Rohdaten'!#REF!</f>
        <v>#REF!</v>
      </c>
      <c r="B110" s="216" t="e">
        <f>' Rohdaten'!#REF!</f>
        <v>#REF!</v>
      </c>
      <c r="C110" s="216" t="e">
        <f>' Rohdaten'!#REF!</f>
        <v>#REF!</v>
      </c>
      <c r="D110" s="216" t="e">
        <f>' Rohdaten'!#REF!</f>
        <v>#REF!</v>
      </c>
    </row>
    <row r="111" spans="1:4" hidden="1">
      <c r="A111" s="216" t="e">
        <f>' Rohdaten'!#REF!</f>
        <v>#REF!</v>
      </c>
      <c r="B111" s="216" t="e">
        <f>' Rohdaten'!#REF!</f>
        <v>#REF!</v>
      </c>
      <c r="C111" s="216" t="e">
        <f>' Rohdaten'!#REF!</f>
        <v>#REF!</v>
      </c>
      <c r="D111" s="216" t="e">
        <f>' Rohdaten'!#REF!</f>
        <v>#REF!</v>
      </c>
    </row>
    <row r="112" spans="1:4" hidden="1">
      <c r="A112" s="216" t="e">
        <f>' Rohdaten'!#REF!</f>
        <v>#REF!</v>
      </c>
      <c r="B112" s="216" t="e">
        <f>' Rohdaten'!#REF!</f>
        <v>#REF!</v>
      </c>
      <c r="C112" s="216" t="e">
        <f>' Rohdaten'!#REF!</f>
        <v>#REF!</v>
      </c>
      <c r="D112" s="216" t="e">
        <f>' Rohdaten'!#REF!</f>
        <v>#REF!</v>
      </c>
    </row>
    <row r="113" spans="1:4" hidden="1">
      <c r="A113" s="216" t="e">
        <f>' Rohdaten'!#REF!</f>
        <v>#REF!</v>
      </c>
      <c r="B113" s="216" t="e">
        <f>' Rohdaten'!#REF!</f>
        <v>#REF!</v>
      </c>
      <c r="C113" s="216" t="e">
        <f>' Rohdaten'!#REF!</f>
        <v>#REF!</v>
      </c>
      <c r="D113" s="216" t="e">
        <f>' Rohdaten'!#REF!</f>
        <v>#REF!</v>
      </c>
    </row>
    <row r="114" spans="1:4" hidden="1">
      <c r="A114" s="216" t="e">
        <f>' Rohdaten'!#REF!</f>
        <v>#REF!</v>
      </c>
      <c r="B114" s="216" t="e">
        <f>' Rohdaten'!#REF!</f>
        <v>#REF!</v>
      </c>
      <c r="C114" s="216" t="e">
        <f>' Rohdaten'!#REF!</f>
        <v>#REF!</v>
      </c>
      <c r="D114" s="216" t="e">
        <f>' Rohdaten'!#REF!</f>
        <v>#REF!</v>
      </c>
    </row>
    <row r="115" spans="1:4" hidden="1">
      <c r="A115" s="216" t="str">
        <f>' Rohdaten'!A153</f>
        <v>C_Forschungsprojekte</v>
      </c>
      <c r="B115" s="216" t="str">
        <f>' Rohdaten'!D153</f>
        <v>Seismik Giga-M</v>
      </c>
      <c r="C115" s="216" t="str">
        <f>' Rohdaten'!E153</f>
        <v>Bayern</v>
      </c>
      <c r="D115" s="216" t="str">
        <f>' Rohdaten'!G153</f>
        <v>Forschung</v>
      </c>
    </row>
    <row r="116" spans="1:4" hidden="1">
      <c r="A116" s="216" t="str">
        <f>' Rohdaten'!A154</f>
        <v>D_Projekt in Planung</v>
      </c>
      <c r="B116" s="216" t="str">
        <f>' Rohdaten'!D154</f>
        <v>Schneeberg "Silberberg"</v>
      </c>
      <c r="C116" s="216" t="str">
        <f>' Rohdaten'!E154</f>
        <v>Sachsen</v>
      </c>
      <c r="D116" s="216" t="str">
        <f>' Rohdaten'!G154</f>
        <v>Petrothermale Geothermie</v>
      </c>
    </row>
    <row r="117" spans="1:4" hidden="1">
      <c r="A117" s="216" t="str">
        <f>' Rohdaten'!A160</f>
        <v>D_Projekt in Planung</v>
      </c>
      <c r="B117" s="216" t="str">
        <f>' Rohdaten'!D160</f>
        <v>Vogtlandkreis</v>
      </c>
      <c r="C117" s="216" t="str">
        <f>' Rohdaten'!E160</f>
        <v>Sachsen</v>
      </c>
      <c r="D117" s="216" t="str">
        <f>' Rohdaten'!G160</f>
        <v>Hydrogeothermie</v>
      </c>
    </row>
    <row r="118" spans="1:4" hidden="1">
      <c r="A118" s="216" t="e">
        <f>' Rohdaten'!#REF!</f>
        <v>#REF!</v>
      </c>
      <c r="B118" s="216" t="e">
        <f>' Rohdaten'!#REF!</f>
        <v>#REF!</v>
      </c>
      <c r="C118" s="216" t="e">
        <f>' Rohdaten'!#REF!</f>
        <v>#REF!</v>
      </c>
      <c r="D118" s="216" t="e">
        <f>' Rohdaten'!#REF!</f>
        <v>#REF!</v>
      </c>
    </row>
    <row r="119" spans="1:4" hidden="1">
      <c r="A119" s="216" t="str">
        <f>' Rohdaten'!A168</f>
        <v>A_Projekt in Betrieb</v>
      </c>
      <c r="B119" s="216" t="str">
        <f>' Rohdaten'!D168</f>
        <v>Bochum Werne/Zeche Robert Müser</v>
      </c>
      <c r="C119" s="216" t="str">
        <f>' Rohdaten'!E168</f>
        <v>Nordrhein-Westfalen</v>
      </c>
      <c r="D119" s="216" t="str">
        <f>' Rohdaten'!G168</f>
        <v>Grubenwasser</v>
      </c>
    </row>
    <row r="120" spans="1:4" hidden="1">
      <c r="A120" s="216" t="str">
        <f>' Rohdaten'!A169</f>
        <v>A_Projekt in Betrieb</v>
      </c>
      <c r="B120" s="216" t="str">
        <f>' Rohdaten'!D169</f>
        <v>Bruchsal</v>
      </c>
      <c r="C120" s="216" t="str">
        <f>' Rohdaten'!E169</f>
        <v>Baden-Württemberg</v>
      </c>
      <c r="D120" s="216" t="str">
        <f>' Rohdaten'!G169</f>
        <v>Hydrogeothermie</v>
      </c>
    </row>
    <row r="121" spans="1:4" hidden="1">
      <c r="A121" s="216" t="e">
        <f>' Rohdaten'!#REF!</f>
        <v>#REF!</v>
      </c>
      <c r="B121" s="216" t="e">
        <f>' Rohdaten'!#REF!</f>
        <v>#REF!</v>
      </c>
      <c r="C121" s="216" t="e">
        <f>' Rohdaten'!#REF!</f>
        <v>#REF!</v>
      </c>
      <c r="D121" s="216" t="e">
        <f>' Rohdaten'!#REF!</f>
        <v>#REF!</v>
      </c>
    </row>
    <row r="122" spans="1:4" hidden="1">
      <c r="A122" s="216" t="str">
        <f>' Rohdaten'!A170</f>
        <v>A_Projekt in Betrieb</v>
      </c>
      <c r="B122" s="216" t="str">
        <f>' Rohdaten'!D170</f>
        <v>Pfullendorf</v>
      </c>
      <c r="C122" s="216" t="str">
        <f>' Rohdaten'!E170</f>
        <v>Baden-Württemberg</v>
      </c>
      <c r="D122" s="216" t="str">
        <f>' Rohdaten'!G170</f>
        <v>Hydrogeothermie</v>
      </c>
    </row>
    <row r="123" spans="1:4" hidden="1">
      <c r="A123" s="216" t="str">
        <f>' Rohdaten'!A171</f>
        <v>A_Projekt in Betrieb</v>
      </c>
      <c r="B123" s="216" t="str">
        <f>' Rohdaten'!D171</f>
        <v>Weinheim</v>
      </c>
      <c r="C123" s="216" t="str">
        <f>' Rohdaten'!E171</f>
        <v>Baden-Württemberg</v>
      </c>
      <c r="D123" s="216" t="str">
        <f>' Rohdaten'!G171</f>
        <v>Hydrogeothermie</v>
      </c>
    </row>
    <row r="124" spans="1:4" hidden="1">
      <c r="A124" s="216" t="str">
        <f>' Rohdaten'!A175</f>
        <v>A_Projekt in Betrieb</v>
      </c>
      <c r="B124" s="216" t="str">
        <f>' Rohdaten'!D175</f>
        <v>Dürrnhaar</v>
      </c>
      <c r="C124" s="216" t="str">
        <f>' Rohdaten'!E175</f>
        <v>Bayern</v>
      </c>
      <c r="D124" s="216" t="str">
        <f>' Rohdaten'!G175</f>
        <v>Hydrogeothermie</v>
      </c>
    </row>
    <row r="125" spans="1:4" hidden="1">
      <c r="A125" s="216" t="str">
        <f>' Rohdaten'!A181</f>
        <v>A_Projekt in Betrieb</v>
      </c>
      <c r="B125" s="216" t="str">
        <f>' Rohdaten'!D181</f>
        <v>Kirchstockach</v>
      </c>
      <c r="C125" s="216" t="str">
        <f>' Rohdaten'!E181</f>
        <v>Bayern</v>
      </c>
      <c r="D125" s="216" t="str">
        <f>' Rohdaten'!G181</f>
        <v>Hydrogeothermie</v>
      </c>
    </row>
    <row r="126" spans="1:4" hidden="1">
      <c r="A126" s="216" t="str">
        <f>' Rohdaten'!A182</f>
        <v>A_Projekt in Betrieb</v>
      </c>
      <c r="B126" s="216" t="str">
        <f>' Rohdaten'!D182</f>
        <v>Kirchweidach</v>
      </c>
      <c r="C126" s="216" t="str">
        <f>' Rohdaten'!E182</f>
        <v>Bayern</v>
      </c>
      <c r="D126" s="216" t="str">
        <f>' Rohdaten'!G182</f>
        <v>Hydrogeothermie</v>
      </c>
    </row>
    <row r="127" spans="1:4" hidden="1">
      <c r="A127" s="216" t="str">
        <f>' Rohdaten'!A183</f>
        <v>A_Projekt in Betrieb</v>
      </c>
      <c r="B127" s="216" t="str">
        <f>' Rohdaten'!D183</f>
        <v>München-Riem</v>
      </c>
      <c r="C127" s="216" t="str">
        <f>' Rohdaten'!E183</f>
        <v>Bayern</v>
      </c>
      <c r="D127" s="216" t="str">
        <f>' Rohdaten'!G183</f>
        <v>Hydrogeothermie</v>
      </c>
    </row>
    <row r="128" spans="1:4" hidden="1">
      <c r="A128" s="216" t="str">
        <f>' Rohdaten'!A186</f>
        <v>A_Projekt in Betrieb</v>
      </c>
      <c r="B128" s="216" t="str">
        <f>' Rohdaten'!D186</f>
        <v>Poing</v>
      </c>
      <c r="C128" s="216" t="str">
        <f>' Rohdaten'!E186</f>
        <v>Bayern</v>
      </c>
      <c r="D128" s="216" t="str">
        <f>' Rohdaten'!G186</f>
        <v>Hydrogeothermie</v>
      </c>
    </row>
    <row r="129" spans="1:4" hidden="1">
      <c r="A129" s="216" t="str">
        <f>' Rohdaten'!A187</f>
        <v>A_Projekt in Betrieb</v>
      </c>
      <c r="B129" s="216" t="str">
        <f>' Rohdaten'!D187</f>
        <v>Pullach</v>
      </c>
      <c r="C129" s="216" t="str">
        <f>' Rohdaten'!E187</f>
        <v>Bayern</v>
      </c>
      <c r="D129" s="216" t="str">
        <f>' Rohdaten'!G187</f>
        <v>Hydrogeothermie</v>
      </c>
    </row>
    <row r="130" spans="1:4" hidden="1">
      <c r="A130" s="216" t="e">
        <f>' Rohdaten'!#REF!</f>
        <v>#REF!</v>
      </c>
      <c r="B130" s="216" t="e">
        <f>' Rohdaten'!#REF!</f>
        <v>#REF!</v>
      </c>
      <c r="C130" s="216" t="e">
        <f>' Rohdaten'!#REF!</f>
        <v>#REF!</v>
      </c>
      <c r="D130" s="216" t="e">
        <f>' Rohdaten'!#REF!</f>
        <v>#REF!</v>
      </c>
    </row>
    <row r="131" spans="1:4" hidden="1">
      <c r="A131" s="216" t="str">
        <f>' Rohdaten'!A188</f>
        <v>A_Projekt in Betrieb</v>
      </c>
      <c r="B131" s="216" t="str">
        <f>' Rohdaten'!D188</f>
        <v>Sauerlach</v>
      </c>
      <c r="C131" s="216" t="str">
        <f>' Rohdaten'!E188</f>
        <v>Bayern</v>
      </c>
      <c r="D131" s="216" t="str">
        <f>' Rohdaten'!G188</f>
        <v>Hydrogeothermie</v>
      </c>
    </row>
    <row r="132" spans="1:4" hidden="1">
      <c r="A132" s="216" t="str">
        <f>' Rohdaten'!A189</f>
        <v>A_Projekt in Betrieb</v>
      </c>
      <c r="B132" s="216" t="str">
        <f>' Rohdaten'!D189</f>
        <v>Simbach-Braunau</v>
      </c>
      <c r="C132" s="216" t="str">
        <f>' Rohdaten'!E189</f>
        <v>Bayern</v>
      </c>
      <c r="D132" s="216" t="str">
        <f>' Rohdaten'!G189</f>
        <v>Hydrogeothermie</v>
      </c>
    </row>
    <row r="133" spans="1:4" hidden="1">
      <c r="A133" s="216" t="str">
        <f>' Rohdaten'!A190</f>
        <v>A_Projekt in Betrieb</v>
      </c>
      <c r="B133" s="216" t="str">
        <f>' Rohdaten'!D190</f>
        <v>Straubing</v>
      </c>
      <c r="C133" s="216" t="str">
        <f>' Rohdaten'!E190</f>
        <v>Bayern</v>
      </c>
      <c r="D133" s="216" t="str">
        <f>' Rohdaten'!G190</f>
        <v>Hydrogeothermie</v>
      </c>
    </row>
    <row r="134" spans="1:4" hidden="1">
      <c r="A134" s="216" t="str">
        <f>' Rohdaten'!A191</f>
        <v>A_Projekt in Betrieb</v>
      </c>
      <c r="B134" s="216" t="str">
        <f>' Rohdaten'!D191</f>
        <v>Taufkirchen/Oberhaching</v>
      </c>
      <c r="C134" s="216" t="str">
        <f>' Rohdaten'!E191</f>
        <v>Bayern</v>
      </c>
      <c r="D134" s="216" t="str">
        <f>' Rohdaten'!G191</f>
        <v>Hydrogeothermie</v>
      </c>
    </row>
    <row r="135" spans="1:4" hidden="1">
      <c r="A135" s="216" t="str">
        <f>' Rohdaten'!A192</f>
        <v>A_Projekt in Betrieb</v>
      </c>
      <c r="B135" s="216" t="str">
        <f>' Rohdaten'!D192</f>
        <v>Traunreut</v>
      </c>
      <c r="C135" s="216" t="str">
        <f>' Rohdaten'!E192</f>
        <v>Bayern</v>
      </c>
      <c r="D135" s="216" t="str">
        <f>' Rohdaten'!G192</f>
        <v>Hydrogeothermie</v>
      </c>
    </row>
    <row r="136" spans="1:4" hidden="1">
      <c r="A136" s="216" t="str">
        <f>' Rohdaten'!A194</f>
        <v>A_Projekt in Betrieb</v>
      </c>
      <c r="B136" s="216" t="str">
        <f>' Rohdaten'!D194</f>
        <v>Unterföhring II</v>
      </c>
      <c r="C136" s="216" t="str">
        <f>' Rohdaten'!E194</f>
        <v>Bayern</v>
      </c>
      <c r="D136" s="216" t="str">
        <f>' Rohdaten'!G194</f>
        <v>Hydrogeothermie</v>
      </c>
    </row>
    <row r="137" spans="1:4" hidden="1">
      <c r="A137" s="216" t="str">
        <f>' Rohdaten'!A195</f>
        <v>A_Projekt in Betrieb</v>
      </c>
      <c r="B137" s="216" t="str">
        <f>' Rohdaten'!D195</f>
        <v>Unterhaching</v>
      </c>
      <c r="C137" s="216" t="str">
        <f>' Rohdaten'!E195</f>
        <v>Bayern</v>
      </c>
      <c r="D137" s="216" t="str">
        <f>' Rohdaten'!G195</f>
        <v>Hydrogeothermie</v>
      </c>
    </row>
    <row r="138" spans="1:4" hidden="1">
      <c r="A138" s="216" t="str">
        <f>' Rohdaten'!A196</f>
        <v>A_Projekt in Betrieb</v>
      </c>
      <c r="B138" s="216" t="str">
        <f>' Rohdaten'!D196</f>
        <v>Unterschleißheim</v>
      </c>
      <c r="C138" s="216" t="str">
        <f>' Rohdaten'!E196</f>
        <v>Bayern</v>
      </c>
      <c r="D138" s="216" t="str">
        <f>' Rohdaten'!G196</f>
        <v>Hydrogeothermie</v>
      </c>
    </row>
    <row r="139" spans="1:4" hidden="1">
      <c r="A139" s="216" t="str">
        <f>' Rohdaten'!A197</f>
        <v>A_Projekt in Betrieb</v>
      </c>
      <c r="B139" s="216" t="str">
        <f>' Rohdaten'!D197</f>
        <v>Waldkraiburg</v>
      </c>
      <c r="C139" s="216" t="str">
        <f>' Rohdaten'!E197</f>
        <v>Bayern</v>
      </c>
      <c r="D139" s="216" t="str">
        <f>' Rohdaten'!G197</f>
        <v>Hydrogeothermie</v>
      </c>
    </row>
    <row r="140" spans="1:4" hidden="1">
      <c r="A140" s="216" t="str">
        <f>' Rohdaten'!A198</f>
        <v>B_Projekt in Bau</v>
      </c>
      <c r="B140" s="216" t="str">
        <f>' Rohdaten'!D198</f>
        <v>Geretsried</v>
      </c>
      <c r="C140" s="216" t="str">
        <f>' Rohdaten'!E198</f>
        <v>Bayern</v>
      </c>
      <c r="D140" s="216" t="str">
        <f>' Rohdaten'!G198</f>
        <v>Geschlossenes tiefengeothermisches System</v>
      </c>
    </row>
    <row r="141" spans="1:4" hidden="1">
      <c r="A141" s="216" t="str">
        <f>' Rohdaten'!A199</f>
        <v xml:space="preserve">C_Forschungsprojekte </v>
      </c>
      <c r="B141" s="216" t="str">
        <f>' Rohdaten'!D199</f>
        <v>Mauerstetten</v>
      </c>
      <c r="C141" s="216" t="str">
        <f>' Rohdaten'!E199</f>
        <v>Bayern</v>
      </c>
      <c r="D141" s="216" t="str">
        <f>' Rohdaten'!G199</f>
        <v>Forschung</v>
      </c>
    </row>
    <row r="142" spans="1:4" hidden="1">
      <c r="A142" s="216" t="str">
        <f>' Rohdaten'!A204</f>
        <v>A_Projekt in Betrieb</v>
      </c>
      <c r="B142" s="216" t="str">
        <f>' Rohdaten'!D204</f>
        <v>Neuruppin</v>
      </c>
      <c r="C142" s="216" t="str">
        <f>' Rohdaten'!E204</f>
        <v>Brandenburg</v>
      </c>
      <c r="D142" s="216" t="str">
        <f>' Rohdaten'!G204</f>
        <v>Hydrogeothermie</v>
      </c>
    </row>
    <row r="143" spans="1:4" hidden="1">
      <c r="A143" s="220" t="str">
        <f>' Rohdaten'!A205</f>
        <v>B_Projekt in Bau</v>
      </c>
      <c r="B143" s="220" t="str">
        <f>' Rohdaten'!D205</f>
        <v>Neuruppin</v>
      </c>
      <c r="C143" s="220" t="str">
        <f>' Rohdaten'!E205</f>
        <v>Brandenburg</v>
      </c>
      <c r="D143" s="220" t="str">
        <f>' Rohdaten'!G205</f>
        <v>Hydrogeothermie</v>
      </c>
    </row>
  </sheetData>
  <mergeCells count="2">
    <mergeCell ref="A1:D1"/>
    <mergeCell ref="A2:D2"/>
  </mergeCells>
  <pageMargins left="0.70866141732283472" right="0.70866141732283472" top="0.78740157480314965" bottom="0.78740157480314965" header="0.31496062992125984" footer="0.31496062992125984"/>
  <pageSetup paperSize="9" scale="77" fitToHeight="0" orientation="portrait" r:id="rId1"/>
  <headerFooter>
    <oddHeader>&amp;LSortierung: Bundesland&amp;CStand: Februar 2023
&amp;R&amp;G</oddHeader>
    <oddFooter>&amp;RÄnderungen und Irrtümer vorbehalten.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FDFC-DAEC-4934-BC0F-83E28AD318CC}">
  <sheetPr>
    <pageSetUpPr fitToPage="1"/>
  </sheetPr>
  <dimension ref="A1:D194"/>
  <sheetViews>
    <sheetView view="pageBreakPreview" topLeftCell="A4" zoomScale="137" zoomScaleNormal="100" zoomScaleSheetLayoutView="205" workbookViewId="0">
      <selection activeCell="A74" sqref="A74"/>
    </sheetView>
  </sheetViews>
  <sheetFormatPr baseColWidth="10" defaultColWidth="10.59765625" defaultRowHeight="14.4"/>
  <cols>
    <col min="1" max="1" width="20.5" style="183" bestFit="1" customWidth="1"/>
    <col min="2" max="2" width="39.59765625" style="183" bestFit="1" customWidth="1"/>
    <col min="3" max="3" width="22.09765625" style="183" bestFit="1" customWidth="1"/>
    <col min="4" max="4" width="30.59765625" style="183" bestFit="1" customWidth="1"/>
    <col min="5" max="16384" width="10.59765625" style="183"/>
  </cols>
  <sheetData>
    <row r="1" spans="1:4" ht="21">
      <c r="A1" s="301" t="s">
        <v>0</v>
      </c>
      <c r="B1" s="301"/>
      <c r="C1" s="301"/>
      <c r="D1" s="301"/>
    </row>
    <row r="2" spans="1:4" ht="21">
      <c r="A2" s="302" t="s">
        <v>13</v>
      </c>
      <c r="B2" s="302"/>
      <c r="C2" s="302"/>
      <c r="D2" s="302"/>
    </row>
    <row r="4" spans="1:4" s="185" customFormat="1" ht="50.1" customHeight="1">
      <c r="A4" s="220" t="s">
        <v>2</v>
      </c>
      <c r="B4" s="250" t="s">
        <v>3</v>
      </c>
      <c r="C4" s="251" t="s">
        <v>4</v>
      </c>
      <c r="D4" s="252" t="s">
        <v>5</v>
      </c>
    </row>
    <row r="5" spans="1:4" hidden="1">
      <c r="A5" s="216" t="str">
        <f>' Rohdaten'!A2</f>
        <v>D_Projekt in Planung</v>
      </c>
      <c r="B5" s="216" t="str">
        <f>' Rohdaten'!D2</f>
        <v>Bad Dürkheim "Flaggenturm"</v>
      </c>
      <c r="C5" s="216" t="str">
        <f>' Rohdaten'!E2</f>
        <v>Rheinland-Pfalz</v>
      </c>
      <c r="D5" s="216" t="str">
        <f>' Rohdaten'!G2</f>
        <v>Hydrogeothermie</v>
      </c>
    </row>
    <row r="6" spans="1:4" hidden="1">
      <c r="A6" s="216" t="str">
        <f>' Rohdaten'!A3</f>
        <v>D_Projekt in Planung</v>
      </c>
      <c r="B6" s="216" t="str">
        <f>' Rohdaten'!D3</f>
        <v>Haßloch "Taro"</v>
      </c>
      <c r="C6" s="216" t="str">
        <f>' Rohdaten'!E3</f>
        <v>Rheinland-Pfalz</v>
      </c>
      <c r="D6" s="216" t="str">
        <f>' Rohdaten'!G3</f>
        <v>Hydrogeothermie</v>
      </c>
    </row>
    <row r="7" spans="1:4" hidden="1">
      <c r="A7" s="216" t="str">
        <f>' Rohdaten'!A4</f>
        <v>D_Projekt in Planung</v>
      </c>
      <c r="B7" s="216" t="str">
        <f>' Rohdaten'!D4</f>
        <v>Aachen-Weisweiler</v>
      </c>
      <c r="C7" s="216" t="str">
        <f>' Rohdaten'!E4</f>
        <v>Nordrhein-Westfalen</v>
      </c>
      <c r="D7" s="216" t="str">
        <f>' Rohdaten'!G4</f>
        <v>Forschung</v>
      </c>
    </row>
    <row r="8" spans="1:4" hidden="1">
      <c r="A8" s="216" t="str">
        <f>' Rohdaten'!A5</f>
        <v>D_Projekt in Planung</v>
      </c>
      <c r="B8" s="216" t="str">
        <f>' Rohdaten'!D5</f>
        <v>Ahnsbeck</v>
      </c>
      <c r="C8" s="216" t="str">
        <f>' Rohdaten'!E5</f>
        <v>Niedersachsen</v>
      </c>
      <c r="D8" s="216" t="str">
        <f>' Rohdaten'!G5</f>
        <v>Hydrogeothermie</v>
      </c>
    </row>
    <row r="9" spans="1:4" hidden="1">
      <c r="A9" s="216" t="str">
        <f>' Rohdaten'!A6</f>
        <v>D_Projekt in Planung</v>
      </c>
      <c r="B9" s="216" t="str">
        <f>' Rohdaten'!D6</f>
        <v>Celle</v>
      </c>
      <c r="C9" s="216" t="str">
        <f>' Rohdaten'!E6</f>
        <v>Niedersachsen</v>
      </c>
      <c r="D9" s="216" t="str">
        <f>' Rohdaten'!G6</f>
        <v>Hydrogeothermie</v>
      </c>
    </row>
    <row r="10" spans="1:4" hidden="1">
      <c r="A10" s="216" t="str">
        <f>' Rohdaten'!A7</f>
        <v>D_Projekt in Planung</v>
      </c>
      <c r="B10" s="216" t="str">
        <f>' Rohdaten'!D7</f>
        <v>Altwarmbüchen</v>
      </c>
      <c r="C10" s="216" t="str">
        <f>' Rohdaten'!E7</f>
        <v>Niedersachsen</v>
      </c>
      <c r="D10" s="216" t="str">
        <f>' Rohdaten'!G7</f>
        <v>Hydrogeothermie</v>
      </c>
    </row>
    <row r="11" spans="1:4" hidden="1">
      <c r="A11" s="216" t="str">
        <f>' Rohdaten'!A8</f>
        <v>D_Projekt in Planung</v>
      </c>
      <c r="B11" s="216" t="str">
        <f>' Rohdaten'!D8</f>
        <v>Bad Fallingbostel</v>
      </c>
      <c r="C11" s="216" t="str">
        <f>' Rohdaten'!E8</f>
        <v>Niedersachsen</v>
      </c>
      <c r="D11" s="216" t="str">
        <f>' Rohdaten'!G8</f>
        <v>Hydrogeothermie</v>
      </c>
    </row>
    <row r="12" spans="1:4" hidden="1">
      <c r="A12" s="216" t="str">
        <f>' Rohdaten'!A9</f>
        <v>D_Projekt in Planung</v>
      </c>
      <c r="B12" s="216" t="str">
        <f>' Rohdaten'!D9</f>
        <v>Barnstorf</v>
      </c>
      <c r="C12" s="216" t="str">
        <f>' Rohdaten'!E9</f>
        <v>Niedersachsen</v>
      </c>
      <c r="D12" s="216" t="str">
        <f>' Rohdaten'!G9</f>
        <v>Hydrogeothermie</v>
      </c>
    </row>
    <row r="13" spans="1:4" hidden="1">
      <c r="A13" s="216" t="str">
        <f>' Rohdaten'!A10</f>
        <v>D_Projekt in Planung</v>
      </c>
      <c r="B13" s="216" t="str">
        <f>' Rohdaten'!D10</f>
        <v>Bentheimer Wald</v>
      </c>
      <c r="C13" s="216" t="str">
        <f>' Rohdaten'!E10</f>
        <v>Niedersachsen</v>
      </c>
      <c r="D13" s="216" t="str">
        <f>' Rohdaten'!G10</f>
        <v>Hydrogeothermie</v>
      </c>
    </row>
    <row r="14" spans="1:4" hidden="1">
      <c r="A14" s="216" t="str">
        <f>' Rohdaten'!A11</f>
        <v>D_Projekt in Planung</v>
      </c>
      <c r="B14" s="216" t="str">
        <f>' Rohdaten'!D11</f>
        <v>Wörth "Bertha"</v>
      </c>
      <c r="C14" s="216" t="str">
        <f>' Rohdaten'!E11</f>
        <v>Rheinland-Pfalz</v>
      </c>
      <c r="D14" s="216" t="str">
        <f>' Rohdaten'!G11</f>
        <v>Hydrogeothermie</v>
      </c>
    </row>
    <row r="15" spans="1:4" hidden="1">
      <c r="A15" s="216" t="str">
        <f>' Rohdaten'!A12</f>
        <v>D_Projekt in Planung</v>
      </c>
      <c r="B15" s="216" t="str">
        <f>' Rohdaten'!D12</f>
        <v>Kandel "Bienwald"</v>
      </c>
      <c r="C15" s="216" t="str">
        <f>' Rohdaten'!E12</f>
        <v>Rheinland-Pfalz</v>
      </c>
      <c r="D15" s="216" t="str">
        <f>' Rohdaten'!G12</f>
        <v>Hydrogeothermie</v>
      </c>
    </row>
    <row r="16" spans="1:4" hidden="1">
      <c r="A16" s="216" t="str">
        <f>' Rohdaten'!A13</f>
        <v>D_Projekt in Planung</v>
      </c>
      <c r="B16" s="216" t="str">
        <f>' Rohdaten'!D13</f>
        <v>Bissendorf</v>
      </c>
      <c r="C16" s="216" t="str">
        <f>' Rohdaten'!E13</f>
        <v>Niedersachsen</v>
      </c>
      <c r="D16" s="216" t="str">
        <f>' Rohdaten'!G13</f>
        <v>Hydrogeothermie</v>
      </c>
    </row>
    <row r="17" spans="1:4" hidden="1">
      <c r="A17" s="216" t="str">
        <f>' Rohdaten'!A14</f>
        <v>D_Projekt in Planung</v>
      </c>
      <c r="B17" s="216" t="str">
        <f>' Rohdaten'!D14</f>
        <v>Borkum</v>
      </c>
      <c r="C17" s="216" t="str">
        <f>' Rohdaten'!E14</f>
        <v>Niedersachsen</v>
      </c>
      <c r="D17" s="216" t="str">
        <f>' Rohdaten'!G14</f>
        <v>Hydrogeothermie</v>
      </c>
    </row>
    <row r="18" spans="1:4" hidden="1">
      <c r="A18" s="216" t="str">
        <f>' Rohdaten'!A15</f>
        <v>D_Projekt in Planung</v>
      </c>
      <c r="B18" s="216" t="str">
        <f>' Rohdaten'!D15</f>
        <v xml:space="preserve">Braunschweig </v>
      </c>
      <c r="C18" s="216" t="str">
        <f>' Rohdaten'!E15</f>
        <v>Niedersachsen</v>
      </c>
      <c r="D18" s="216" t="str">
        <f>' Rohdaten'!G15</f>
        <v>Hydrogeothermie</v>
      </c>
    </row>
    <row r="19" spans="1:4" hidden="1">
      <c r="A19" s="216" t="str">
        <f>' Rohdaten'!A28</f>
        <v>D_Projekt in Planung</v>
      </c>
      <c r="B19" s="216" t="str">
        <f>' Rohdaten'!D28</f>
        <v xml:space="preserve">Göttingen </v>
      </c>
      <c r="C19" s="216" t="str">
        <f>' Rohdaten'!E28</f>
        <v>Niedersachsen</v>
      </c>
      <c r="D19" s="216" t="str">
        <f>' Rohdaten'!G28</f>
        <v>Forschung</v>
      </c>
    </row>
    <row r="20" spans="1:4" hidden="1">
      <c r="A20" s="216" t="str">
        <f>' Rohdaten'!A16</f>
        <v>D_Projekt in Planung</v>
      </c>
      <c r="B20" s="216" t="str">
        <f>' Rohdaten'!D16</f>
        <v xml:space="preserve">Hannover "Buchholz" </v>
      </c>
      <c r="C20" s="216" t="str">
        <f>' Rohdaten'!E16</f>
        <v>Niedersachsen</v>
      </c>
      <c r="D20" s="216" t="str">
        <f>' Rohdaten'!G16</f>
        <v>Geschlossenes tiefengeothermisches System</v>
      </c>
    </row>
    <row r="21" spans="1:4" hidden="1">
      <c r="A21" s="216" t="str">
        <f>' Rohdaten'!A17</f>
        <v>D_Projekt in Planung</v>
      </c>
      <c r="B21" s="216" t="str">
        <f>' Rohdaten'!D17</f>
        <v>Burgwedel</v>
      </c>
      <c r="C21" s="216" t="str">
        <f>' Rohdaten'!E17</f>
        <v>Niedersachsen</v>
      </c>
      <c r="D21" s="216" t="str">
        <f>' Rohdaten'!G17</f>
        <v>Hydrogeothermie</v>
      </c>
    </row>
    <row r="22" spans="1:4" hidden="1">
      <c r="A22" s="216" t="str">
        <f>' Rohdaten'!A18</f>
        <v>D_Projekt in Planung</v>
      </c>
      <c r="B22" s="216" t="str">
        <f>' Rohdaten'!D18</f>
        <v>Hagenbach "Catharina Werde"</v>
      </c>
      <c r="C22" s="216" t="str">
        <f>' Rohdaten'!E18</f>
        <v>Rheinland-Pfalz</v>
      </c>
      <c r="D22" s="216" t="str">
        <f>' Rohdaten'!G18</f>
        <v>Hydrogeothermie</v>
      </c>
    </row>
    <row r="23" spans="1:4" hidden="1">
      <c r="A23" s="216" t="str">
        <f>' Rohdaten'!A19</f>
        <v>D_Projekt in Planung</v>
      </c>
      <c r="B23" s="216" t="str">
        <f>' Rohdaten'!D19</f>
        <v>Duisburg</v>
      </c>
      <c r="C23" s="216" t="str">
        <f>' Rohdaten'!E19</f>
        <v>Nordrhein-Westfalen</v>
      </c>
      <c r="D23" s="216" t="str">
        <f>' Rohdaten'!G19</f>
        <v>Hydrogeothermie</v>
      </c>
    </row>
    <row r="24" spans="1:4" hidden="1">
      <c r="A24" s="216" t="str">
        <f>' Rohdaten'!A20</f>
        <v>D_Projekt in Planung</v>
      </c>
      <c r="B24" s="216" t="str">
        <f>' Rohdaten'!D20</f>
        <v>Düsseldorf</v>
      </c>
      <c r="C24" s="216" t="str">
        <f>' Rohdaten'!E20</f>
        <v>Nordrhein-Westfalen</v>
      </c>
      <c r="D24" s="216" t="str">
        <f>' Rohdaten'!G20</f>
        <v>Hydrogeothermie</v>
      </c>
    </row>
    <row r="25" spans="1:4" hidden="1">
      <c r="A25" s="216" t="str">
        <f>' Rohdaten'!A21</f>
        <v>D_Projekt in Planung</v>
      </c>
      <c r="B25" s="216" t="str">
        <f>' Rohdaten'!D21</f>
        <v>Eich-Hamm</v>
      </c>
      <c r="C25" s="216" t="str">
        <f>' Rohdaten'!E21</f>
        <v>Rheinland-Pfalz</v>
      </c>
      <c r="D25" s="216" t="str">
        <f>' Rohdaten'!G21</f>
        <v>Hydrogeothermie</v>
      </c>
    </row>
    <row r="26" spans="1:4" hidden="1">
      <c r="A26" s="216" t="str">
        <f>' Rohdaten'!A22</f>
        <v>D_Projekt in Planung</v>
      </c>
      <c r="B26" s="216" t="str">
        <f>' Rohdaten'!D22</f>
        <v>Neukirchen-Vluyn "ENNI Geothermie"</v>
      </c>
      <c r="C26" s="216" t="str">
        <f>' Rohdaten'!E22</f>
        <v>Nordrhein-Westfalen</v>
      </c>
      <c r="D26" s="216" t="str">
        <f>' Rohdaten'!G22</f>
        <v>Hydrogeothermie</v>
      </c>
    </row>
    <row r="27" spans="1:4" hidden="1">
      <c r="A27" s="216" t="str">
        <f>' Rohdaten'!A23</f>
        <v>D_Projekt in Planung</v>
      </c>
      <c r="B27" s="216" t="str">
        <f>' Rohdaten'!D23</f>
        <v>Oberhausen "evo Geotherm"</v>
      </c>
      <c r="C27" s="216" t="str">
        <f>' Rohdaten'!E23</f>
        <v>Nordrhein-Westfalen</v>
      </c>
      <c r="D27" s="216" t="str">
        <f>' Rohdaten'!G23</f>
        <v>Hydrogeothermie</v>
      </c>
    </row>
    <row r="28" spans="1:4" hidden="1">
      <c r="A28" s="216" t="str">
        <f>' Rohdaten'!A24</f>
        <v>D_Projekt in Planung</v>
      </c>
      <c r="B28" s="216" t="str">
        <f>' Rohdaten'!D24</f>
        <v>Garbsen</v>
      </c>
      <c r="C28" s="216" t="str">
        <f>' Rohdaten'!E24</f>
        <v>Niedersachsen</v>
      </c>
      <c r="D28" s="216" t="str">
        <f>' Rohdaten'!G24</f>
        <v>Hydrogeothermie</v>
      </c>
    </row>
    <row r="29" spans="1:4" hidden="1">
      <c r="A29" s="216" t="str">
        <f>' Rohdaten'!A25</f>
        <v>D_Projekt in Planung</v>
      </c>
      <c r="B29" s="216" t="str">
        <f>' Rohdaten'!D25</f>
        <v>Gelderland-Süd</v>
      </c>
      <c r="C29" s="216" t="str">
        <f>' Rohdaten'!E25</f>
        <v>Nordrhein-Westfalen</v>
      </c>
      <c r="D29" s="216" t="str">
        <f>' Rohdaten'!G25</f>
        <v>Hydrogeothermie</v>
      </c>
    </row>
    <row r="30" spans="1:4" hidden="1">
      <c r="A30" s="216" t="str">
        <f>' Rohdaten'!A26</f>
        <v>D_Projekt in Planung</v>
      </c>
      <c r="B30" s="216" t="str">
        <f>' Rohdaten'!D26</f>
        <v xml:space="preserve">Aachen </v>
      </c>
      <c r="C30" s="216" t="str">
        <f>' Rohdaten'!E26</f>
        <v>Nordrhein-Westfalen</v>
      </c>
      <c r="D30" s="216" t="str">
        <f>' Rohdaten'!G26</f>
        <v>Forschung</v>
      </c>
    </row>
    <row r="31" spans="1:4" hidden="1">
      <c r="A31" s="216" t="str">
        <f>' Rohdaten'!A27</f>
        <v>D_Projekt in Planung</v>
      </c>
      <c r="B31" s="216" t="str">
        <f>' Rohdaten'!D27</f>
        <v>"Geothermie-Aachen"</v>
      </c>
      <c r="C31" s="216" t="str">
        <f>' Rohdaten'!E27</f>
        <v>Nordrhein-Westfalen</v>
      </c>
      <c r="D31" s="216" t="str">
        <f>' Rohdaten'!G27</f>
        <v>Hydrogeothermie</v>
      </c>
    </row>
    <row r="32" spans="1:4" hidden="1">
      <c r="A32" s="216" t="str">
        <f>' Rohdaten'!A29</f>
        <v>D_Projekt in Planung</v>
      </c>
      <c r="B32" s="216" t="str">
        <f>' Rohdaten'!D29</f>
        <v>Harthausen "Grumbeere"</v>
      </c>
      <c r="C32" s="216" t="str">
        <f>' Rohdaten'!E29</f>
        <v>Rheinland-Pfalz</v>
      </c>
      <c r="D32" s="216" t="str">
        <f>' Rohdaten'!G29</f>
        <v>Hydrogeothermie</v>
      </c>
    </row>
    <row r="33" spans="1:4" hidden="1">
      <c r="A33" s="216" t="str">
        <f>' Rohdaten'!A30</f>
        <v>D_Projekt in Planung</v>
      </c>
      <c r="B33" s="216" t="str">
        <f>' Rohdaten'!D30</f>
        <v>Münster</v>
      </c>
      <c r="C33" s="216" t="str">
        <f>' Rohdaten'!E30</f>
        <v>Nordrhein-Westfalen</v>
      </c>
      <c r="D33" s="216" t="str">
        <f>' Rohdaten'!G30</f>
        <v>Hydrogeothermie</v>
      </c>
    </row>
    <row r="34" spans="1:4" hidden="1">
      <c r="A34" s="216" t="str">
        <f>' Rohdaten'!A31</f>
        <v>D_Projekt in Planung</v>
      </c>
      <c r="B34" s="216" t="str">
        <f>' Rohdaten'!D31</f>
        <v>Taching am See</v>
      </c>
      <c r="C34" s="216" t="str">
        <f>' Rohdaten'!E31</f>
        <v>Bayern</v>
      </c>
      <c r="D34" s="216" t="str">
        <f>' Rohdaten'!G31</f>
        <v>Hydrogeothermie</v>
      </c>
    </row>
    <row r="35" spans="1:4" hidden="1">
      <c r="A35" s="216" t="str">
        <f>' Rohdaten'!A32</f>
        <v>D_Projekt in Planung</v>
      </c>
      <c r="B35" s="216" t="str">
        <f>' Rohdaten'!D32</f>
        <v>Weilheim "Hardtwiese"</v>
      </c>
      <c r="C35" s="216" t="str">
        <f>' Rohdaten'!E32</f>
        <v>Bayern</v>
      </c>
      <c r="D35" s="216" t="str">
        <f>' Rohdaten'!G32</f>
        <v>Hydrogeothermie</v>
      </c>
    </row>
    <row r="36" spans="1:4" hidden="1">
      <c r="A36" s="216" t="str">
        <f>' Rohdaten'!A33</f>
        <v>D_Projekt in Planung</v>
      </c>
      <c r="B36" s="216" t="str">
        <f>' Rohdaten'!D33</f>
        <v>Weyhe</v>
      </c>
      <c r="C36" s="216" t="str">
        <f>' Rohdaten'!E33</f>
        <v>Niedersachsen</v>
      </c>
      <c r="D36" s="216" t="str">
        <f>' Rohdaten'!G33</f>
        <v>Hydrogeothermie</v>
      </c>
    </row>
    <row r="37" spans="1:4" hidden="1">
      <c r="A37" s="216" t="str">
        <f>' Rohdaten'!A34</f>
        <v>D_Projekt in Planung</v>
      </c>
      <c r="B37" s="216" t="str">
        <f>' Rohdaten'!D34</f>
        <v>Hemmingen-Gehrden</v>
      </c>
      <c r="C37" s="216" t="str">
        <f>' Rohdaten'!E34</f>
        <v>Niedersachsen</v>
      </c>
      <c r="D37" s="216" t="str">
        <f>' Rohdaten'!G34</f>
        <v>Hydrogeothermie</v>
      </c>
    </row>
    <row r="38" spans="1:4" hidden="1">
      <c r="A38" s="216" t="str">
        <f>' Rohdaten'!A36</f>
        <v>D_Projekt in Planung</v>
      </c>
      <c r="B38" s="216" t="str">
        <f>' Rohdaten'!D36</f>
        <v>Husum</v>
      </c>
      <c r="C38" s="216" t="str">
        <f>' Rohdaten'!E36</f>
        <v>Schleswig-Holstein</v>
      </c>
      <c r="D38" s="216" t="str">
        <f>' Rohdaten'!G36</f>
        <v>Hydrogeothermie</v>
      </c>
    </row>
    <row r="39" spans="1:4" hidden="1">
      <c r="A39" s="216" t="str">
        <f>' Rohdaten'!A37</f>
        <v>D_Projekt in Planung</v>
      </c>
      <c r="B39" s="216" t="str">
        <f>' Rohdaten'!D37</f>
        <v>Bad Bevensen "Ilmenau I"</v>
      </c>
      <c r="C39" s="216" t="str">
        <f>' Rohdaten'!E37</f>
        <v>Niedersachsen</v>
      </c>
      <c r="D39" s="216" t="str">
        <f>' Rohdaten'!G37</f>
        <v>Hydrogeothermie</v>
      </c>
    </row>
    <row r="40" spans="1:4" hidden="1">
      <c r="A40" s="216" t="str">
        <f>' Rohdaten'!A38</f>
        <v>D_Projekt in Planung</v>
      </c>
      <c r="B40" s="216" t="str">
        <f>' Rohdaten'!D38</f>
        <v>Ingelheim</v>
      </c>
      <c r="C40" s="216" t="str">
        <f>' Rohdaten'!E38</f>
        <v>Rheinland-Pfalz</v>
      </c>
      <c r="D40" s="216" t="str">
        <f>' Rohdaten'!G38</f>
        <v>Hydrogeothermie</v>
      </c>
    </row>
    <row r="41" spans="1:4" hidden="1">
      <c r="A41" s="216" t="str">
        <f>' Rohdaten'!A39</f>
        <v>D_Projekt in Planung</v>
      </c>
      <c r="B41" s="216" t="str">
        <f>' Rohdaten'!D39</f>
        <v>Einhausen "Jägersburg"</v>
      </c>
      <c r="C41" s="216" t="str">
        <f>' Rohdaten'!E39</f>
        <v>Hessen</v>
      </c>
      <c r="D41" s="216" t="str">
        <f>' Rohdaten'!G39</f>
        <v>Hydrogeothermie</v>
      </c>
    </row>
    <row r="42" spans="1:4" hidden="1">
      <c r="A42" s="216" t="str">
        <f>' Rohdaten'!A40</f>
        <v>D_Projekt in Planung</v>
      </c>
      <c r="B42" s="216" t="str">
        <f>' Rohdaten'!D40</f>
        <v xml:space="preserve">Wolgast „Jarovit“ </v>
      </c>
      <c r="C42" s="216" t="str">
        <f>' Rohdaten'!E40</f>
        <v>Mecklenburg-Vorpommern</v>
      </c>
      <c r="D42" s="216" t="str">
        <f>' Rohdaten'!G40</f>
        <v>Hydrogeothermie</v>
      </c>
    </row>
    <row r="43" spans="1:4" hidden="1">
      <c r="A43" s="216" t="str">
        <f>' Rohdaten'!A42</f>
        <v>D_Projekt in Planung</v>
      </c>
      <c r="B43" s="216" t="str">
        <f>' Rohdaten'!D42</f>
        <v>Bornheim "Kaltenbach"</v>
      </c>
      <c r="C43" s="216" t="str">
        <f>' Rohdaten'!E42</f>
        <v>Rheinland-Pfalz</v>
      </c>
      <c r="D43" s="216" t="str">
        <f>' Rohdaten'!G42</f>
        <v>Hydrogeothermie</v>
      </c>
    </row>
    <row r="44" spans="1:4" hidden="1">
      <c r="A44" s="216" t="e">
        <f>' Rohdaten'!#REF!</f>
        <v>#REF!</v>
      </c>
      <c r="B44" s="216" t="e">
        <f>' Rohdaten'!#REF!</f>
        <v>#REF!</v>
      </c>
      <c r="C44" s="216" t="e">
        <f>' Rohdaten'!#REF!</f>
        <v>#REF!</v>
      </c>
      <c r="D44" s="216" t="e">
        <f>' Rohdaten'!#REF!</f>
        <v>#REF!</v>
      </c>
    </row>
    <row r="45" spans="1:4" hidden="1">
      <c r="A45" s="216" t="str">
        <f>' Rohdaten'!A43</f>
        <v>D_Projekt in Planung</v>
      </c>
      <c r="B45" s="216" t="str">
        <f>' Rohdaten'!D43</f>
        <v xml:space="preserve">Kaiserslautern "Kasimir" </v>
      </c>
      <c r="C45" s="216" t="str">
        <f>' Rohdaten'!E43</f>
        <v>Rheinland-Pfalz</v>
      </c>
      <c r="D45" s="216" t="str">
        <f>' Rohdaten'!G43</f>
        <v>Hydrogeothermie</v>
      </c>
    </row>
    <row r="46" spans="1:4" hidden="1">
      <c r="A46" s="216" t="str">
        <f>' Rohdaten'!A60</f>
        <v>D_Projekt in Planung</v>
      </c>
      <c r="B46" s="216" t="str">
        <f>' Rohdaten'!D60</f>
        <v>Oldenburg</v>
      </c>
      <c r="C46" s="216" t="str">
        <f>' Rohdaten'!E60</f>
        <v>Niedersachsen</v>
      </c>
      <c r="D46" s="216" t="str">
        <f>' Rohdaten'!G60</f>
        <v>Hydrogeothermie</v>
      </c>
    </row>
    <row r="47" spans="1:4" hidden="1">
      <c r="A47" s="216" t="str">
        <f>' Rohdaten'!A35</f>
        <v>D_Projekt in Planung</v>
      </c>
      <c r="B47" s="216" t="str">
        <f>' Rohdaten'!D35</f>
        <v>"Horstberg (neu)"</v>
      </c>
      <c r="C47" s="216" t="str">
        <f>' Rohdaten'!E35</f>
        <v>Niedersachsen</v>
      </c>
      <c r="D47" s="216" t="str">
        <f>' Rohdaten'!G35</f>
        <v>Hydrogeothermie</v>
      </c>
    </row>
    <row r="48" spans="1:4" hidden="1">
      <c r="A48" s="216" t="str">
        <f>' Rohdaten'!A44</f>
        <v>D_Projekt in Planung</v>
      </c>
      <c r="B48" s="216" t="str">
        <f>' Rohdaten'!D44</f>
        <v>Kempen</v>
      </c>
      <c r="C48" s="216" t="str">
        <f>' Rohdaten'!E44</f>
        <v>Nordrhein-Westfalen</v>
      </c>
      <c r="D48" s="216" t="str">
        <f>' Rohdaten'!G44</f>
        <v>Hydrogeothermie</v>
      </c>
    </row>
    <row r="49" spans="1:4" hidden="1">
      <c r="A49" s="216" t="e">
        <f>' Rohdaten'!#REF!</f>
        <v>#REF!</v>
      </c>
      <c r="B49" s="216" t="e">
        <f>' Rohdaten'!#REF!</f>
        <v>#REF!</v>
      </c>
      <c r="C49" s="216" t="e">
        <f>' Rohdaten'!#REF!</f>
        <v>#REF!</v>
      </c>
      <c r="D49" s="216" t="e">
        <f>' Rohdaten'!#REF!</f>
        <v>#REF!</v>
      </c>
    </row>
    <row r="50" spans="1:4" hidden="1">
      <c r="A50" s="216" t="str">
        <f>' Rohdaten'!A46</f>
        <v>D_Projekt in Planung</v>
      </c>
      <c r="B50" s="216" t="str">
        <f>' Rohdaten'!D46</f>
        <v>Kiel und Umgebung</v>
      </c>
      <c r="C50" s="216" t="str">
        <f>' Rohdaten'!E46</f>
        <v>Schleswig-Holstein</v>
      </c>
      <c r="D50" s="216" t="str">
        <f>' Rohdaten'!G46</f>
        <v>Hydrogeothermie</v>
      </c>
    </row>
    <row r="51" spans="1:4" hidden="1">
      <c r="A51" s="216" t="str">
        <f>' Rohdaten'!A47</f>
        <v>D_Projekt in Planung</v>
      </c>
      <c r="B51" s="216" t="str">
        <f>' Rohdaten'!D47</f>
        <v>Langenhagen "Kleefeld I"</v>
      </c>
      <c r="C51" s="216" t="str">
        <f>' Rohdaten'!E47</f>
        <v>Niedersachsen</v>
      </c>
      <c r="D51" s="216" t="str">
        <f>' Rohdaten'!G47</f>
        <v>Hydrogeothermie</v>
      </c>
    </row>
    <row r="52" spans="1:4" hidden="1">
      <c r="A52" s="216" t="str">
        <f>' Rohdaten'!A48</f>
        <v>D_Projekt in Planung</v>
      </c>
      <c r="B52" s="216" t="str">
        <f>' Rohdaten'!D48</f>
        <v>Aachen  "Kreuz Aachen"</v>
      </c>
      <c r="C52" s="216" t="str">
        <f>' Rohdaten'!E48</f>
        <v>Nordrhein-Westfalen</v>
      </c>
      <c r="D52" s="216" t="str">
        <f>' Rohdaten'!G48</f>
        <v>Hydrogeothermie</v>
      </c>
    </row>
    <row r="53" spans="1:4" hidden="1">
      <c r="A53" s="216" t="str">
        <f>' Rohdaten'!A49</f>
        <v>D_Projekt in Planung</v>
      </c>
      <c r="B53" s="216" t="str">
        <f>' Rohdaten'!D49</f>
        <v>Kronsberg</v>
      </c>
      <c r="C53" s="216" t="str">
        <f>' Rohdaten'!E49</f>
        <v>Niedersachsen</v>
      </c>
      <c r="D53" s="216" t="str">
        <f>' Rohdaten'!G49</f>
        <v>Hydrogeothermie</v>
      </c>
    </row>
    <row r="54" spans="1:4" hidden="1">
      <c r="A54" s="216" t="str">
        <f>' Rohdaten'!A50</f>
        <v>D_Projekt in Planung</v>
      </c>
      <c r="B54" s="216" t="str">
        <f>' Rohdaten'!D50</f>
        <v>Graben "Lechfeld"</v>
      </c>
      <c r="C54" s="216" t="str">
        <f>' Rohdaten'!E50</f>
        <v>Bayern</v>
      </c>
      <c r="D54" s="216" t="str">
        <f>' Rohdaten'!G50</f>
        <v>Hydrogeothermie</v>
      </c>
    </row>
    <row r="55" spans="1:4" hidden="1">
      <c r="A55" s="216" t="str">
        <f>' Rohdaten'!A51</f>
        <v>D_Projekt in Planung</v>
      </c>
      <c r="B55" s="216" t="str">
        <f>' Rohdaten'!D51</f>
        <v>Lingen</v>
      </c>
      <c r="C55" s="216" t="str">
        <f>' Rohdaten'!E51</f>
        <v>Niedersachsen</v>
      </c>
      <c r="D55" s="216" t="str">
        <f>' Rohdaten'!G51</f>
        <v>Hydrogeothermie</v>
      </c>
    </row>
    <row r="56" spans="1:4" hidden="1">
      <c r="A56" s="216" t="e">
        <f>' Rohdaten'!#REF!</f>
        <v>#REF!</v>
      </c>
      <c r="B56" s="216" t="e">
        <f>' Rohdaten'!#REF!</f>
        <v>#REF!</v>
      </c>
      <c r="C56" s="216" t="e">
        <f>' Rohdaten'!#REF!</f>
        <v>#REF!</v>
      </c>
      <c r="D56" s="216" t="e">
        <f>' Rohdaten'!#REF!</f>
        <v>#REF!</v>
      </c>
    </row>
    <row r="57" spans="1:4" hidden="1">
      <c r="A57" s="216" t="e">
        <f>' Rohdaten'!#REF!</f>
        <v>#REF!</v>
      </c>
      <c r="B57" s="216" t="e">
        <f>' Rohdaten'!#REF!</f>
        <v>#REF!</v>
      </c>
      <c r="C57" s="216" t="e">
        <f>' Rohdaten'!#REF!</f>
        <v>#REF!</v>
      </c>
      <c r="D57" s="216" t="e">
        <f>' Rohdaten'!#REF!</f>
        <v>#REF!</v>
      </c>
    </row>
    <row r="58" spans="1:4" hidden="1">
      <c r="A58" s="216" t="e">
        <f>' Rohdaten'!#REF!</f>
        <v>#REF!</v>
      </c>
      <c r="B58" s="216" t="e">
        <f>' Rohdaten'!#REF!</f>
        <v>#REF!</v>
      </c>
      <c r="C58" s="216" t="e">
        <f>' Rohdaten'!#REF!</f>
        <v>#REF!</v>
      </c>
      <c r="D58" s="216" t="e">
        <f>' Rohdaten'!#REF!</f>
        <v>#REF!</v>
      </c>
    </row>
    <row r="59" spans="1:4" hidden="1">
      <c r="A59" s="216" t="str">
        <f>' Rohdaten'!A52</f>
        <v>D_Projekt in Planung</v>
      </c>
      <c r="B59" s="216" t="str">
        <f>' Rohdaten'!D52</f>
        <v>Germersheim "Lingenfeld"</v>
      </c>
      <c r="C59" s="216" t="str">
        <f>' Rohdaten'!E52</f>
        <v>Rheinland-Pfalz</v>
      </c>
      <c r="D59" s="216" t="str">
        <f>' Rohdaten'!G52</f>
        <v>Hydrogeothermie</v>
      </c>
    </row>
    <row r="60" spans="1:4" hidden="1">
      <c r="A60" s="216" t="str">
        <f>' Rohdaten'!A54</f>
        <v>D_Projekt in Planung</v>
      </c>
      <c r="B60" s="216" t="str">
        <f>' Rohdaten'!D54</f>
        <v>Ludwigshafen 1"Ludwig"</v>
      </c>
      <c r="C60" s="216" t="str">
        <f>' Rohdaten'!E54</f>
        <v>Rheinland-Pfalz</v>
      </c>
      <c r="D60" s="216" t="str">
        <f>' Rohdaten'!G54</f>
        <v>Hydrogeothermie</v>
      </c>
    </row>
    <row r="61" spans="1:4" hidden="1">
      <c r="A61" s="216" t="e">
        <f>' Rohdaten'!#REF!</f>
        <v>#REF!</v>
      </c>
      <c r="B61" s="216" t="e">
        <f>' Rohdaten'!#REF!</f>
        <v>#REF!</v>
      </c>
      <c r="C61" s="216" t="e">
        <f>' Rohdaten'!#REF!</f>
        <v>#REF!</v>
      </c>
      <c r="D61" s="216" t="e">
        <f>' Rohdaten'!#REF!</f>
        <v>#REF!</v>
      </c>
    </row>
    <row r="62" spans="1:4" hidden="1">
      <c r="A62" s="216" t="str">
        <f>' Rohdaten'!A55</f>
        <v>D_Projekt in Planung</v>
      </c>
      <c r="B62" s="216" t="str">
        <f>' Rohdaten'!D55</f>
        <v xml:space="preserve">Lüneburg </v>
      </c>
      <c r="C62" s="216" t="str">
        <f>' Rohdaten'!E55</f>
        <v>Niedersachsen</v>
      </c>
      <c r="D62" s="216" t="str">
        <f>' Rohdaten'!G55</f>
        <v>Hydrogeothermie</v>
      </c>
    </row>
    <row r="63" spans="1:4" hidden="1">
      <c r="A63" s="216" t="str">
        <f>' Rohdaten'!A56</f>
        <v>D_Projekt in Planung</v>
      </c>
      <c r="B63" s="216" t="str">
        <f>' Rohdaten'!D56</f>
        <v xml:space="preserve">Kaiserslautern "Lutrina" </v>
      </c>
      <c r="C63" s="216" t="str">
        <f>' Rohdaten'!E56</f>
        <v>Rheinland-Pfalz</v>
      </c>
      <c r="D63" s="216" t="str">
        <f>' Rohdaten'!G56</f>
        <v>Hydrogeothermie</v>
      </c>
    </row>
    <row r="64" spans="1:4">
      <c r="A64" s="216" t="e">
        <f>' Rohdaten'!#REF!</f>
        <v>#REF!</v>
      </c>
      <c r="B64" s="217" t="e">
        <f>' Rohdaten'!#REF!</f>
        <v>#REF!</v>
      </c>
      <c r="C64" s="218" t="str">
        <f>' Rohdaten'!E63</f>
        <v>Schleswig-Holstein</v>
      </c>
      <c r="D64" s="219" t="e">
        <f>' Rohdaten'!#REF!</f>
        <v>#REF!</v>
      </c>
    </row>
    <row r="65" spans="1:4">
      <c r="A65" s="216" t="str">
        <f>' Rohdaten'!A63</f>
        <v>D_Projekt in Planung</v>
      </c>
      <c r="B65" s="217" t="str">
        <f>' Rohdaten'!D63</f>
        <v>Norderstedt</v>
      </c>
      <c r="C65" s="218" t="e">
        <f>' Rohdaten'!#REF!</f>
        <v>#REF!</v>
      </c>
      <c r="D65" s="219" t="str">
        <f>' Rohdaten'!G63</f>
        <v>Hydrogeothermie</v>
      </c>
    </row>
    <row r="66" spans="1:4">
      <c r="A66" s="216" t="str">
        <f>' Rohdaten'!A65</f>
        <v>D_Projekt in Planung</v>
      </c>
      <c r="B66" s="217" t="str">
        <f>' Rohdaten'!D65</f>
        <v>Nordhorn</v>
      </c>
      <c r="C66" s="218" t="str">
        <f>' Rohdaten'!E65</f>
        <v>Niedersachsen</v>
      </c>
      <c r="D66" s="219" t="str">
        <f>' Rohdaten'!G65</f>
        <v>Hydrogeothermie</v>
      </c>
    </row>
    <row r="67" spans="1:4">
      <c r="A67" s="216" t="e">
        <f>' Rohdaten'!#REF!</f>
        <v>#REF!</v>
      </c>
      <c r="B67" s="217" t="e">
        <f>' Rohdaten'!#REF!</f>
        <v>#REF!</v>
      </c>
      <c r="C67" s="218" t="e">
        <f>' Rohdaten'!#REF!</f>
        <v>#REF!</v>
      </c>
      <c r="D67" s="219" t="e">
        <f>' Rohdaten'!#REF!</f>
        <v>#REF!</v>
      </c>
    </row>
    <row r="68" spans="1:4">
      <c r="A68" s="216" t="str">
        <f>' Rohdaten'!A66</f>
        <v>D_Projekt in Planung</v>
      </c>
      <c r="B68" s="217" t="str">
        <f>' Rohdaten'!D66</f>
        <v>Rheinberg</v>
      </c>
      <c r="C68" s="218" t="str">
        <f>' Rohdaten'!E66</f>
        <v>Nordrhein-Westfalen</v>
      </c>
      <c r="D68" s="219" t="str">
        <f>' Rohdaten'!G66</f>
        <v>Hydrogeothermie</v>
      </c>
    </row>
    <row r="69" spans="1:4">
      <c r="A69" s="216" t="str">
        <f>' Rohdaten'!A67</f>
        <v>D_Projekt in Planung</v>
      </c>
      <c r="B69" s="217" t="str">
        <f>' Rohdaten'!D67</f>
        <v>Köln</v>
      </c>
      <c r="C69" s="218" t="str">
        <f>' Rohdaten'!E67</f>
        <v>Nordrhein-Westfalen</v>
      </c>
      <c r="D69" s="219" t="str">
        <f>' Rohdaten'!G67</f>
        <v>Hydrogeothermie</v>
      </c>
    </row>
    <row r="70" spans="1:4">
      <c r="A70" s="216" t="str">
        <f>' Rohdaten'!A68</f>
        <v>D_Projekt in Planung</v>
      </c>
      <c r="B70" s="217" t="str">
        <f>' Rohdaten'!D68</f>
        <v>Schifferstadt "Rhein-Pfalz"</v>
      </c>
      <c r="C70" s="218" t="str">
        <f>' Rohdaten'!E68</f>
        <v>Rheinland-Pfalz</v>
      </c>
      <c r="D70" s="219" t="str">
        <f>' Rohdaten'!G68</f>
        <v>Hydrogeothermie</v>
      </c>
    </row>
    <row r="71" spans="1:4">
      <c r="A71" s="216" t="str">
        <f>' Rohdaten'!A69</f>
        <v>D_Projekt in Planung</v>
      </c>
      <c r="B71" s="217" t="str">
        <f>' Rohdaten'!D69</f>
        <v>Steinfeld "Rift"</v>
      </c>
      <c r="C71" s="218" t="str">
        <f>' Rohdaten'!E69</f>
        <v>Rheinland-Pfalz</v>
      </c>
      <c r="D71" s="219" t="str">
        <f>' Rohdaten'!G69</f>
        <v>Hydrogeothermie</v>
      </c>
    </row>
    <row r="72" spans="1:4">
      <c r="A72" s="216" t="e">
        <f>' Rohdaten'!#REF!</f>
        <v>#REF!</v>
      </c>
      <c r="B72" s="217" t="e">
        <f>' Rohdaten'!#REF!</f>
        <v>#REF!</v>
      </c>
      <c r="C72" s="218" t="e">
        <f>' Rohdaten'!#REF!</f>
        <v>#REF!</v>
      </c>
      <c r="D72" s="219" t="e">
        <f>' Rohdaten'!#REF!</f>
        <v>#REF!</v>
      </c>
    </row>
    <row r="73" spans="1:4">
      <c r="A73" s="216" t="str">
        <f>' Rohdaten'!A70</f>
        <v>D_Projekt in Planung</v>
      </c>
      <c r="B73" s="217" t="str">
        <f>' Rohdaten'!D70</f>
        <v>Rupertiwinkel "Ruperti II"</v>
      </c>
      <c r="C73" s="218" t="str">
        <f>' Rohdaten'!E70</f>
        <v>Bayern</v>
      </c>
      <c r="D73" s="219" t="str">
        <f>' Rohdaten'!G70</f>
        <v>Hydrogeothermie</v>
      </c>
    </row>
    <row r="74" spans="1:4">
      <c r="A74" s="216" t="str">
        <f>' Rohdaten'!A71</f>
        <v>D_Projekt in Planung</v>
      </c>
      <c r="B74" s="217" t="str">
        <f>' Rohdaten'!D71</f>
        <v>Soltau</v>
      </c>
      <c r="C74" s="218" t="str">
        <f>' Rohdaten'!E71</f>
        <v>Niedersachsen</v>
      </c>
      <c r="D74" s="219" t="str">
        <f>' Rohdaten'!G71</f>
        <v>Hydrogeothermie</v>
      </c>
    </row>
    <row r="75" spans="1:4">
      <c r="A75" s="216" t="str">
        <f>' Rohdaten'!A72</f>
        <v>D_Projekt in Planung</v>
      </c>
      <c r="B75" s="217" t="str">
        <f>' Rohdaten'!D72</f>
        <v>Rülzheim "Storchenaue"</v>
      </c>
      <c r="C75" s="218" t="str">
        <f>' Rohdaten'!E72</f>
        <v>Rheinland-Pfalz</v>
      </c>
      <c r="D75" s="219" t="str">
        <f>' Rohdaten'!G72</f>
        <v>Hyrogeothermie</v>
      </c>
    </row>
    <row r="76" spans="1:4">
      <c r="A76" s="216" t="str">
        <f>' Rohdaten'!A73</f>
        <v>D_Projekt in Planung</v>
      </c>
      <c r="B76" s="217" t="str">
        <f>' Rohdaten'!D73</f>
        <v>Ludwigshafen 2"Therese"</v>
      </c>
      <c r="C76" s="218" t="str">
        <f>' Rohdaten'!E73</f>
        <v>Rheinland-Pfalz</v>
      </c>
      <c r="D76" s="219" t="str">
        <f>' Rohdaten'!G73</f>
        <v>Hydrogeothermie</v>
      </c>
    </row>
    <row r="77" spans="1:4">
      <c r="A77" s="216" t="e">
        <f>' Rohdaten'!#REF!</f>
        <v>#REF!</v>
      </c>
      <c r="B77" s="217" t="e">
        <f>' Rohdaten'!#REF!</f>
        <v>#REF!</v>
      </c>
      <c r="C77" s="218" t="e">
        <f>' Rohdaten'!#REF!</f>
        <v>#REF!</v>
      </c>
      <c r="D77" s="219" t="e">
        <f>' Rohdaten'!#REF!</f>
        <v>#REF!</v>
      </c>
    </row>
    <row r="78" spans="1:4">
      <c r="A78" s="216" t="e">
        <f>' Rohdaten'!#REF!</f>
        <v>#REF!</v>
      </c>
      <c r="B78" s="217" t="e">
        <f>' Rohdaten'!#REF!</f>
        <v>#REF!</v>
      </c>
      <c r="C78" s="218" t="e">
        <f>' Rohdaten'!#REF!</f>
        <v>#REF!</v>
      </c>
      <c r="D78" s="219" t="e">
        <f>' Rohdaten'!#REF!</f>
        <v>#REF!</v>
      </c>
    </row>
    <row r="79" spans="1:4">
      <c r="A79" s="216" t="str">
        <f>' Rohdaten'!A74</f>
        <v>D_Projekt in Planung</v>
      </c>
      <c r="B79" s="217" t="str">
        <f>' Rohdaten'!D74</f>
        <v>Uelzen</v>
      </c>
      <c r="C79" s="218" t="str">
        <f>' Rohdaten'!E74</f>
        <v>Niedersachsen</v>
      </c>
      <c r="D79" s="219" t="str">
        <f>' Rohdaten'!G74</f>
        <v>Hydrogeothermie</v>
      </c>
    </row>
    <row r="80" spans="1:4">
      <c r="A80" s="216" t="str">
        <f>' Rohdaten'!A75</f>
        <v>D_Projekt in Planung</v>
      </c>
      <c r="B80" s="217" t="str">
        <f>' Rohdaten'!D75</f>
        <v>Seefeld "Vierseen"</v>
      </c>
      <c r="C80" s="218" t="str">
        <f>' Rohdaten'!E75</f>
        <v>Bayern</v>
      </c>
      <c r="D80" s="219" t="str">
        <f>' Rohdaten'!G75</f>
        <v>Hydrogeothermie</v>
      </c>
    </row>
    <row r="81" spans="1:4">
      <c r="A81" s="216" t="str">
        <f>' Rohdaten'!A76</f>
        <v>D_Projekt in Planung</v>
      </c>
      <c r="B81" s="217" t="str">
        <f>' Rohdaten'!D76</f>
        <v>Zinnowitz „Vineta“</v>
      </c>
      <c r="C81" s="218" t="str">
        <f>' Rohdaten'!E76</f>
        <v>Mecklenburg-Vorpommern</v>
      </c>
      <c r="D81" s="219" t="str">
        <f>' Rohdaten'!G76</f>
        <v>Hydrogeothermie</v>
      </c>
    </row>
    <row r="82" spans="1:4">
      <c r="A82" s="216" t="str">
        <f>' Rohdaten'!A77</f>
        <v>B_Projekt in Bau</v>
      </c>
      <c r="B82" s="217" t="str">
        <f>' Rohdaten'!D77</f>
        <v>Aachen-Weisweiler</v>
      </c>
      <c r="C82" s="218" t="str">
        <f>' Rohdaten'!E77</f>
        <v>Nordrhein-Westfalen</v>
      </c>
      <c r="D82" s="219" t="str">
        <f>' Rohdaten'!G77</f>
        <v>Sonde</v>
      </c>
    </row>
    <row r="83" spans="1:4">
      <c r="A83" s="216" t="str">
        <f>' Rohdaten'!A79</f>
        <v>D_Projekt in Planung</v>
      </c>
      <c r="B83" s="217" t="str">
        <f>' Rohdaten'!D79</f>
        <v>Worms-Silbersee</v>
      </c>
      <c r="C83" s="218" t="str">
        <f>' Rohdaten'!E79</f>
        <v>Rheinland-Pfalz</v>
      </c>
      <c r="D83" s="219" t="str">
        <f>' Rohdaten'!G79</f>
        <v>Hydrogeothermie</v>
      </c>
    </row>
    <row r="84" spans="1:4">
      <c r="A84" s="216" t="e">
        <f>' Rohdaten'!#REF!</f>
        <v>#REF!</v>
      </c>
      <c r="B84" s="217" t="e">
        <f>' Rohdaten'!#REF!</f>
        <v>#REF!</v>
      </c>
      <c r="C84" s="218" t="e">
        <f>' Rohdaten'!#REF!</f>
        <v>#REF!</v>
      </c>
      <c r="D84" s="219" t="e">
        <f>' Rohdaten'!#REF!</f>
        <v>#REF!</v>
      </c>
    </row>
    <row r="85" spans="1:4">
      <c r="A85" s="216" t="str">
        <f>' Rohdaten'!A80</f>
        <v>D_Projekt in Planung</v>
      </c>
      <c r="B85" s="217" t="str">
        <f>' Rohdaten'!D80</f>
        <v>Wuppertal</v>
      </c>
      <c r="C85" s="218" t="str">
        <f>' Rohdaten'!E80</f>
        <v>Nordrhein-Westfalen</v>
      </c>
      <c r="D85" s="219">
        <f>' Rohdaten'!G80</f>
        <v>0</v>
      </c>
    </row>
    <row r="86" spans="1:4">
      <c r="A86" s="216" t="str">
        <f>' Rohdaten'!A81</f>
        <v>D_Projekt in Planung</v>
      </c>
      <c r="B86" s="217" t="str">
        <f>' Rohdaten'!D81</f>
        <v>Bochum (Fraunhofer IEG)</v>
      </c>
      <c r="C86" s="218" t="str">
        <f>' Rohdaten'!E81</f>
        <v>Nordrhein-Westfalen</v>
      </c>
      <c r="D86" s="219" t="str">
        <f>' Rohdaten'!G81</f>
        <v>Hydrogeothermie</v>
      </c>
    </row>
    <row r="87" spans="1:4">
      <c r="A87" s="216" t="str">
        <f>' Rohdaten'!A82</f>
        <v>D_Projekt in Planung</v>
      </c>
      <c r="B87" s="217" t="str">
        <f>' Rohdaten'!D82</f>
        <v>Ammersee-West</v>
      </c>
      <c r="C87" s="218" t="str">
        <f>' Rohdaten'!E82</f>
        <v>Bayern</v>
      </c>
      <c r="D87" s="219" t="str">
        <f>' Rohdaten'!G82</f>
        <v>Hydrogeothermie</v>
      </c>
    </row>
    <row r="88" spans="1:4">
      <c r="A88" s="216" t="str">
        <f>' Rohdaten'!A83</f>
        <v>D_Projekt in Planung</v>
      </c>
      <c r="B88" s="217" t="str">
        <f>' Rohdaten'!D83</f>
        <v>Ampfing</v>
      </c>
      <c r="C88" s="218" t="str">
        <f>' Rohdaten'!E83</f>
        <v>Bayern</v>
      </c>
      <c r="D88" s="219" t="str">
        <f>' Rohdaten'!G83</f>
        <v>Hydrogeothermie</v>
      </c>
    </row>
    <row r="89" spans="1:4">
      <c r="A89" s="216" t="str">
        <f>' Rohdaten'!A84</f>
        <v>D_Projekt in Planung</v>
      </c>
      <c r="B89" s="217" t="str">
        <f>' Rohdaten'!D84</f>
        <v>Aschau am Inn</v>
      </c>
      <c r="C89" s="218" t="str">
        <f>' Rohdaten'!E84</f>
        <v>Bayern</v>
      </c>
      <c r="D89" s="219" t="str">
        <f>' Rohdaten'!G84</f>
        <v>Hydrogeothermie</v>
      </c>
    </row>
    <row r="90" spans="1:4">
      <c r="A90" s="216" t="str">
        <f>' Rohdaten'!A86</f>
        <v>D_Projekt in Planung</v>
      </c>
      <c r="B90" s="217" t="str">
        <f>' Rohdaten'!D86</f>
        <v>Augsburg-Ost</v>
      </c>
      <c r="C90" s="218" t="str">
        <f>' Rohdaten'!E86</f>
        <v>Bayern</v>
      </c>
      <c r="D90" s="219" t="str">
        <f>' Rohdaten'!G86</f>
        <v>Hydrogeothermie</v>
      </c>
    </row>
    <row r="91" spans="1:4">
      <c r="A91" s="216" t="str">
        <f>' Rohdaten'!A87</f>
        <v>D_Projekt in Planung</v>
      </c>
      <c r="B91" s="217" t="str">
        <f>' Rohdaten'!D87</f>
        <v>Bernau</v>
      </c>
      <c r="C91" s="218" t="str">
        <f>' Rohdaten'!E87</f>
        <v>Brandenburg</v>
      </c>
      <c r="D91" s="219" t="str">
        <f>' Rohdaten'!G87</f>
        <v>Hydrogeothermie</v>
      </c>
    </row>
    <row r="92" spans="1:4">
      <c r="A92" s="216" t="str">
        <f>' Rohdaten'!A45</f>
        <v>D_Projekt in Planung</v>
      </c>
      <c r="B92" s="217" t="str">
        <f>' Rohdaten'!D45</f>
        <v>Maikammer "Kerner"</v>
      </c>
      <c r="C92" s="218" t="str">
        <f>' Rohdaten'!E45</f>
        <v>Rheinland-Pfalz</v>
      </c>
      <c r="D92" s="219" t="str">
        <f>' Rohdaten'!G45</f>
        <v>Hydrogeothermie</v>
      </c>
    </row>
    <row r="93" spans="1:4">
      <c r="A93" s="216" t="str">
        <f>' Rohdaten'!A89</f>
        <v>D_Projekt in Planung</v>
      </c>
      <c r="B93" s="217" t="str">
        <f>' Rohdaten'!D89</f>
        <v>Brand</v>
      </c>
      <c r="C93" s="218" t="str">
        <f>' Rohdaten'!E89</f>
        <v>Brandenburg</v>
      </c>
      <c r="D93" s="219" t="str">
        <f>' Rohdaten'!G89</f>
        <v>Hydrogeothermie</v>
      </c>
    </row>
    <row r="94" spans="1:4">
      <c r="A94" s="216" t="str">
        <f>' Rohdaten'!A90</f>
        <v>D_Projekt in Planung</v>
      </c>
      <c r="B94" s="217" t="str">
        <f>' Rohdaten'!D90</f>
        <v>Campus Berlin-Buch</v>
      </c>
      <c r="C94" s="218" t="str">
        <f>' Rohdaten'!E90</f>
        <v>Berlin</v>
      </c>
      <c r="D94" s="219" t="str">
        <f>' Rohdaten'!G90</f>
        <v>Hydrogeothermie</v>
      </c>
    </row>
    <row r="95" spans="1:4">
      <c r="A95" s="216" t="e">
        <f>' Rohdaten'!#REF!</f>
        <v>#REF!</v>
      </c>
      <c r="B95" s="217" t="e">
        <f>' Rohdaten'!#REF!</f>
        <v>#REF!</v>
      </c>
      <c r="C95" s="218" t="e">
        <f>' Rohdaten'!#REF!</f>
        <v>#REF!</v>
      </c>
      <c r="D95" s="219" t="e">
        <f>' Rohdaten'!#REF!</f>
        <v>#REF!</v>
      </c>
    </row>
    <row r="96" spans="1:4">
      <c r="A96" s="216" t="str">
        <f>' Rohdaten'!A91</f>
        <v>D_Projekt in Planung</v>
      </c>
      <c r="B96" s="217" t="str">
        <f>' Rohdaten'!D91</f>
        <v>Gendorf</v>
      </c>
      <c r="C96" s="218" t="str">
        <f>' Rohdaten'!E91</f>
        <v>Bayern</v>
      </c>
      <c r="D96" s="219" t="str">
        <f>' Rohdaten'!G91</f>
        <v>Hydrogeothermie</v>
      </c>
    </row>
    <row r="97" spans="1:4">
      <c r="A97" s="216" t="str">
        <f>' Rohdaten'!A92</f>
        <v>D_Projekt in Planung</v>
      </c>
      <c r="B97" s="217" t="str">
        <f>' Rohdaten'!D92</f>
        <v>Dachau-Nord</v>
      </c>
      <c r="C97" s="218" t="str">
        <f>' Rohdaten'!E92</f>
        <v>Bayern</v>
      </c>
      <c r="D97" s="219" t="str">
        <f>' Rohdaten'!G92</f>
        <v>Hydrogeothermie</v>
      </c>
    </row>
    <row r="98" spans="1:4">
      <c r="A98" s="216" t="str">
        <f>' Rohdaten'!A94</f>
        <v>D_Projekt in Planung</v>
      </c>
      <c r="B98" s="217" t="str">
        <f>' Rohdaten'!D94</f>
        <v>Dresden-Heidenau</v>
      </c>
      <c r="C98" s="218" t="str">
        <f>' Rohdaten'!E94</f>
        <v>Sachsen</v>
      </c>
      <c r="D98" s="219" t="str">
        <f>' Rohdaten'!G94</f>
        <v>Hydrogeothermie</v>
      </c>
    </row>
    <row r="99" spans="1:4">
      <c r="A99" s="216" t="str">
        <f>' Rohdaten'!A95</f>
        <v>D_Projekt in Planung</v>
      </c>
      <c r="B99" s="217" t="str">
        <f>' Rohdaten'!D95</f>
        <v>Engelsberg</v>
      </c>
      <c r="C99" s="218" t="str">
        <f>' Rohdaten'!E95</f>
        <v>Bayern</v>
      </c>
      <c r="D99" s="219" t="str">
        <f>' Rohdaten'!G95</f>
        <v>Hydrogeothermie</v>
      </c>
    </row>
    <row r="100" spans="1:4">
      <c r="A100" s="216" t="str">
        <f>' Rohdaten'!A96</f>
        <v>D_Projekt in Planung</v>
      </c>
      <c r="B100" s="217" t="str">
        <f>' Rohdaten'!D96</f>
        <v>Feldkirchen-Westerham</v>
      </c>
      <c r="C100" s="218" t="str">
        <f>' Rohdaten'!E96</f>
        <v>Bayern</v>
      </c>
      <c r="D100" s="219" t="str">
        <f>' Rohdaten'!G96</f>
        <v>Hydrogeothermie</v>
      </c>
    </row>
    <row r="101" spans="1:4">
      <c r="A101" s="216" t="str">
        <f>' Rohdaten'!A97</f>
        <v>D_Projekt in Planung</v>
      </c>
      <c r="B101" s="217" t="str">
        <f>' Rohdaten'!D97</f>
        <v>Rosenheim</v>
      </c>
      <c r="C101" s="218" t="str">
        <f>' Rohdaten'!E97</f>
        <v>Bayern</v>
      </c>
      <c r="D101" s="219" t="str">
        <f>' Rohdaten'!G97</f>
        <v>Hydrogeothermie</v>
      </c>
    </row>
    <row r="102" spans="1:4">
      <c r="A102" s="216" t="str">
        <f>' Rohdaten'!A98</f>
        <v>D_Projekt in Planung</v>
      </c>
      <c r="B102" s="217" t="str">
        <f>' Rohdaten'!D98</f>
        <v>Vaterstetten</v>
      </c>
      <c r="C102" s="218" t="str">
        <f>' Rohdaten'!E98</f>
        <v>Bayern</v>
      </c>
      <c r="D102" s="219" t="str">
        <f>' Rohdaten'!G98</f>
        <v>Hydrogeothermie</v>
      </c>
    </row>
    <row r="103" spans="1:4">
      <c r="A103" s="216" t="str">
        <f>' Rohdaten'!A99</f>
        <v>D_Projekt in Planung</v>
      </c>
      <c r="B103" s="217" t="str">
        <f>' Rohdaten'!D99</f>
        <v>Erfurt</v>
      </c>
      <c r="C103" s="218" t="str">
        <f>' Rohdaten'!E99</f>
        <v>Thüringen</v>
      </c>
      <c r="D103" s="219" t="str">
        <f>' Rohdaten'!G99</f>
        <v>Petrothermale Geothermie</v>
      </c>
    </row>
    <row r="104" spans="1:4">
      <c r="A104" s="216" t="str">
        <f>' Rohdaten'!A100</f>
        <v>D_Projekt in Planung</v>
      </c>
      <c r="B104" s="217" t="str">
        <f>' Rohdaten'!D100</f>
        <v>Dettenheim "Erlich"</v>
      </c>
      <c r="C104" s="218" t="str">
        <f>' Rohdaten'!E100</f>
        <v>Baden-Württemberg</v>
      </c>
      <c r="D104" s="219" t="str">
        <f>' Rohdaten'!G100</f>
        <v>Hydrogeothermie</v>
      </c>
    </row>
    <row r="105" spans="1:4">
      <c r="A105" s="216" t="str">
        <f>' Rohdaten'!A101</f>
        <v>D_Projekt in Planung</v>
      </c>
      <c r="B105" s="217" t="str">
        <f>' Rohdaten'!D101</f>
        <v>München-Freimann</v>
      </c>
      <c r="C105" s="218" t="str">
        <f>' Rohdaten'!E101</f>
        <v>Bayern</v>
      </c>
      <c r="D105" s="219" t="str">
        <f>' Rohdaten'!G101</f>
        <v>Hydrogeothermie</v>
      </c>
    </row>
    <row r="106" spans="1:4">
      <c r="A106" s="216" t="str">
        <f>' Rohdaten'!A102</f>
        <v>D_Projekt in Planung</v>
      </c>
      <c r="B106" s="217" t="str">
        <f>' Rohdaten'!D102</f>
        <v>Fürstenfeldbruck-Nord</v>
      </c>
      <c r="C106" s="218" t="str">
        <f>' Rohdaten'!E102</f>
        <v>Bayern</v>
      </c>
      <c r="D106" s="219" t="str">
        <f>' Rohdaten'!G102</f>
        <v>Hydrogeothermie</v>
      </c>
    </row>
    <row r="107" spans="1:4">
      <c r="A107" s="216" t="str">
        <f>' Rohdaten'!A103</f>
        <v>D_Projekt in Planung</v>
      </c>
      <c r="B107" s="217" t="str">
        <f>' Rohdaten'!D103</f>
        <v>Gauting West</v>
      </c>
      <c r="C107" s="218" t="str">
        <f>' Rohdaten'!E103</f>
        <v>Bayern</v>
      </c>
      <c r="D107" s="219" t="str">
        <f>' Rohdaten'!G103</f>
        <v>Hydrogeothermie</v>
      </c>
    </row>
    <row r="108" spans="1:4">
      <c r="A108" s="216" t="str">
        <f>' Rohdaten'!A104</f>
        <v>D_Projekt in Planung</v>
      </c>
      <c r="B108" s="217" t="str">
        <f>' Rohdaten'!D104</f>
        <v>Gauting Ost</v>
      </c>
      <c r="C108" s="218" t="str">
        <f>' Rohdaten'!E104</f>
        <v>Bayern</v>
      </c>
      <c r="D108" s="219" t="str">
        <f>' Rohdaten'!G104</f>
        <v>Hydrogeothermie</v>
      </c>
    </row>
    <row r="109" spans="1:4">
      <c r="A109" s="216" t="str">
        <f>' Rohdaten'!A105</f>
        <v>D_Projekt in Planung</v>
      </c>
      <c r="B109" s="217" t="str">
        <f>' Rohdaten'!D105</f>
        <v>Geiselbullach</v>
      </c>
      <c r="C109" s="218" t="str">
        <f>' Rohdaten'!E105</f>
        <v>Bayern</v>
      </c>
      <c r="D109" s="219" t="str">
        <f>' Rohdaten'!G105</f>
        <v>Hydrogeothermie</v>
      </c>
    </row>
    <row r="110" spans="1:4">
      <c r="A110" s="216" t="str">
        <f>' Rohdaten'!A106</f>
        <v>D_Projekt in Planung</v>
      </c>
      <c r="B110" s="217" t="str">
        <f>' Rohdaten'!D106</f>
        <v>Freising</v>
      </c>
      <c r="C110" s="218" t="str">
        <f>' Rohdaten'!E106</f>
        <v>Bayern</v>
      </c>
      <c r="D110" s="219" t="str">
        <f>' Rohdaten'!G106</f>
        <v>Hydrogeothermie</v>
      </c>
    </row>
    <row r="111" spans="1:4">
      <c r="A111" s="216" t="str">
        <f>' Rohdaten'!A107</f>
        <v>D_Projekt in Planung</v>
      </c>
      <c r="B111" s="217" t="str">
        <f>' Rohdaten'!D107</f>
        <v>Biberach a.d.Riß.</v>
      </c>
      <c r="C111" s="218" t="str">
        <f>' Rohdaten'!E107</f>
        <v>Baden-Württemberg</v>
      </c>
      <c r="D111" s="219" t="str">
        <f>' Rohdaten'!G107</f>
        <v>Hydrogeothermie</v>
      </c>
    </row>
    <row r="112" spans="1:4">
      <c r="A112" s="216" t="str">
        <f>' Rohdaten'!A110</f>
        <v>D_Projekt in Planung</v>
      </c>
      <c r="B112" s="217" t="str">
        <f>' Rohdaten'!D110</f>
        <v>Göhren-Lebbin</v>
      </c>
      <c r="C112" s="218" t="str">
        <f>' Rohdaten'!E110</f>
        <v>Mecklenburg-Vorpommern</v>
      </c>
      <c r="D112" s="219" t="str">
        <f>' Rohdaten'!G110</f>
        <v>Hydrogeothermie</v>
      </c>
    </row>
    <row r="113" spans="1:4">
      <c r="A113" s="216" t="str">
        <f>' Rohdaten'!A111</f>
        <v>D_Projekt in Planung</v>
      </c>
      <c r="B113" s="217">
        <f>' Rohdaten'!D111</f>
        <v>0</v>
      </c>
      <c r="C113" s="218" t="str">
        <f>' Rohdaten'!E111</f>
        <v>Sachsen</v>
      </c>
      <c r="D113" s="219" t="str">
        <f>' Rohdaten'!G111</f>
        <v>Hydrogeothermie</v>
      </c>
    </row>
    <row r="114" spans="1:4">
      <c r="A114" s="216" t="e">
        <f>' Rohdaten'!#REF!</f>
        <v>#REF!</v>
      </c>
      <c r="B114" s="217" t="e">
        <f>' Rohdaten'!#REF!</f>
        <v>#REF!</v>
      </c>
      <c r="C114" s="218" t="e">
        <f>' Rohdaten'!#REF!</f>
        <v>#REF!</v>
      </c>
      <c r="D114" s="219" t="e">
        <f>' Rohdaten'!#REF!</f>
        <v>#REF!</v>
      </c>
    </row>
    <row r="115" spans="1:4">
      <c r="A115" s="216" t="str">
        <f>' Rohdaten'!A113</f>
        <v>B_Projekt in Bau</v>
      </c>
      <c r="B115" s="217" t="str">
        <f>' Rohdaten'!D113</f>
        <v>Tüßling</v>
      </c>
      <c r="C115" s="218" t="str">
        <f>' Rohdaten'!E113</f>
        <v>Bayern</v>
      </c>
      <c r="D115" s="219" t="str">
        <f>' Rohdaten'!G113</f>
        <v>Hydrogeothermie</v>
      </c>
    </row>
    <row r="116" spans="1:4">
      <c r="A116" s="216" t="str">
        <f>' Rohdaten'!A115</f>
        <v>A_Projekt in Betrieb</v>
      </c>
      <c r="B116" s="217" t="str">
        <f>' Rohdaten'!D115</f>
        <v>Groß-Umstadt–Heubach</v>
      </c>
      <c r="C116" s="218" t="str">
        <f>' Rohdaten'!E115</f>
        <v>Hessen</v>
      </c>
      <c r="D116" s="219" t="str">
        <f>' Rohdaten'!G115</f>
        <v>Sonde</v>
      </c>
    </row>
    <row r="117" spans="1:4">
      <c r="A117" s="216" t="str">
        <f>' Rohdaten'!A117</f>
        <v>D_Projekt in Planung</v>
      </c>
      <c r="B117" s="217" t="str">
        <f>' Rohdaten'!D117</f>
        <v>Pforzheim »Käfersteige«</v>
      </c>
      <c r="C117" s="218" t="str">
        <f>' Rohdaten'!E117</f>
        <v>Baden-Württemberg</v>
      </c>
      <c r="D117" s="219" t="str">
        <f>' Rohdaten'!G117</f>
        <v>Hydrogeothermie</v>
      </c>
    </row>
    <row r="118" spans="1:4">
      <c r="A118" s="216" t="str">
        <f>' Rohdaten'!A118</f>
        <v>D_Projekt in Planung</v>
      </c>
      <c r="B118" s="217" t="str">
        <f>' Rohdaten'!D118</f>
        <v>"Kaiserbäder Usedom"</v>
      </c>
      <c r="C118" s="218" t="str">
        <f>' Rohdaten'!E118</f>
        <v>Mecklenburg-Vorpommern</v>
      </c>
      <c r="D118" s="219" t="str">
        <f>' Rohdaten'!G118</f>
        <v>Hydrogeothermie</v>
      </c>
    </row>
    <row r="119" spans="1:4">
      <c r="A119" s="216" t="str">
        <f>' Rohdaten'!A119</f>
        <v>D_Projekt in Planung</v>
      </c>
      <c r="B119" s="217" t="str">
        <f>' Rohdaten'!D119</f>
        <v>Karlsdorf</v>
      </c>
      <c r="C119" s="218" t="str">
        <f>' Rohdaten'!E119</f>
        <v>Baden-Württemberg</v>
      </c>
      <c r="D119" s="219" t="str">
        <f>' Rohdaten'!G119</f>
        <v>Hydrogeothermie</v>
      </c>
    </row>
    <row r="120" spans="1:4">
      <c r="A120" s="216" t="str">
        <f>' Rohdaten'!A120</f>
        <v>B_Projekt in Bau</v>
      </c>
      <c r="B120" s="217" t="str">
        <f>' Rohdaten'!D120</f>
        <v xml:space="preserve">München Allach </v>
      </c>
      <c r="C120" s="218" t="str">
        <f>' Rohdaten'!E120</f>
        <v>Bayern</v>
      </c>
      <c r="D120" s="219" t="str">
        <f>' Rohdaten'!G120</f>
        <v>Hydrogeothermie</v>
      </c>
    </row>
    <row r="121" spans="1:4">
      <c r="A121" s="216" t="str">
        <f>' Rohdaten'!A121</f>
        <v>D_Projekt in Planung</v>
      </c>
      <c r="B121" s="217" t="str">
        <f>' Rohdaten'!D121</f>
        <v>Karlsfeld-Nord</v>
      </c>
      <c r="C121" s="218" t="str">
        <f>' Rohdaten'!E121</f>
        <v>Bayern</v>
      </c>
      <c r="D121" s="219" t="str">
        <f>' Rohdaten'!G121</f>
        <v>Hydrogeothermie</v>
      </c>
    </row>
    <row r="122" spans="1:4">
      <c r="A122" s="216" t="str">
        <f>' Rohdaten'!A123</f>
        <v>D_Projekt in Planung</v>
      </c>
      <c r="B122" s="217" t="str">
        <f>' Rohdaten'!D123</f>
        <v>"Karlsruhe-Süd II"</v>
      </c>
      <c r="C122" s="218" t="str">
        <f>' Rohdaten'!E123</f>
        <v>Baden-Württemberg</v>
      </c>
      <c r="D122" s="219" t="str">
        <f>' Rohdaten'!G123</f>
        <v>Hydrogeothermie</v>
      </c>
    </row>
    <row r="123" spans="1:4">
      <c r="A123" s="216" t="e">
        <f>' Rohdaten'!#REF!</f>
        <v>#REF!</v>
      </c>
      <c r="B123" s="217" t="e">
        <f>' Rohdaten'!#REF!</f>
        <v>#REF!</v>
      </c>
      <c r="C123" s="218" t="e">
        <f>' Rohdaten'!#REF!</f>
        <v>#REF!</v>
      </c>
      <c r="D123" s="219" t="e">
        <f>' Rohdaten'!#REF!</f>
        <v>#REF!</v>
      </c>
    </row>
    <row r="124" spans="1:4">
      <c r="A124" s="216" t="str">
        <f>' Rohdaten'!A124</f>
        <v>B_Projekt in Bau</v>
      </c>
      <c r="B124" s="217" t="str">
        <f>' Rohdaten'!D124</f>
        <v xml:space="preserve">Kirchweidach II </v>
      </c>
      <c r="C124" s="218" t="str">
        <f>' Rohdaten'!E124</f>
        <v>Bayern</v>
      </c>
      <c r="D124" s="219" t="str">
        <f>' Rohdaten'!G124</f>
        <v>Hydrogeothermie</v>
      </c>
    </row>
    <row r="125" spans="1:4">
      <c r="A125" s="216" t="str">
        <f>' Rohdaten'!A129</f>
        <v>B_Projekt in Bau</v>
      </c>
      <c r="B125" s="217" t="str">
        <f>' Rohdaten'!D129</f>
        <v>Laufzorn II</v>
      </c>
      <c r="C125" s="218" t="str">
        <f>' Rohdaten'!E129</f>
        <v>Bayern</v>
      </c>
      <c r="D125" s="219" t="str">
        <f>' Rohdaten'!G129</f>
        <v>Hydrogeothermie</v>
      </c>
    </row>
    <row r="126" spans="1:4">
      <c r="A126" s="216" t="str">
        <f>' Rohdaten'!A130</f>
        <v>D_Projekt in Planung</v>
      </c>
      <c r="B126" s="217" t="str">
        <f>' Rohdaten'!D130</f>
        <v>Lörrach</v>
      </c>
      <c r="C126" s="218" t="str">
        <f>' Rohdaten'!E130</f>
        <v>Baden-Württemberg</v>
      </c>
      <c r="D126" s="219" t="str">
        <f>' Rohdaten'!G130</f>
        <v>Hydrogeothermie</v>
      </c>
    </row>
    <row r="127" spans="1:4">
      <c r="A127" s="216" t="str">
        <f>' Rohdaten'!A131</f>
        <v>D_Projekt in Planung</v>
      </c>
      <c r="B127" s="217" t="str">
        <f>' Rohdaten'!D131</f>
        <v>Frankfurt am Main "Luftbrücke"</v>
      </c>
      <c r="C127" s="218" t="str">
        <f>' Rohdaten'!E131</f>
        <v>Hessen</v>
      </c>
      <c r="D127" s="219" t="str">
        <f>' Rohdaten'!G131</f>
        <v>Hydrogeothermie</v>
      </c>
    </row>
    <row r="128" spans="1:4">
      <c r="A128" s="216" t="str">
        <f>' Rohdaten'!A132</f>
        <v>D_Projekt in Planung</v>
      </c>
      <c r="B128" s="217" t="str">
        <f>' Rohdaten'!D132</f>
        <v>Mannheim</v>
      </c>
      <c r="C128" s="218" t="str">
        <f>' Rohdaten'!E132</f>
        <v>Baden-Württemberg</v>
      </c>
      <c r="D128" s="219" t="str">
        <f>' Rohdaten'!G132</f>
        <v>Hydrogeothermie</v>
      </c>
    </row>
    <row r="129" spans="1:4">
      <c r="A129" s="216" t="str">
        <f>' Rohdaten'!A139</f>
        <v>D_Projekt in Planung</v>
      </c>
      <c r="B129" s="217" t="str">
        <f>' Rohdaten'!D139</f>
        <v>Nürnberg</v>
      </c>
      <c r="C129" s="218" t="str">
        <f>' Rohdaten'!E139</f>
        <v>Bayern</v>
      </c>
      <c r="D129" s="219" t="str">
        <f>' Rohdaten'!G139</f>
        <v>Hydrogeothermie</v>
      </c>
    </row>
    <row r="130" spans="1:4">
      <c r="A130" s="216" t="str">
        <f>' Rohdaten'!A142</f>
        <v>D_Projekt in Planung</v>
      </c>
      <c r="B130" s="217" t="str">
        <f>' Rohdaten'!D142</f>
        <v>Parchim</v>
      </c>
      <c r="C130" s="218" t="str">
        <f>' Rohdaten'!E142</f>
        <v>Mecklenburg-Vorpommern</v>
      </c>
      <c r="D130" s="219" t="str">
        <f>' Rohdaten'!G142</f>
        <v>Hydrogeothermie</v>
      </c>
    </row>
    <row r="131" spans="1:4">
      <c r="A131" s="216" t="e">
        <f>' Rohdaten'!#REF!</f>
        <v>#REF!</v>
      </c>
      <c r="B131" s="217" t="e">
        <f>' Rohdaten'!#REF!</f>
        <v>#REF!</v>
      </c>
      <c r="C131" s="218" t="e">
        <f>' Rohdaten'!#REF!</f>
        <v>#REF!</v>
      </c>
      <c r="D131" s="219" t="e">
        <f>' Rohdaten'!#REF!</f>
        <v>#REF!</v>
      </c>
    </row>
    <row r="132" spans="1:4">
      <c r="A132" s="216" t="str">
        <f>' Rohdaten'!A145</f>
        <v>D_Projekt in Planung</v>
      </c>
      <c r="B132" s="217" t="str">
        <f>' Rohdaten'!D145</f>
        <v>Prenzlau</v>
      </c>
      <c r="C132" s="218" t="str">
        <f>' Rohdaten'!E145</f>
        <v>Brandenburg</v>
      </c>
      <c r="D132" s="219" t="str">
        <f>' Rohdaten'!G145</f>
        <v>Hydrogeothermie</v>
      </c>
    </row>
    <row r="133" spans="1:4">
      <c r="A133" s="216" t="str">
        <f>' Rohdaten'!A146</f>
        <v>D_Projekt in Planung</v>
      </c>
      <c r="B133" s="217" t="str">
        <f>' Rohdaten'!D146</f>
        <v>Pullach Süd</v>
      </c>
      <c r="C133" s="218" t="str">
        <f>' Rohdaten'!E146</f>
        <v>Bayern</v>
      </c>
      <c r="D133" s="219" t="str">
        <f>' Rohdaten'!G146</f>
        <v>Hydrogeothermie</v>
      </c>
    </row>
    <row r="134" spans="1:4">
      <c r="A134" s="216" t="e">
        <f>' Rohdaten'!#REF!</f>
        <v>#REF!</v>
      </c>
      <c r="B134" s="217" t="e">
        <f>' Rohdaten'!#REF!</f>
        <v>#REF!</v>
      </c>
      <c r="C134" s="218" t="e">
        <f>' Rohdaten'!#REF!</f>
        <v>#REF!</v>
      </c>
      <c r="D134" s="219" t="e">
        <f>' Rohdaten'!#REF!</f>
        <v>#REF!</v>
      </c>
    </row>
    <row r="135" spans="1:4">
      <c r="A135" s="216" t="e">
        <f>' Rohdaten'!#REF!</f>
        <v>#REF!</v>
      </c>
      <c r="B135" s="217" t="e">
        <f>' Rohdaten'!#REF!</f>
        <v>#REF!</v>
      </c>
      <c r="C135" s="218" t="e">
        <f>' Rohdaten'!#REF!</f>
        <v>#REF!</v>
      </c>
      <c r="D135" s="219" t="e">
        <f>' Rohdaten'!#REF!</f>
        <v>#REF!</v>
      </c>
    </row>
    <row r="136" spans="1:4">
      <c r="A136" s="216" t="str">
        <f>' Rohdaten'!A147</f>
        <v>D_Projekt in Planung</v>
      </c>
      <c r="B136" s="217" t="str">
        <f>' Rohdaten'!D147</f>
        <v>"Raum Ravensburg"</v>
      </c>
      <c r="C136" s="218" t="str">
        <f>' Rohdaten'!E147</f>
        <v>Baden-Württemberg</v>
      </c>
      <c r="D136" s="219" t="str">
        <f>' Rohdaten'!G147</f>
        <v>Hydrogeothermie</v>
      </c>
    </row>
    <row r="137" spans="1:4">
      <c r="A137" s="216" t="e">
        <f>' Rohdaten'!#REF!</f>
        <v>#REF!</v>
      </c>
      <c r="B137" s="217" t="e">
        <f>' Rohdaten'!#REF!</f>
        <v>#REF!</v>
      </c>
      <c r="C137" s="218" t="e">
        <f>' Rohdaten'!#REF!</f>
        <v>#REF!</v>
      </c>
      <c r="D137" s="219" t="e">
        <f>' Rohdaten'!#REF!</f>
        <v>#REF!</v>
      </c>
    </row>
    <row r="138" spans="1:4">
      <c r="A138" s="216" t="str">
        <f>' Rohdaten'!A148</f>
        <v>D_Projekt in Planung</v>
      </c>
      <c r="B138" s="217" t="str">
        <f>' Rohdaten'!D148</f>
        <v>Riedstadt</v>
      </c>
      <c r="C138" s="218" t="str">
        <f>' Rohdaten'!E148</f>
        <v>Hessen</v>
      </c>
      <c r="D138" s="219" t="str">
        <f>' Rohdaten'!G148</f>
        <v>Hydrogeothermie</v>
      </c>
    </row>
    <row r="139" spans="1:4">
      <c r="A139" s="216" t="str">
        <f>' Rohdaten'!A149</f>
        <v>D_Projekt in Planung</v>
      </c>
      <c r="B139" s="253" t="str">
        <f>' Rohdaten'!D149</f>
        <v>Rastatt "Römerbad"</v>
      </c>
      <c r="C139" s="254" t="str">
        <f>' Rohdaten'!E149</f>
        <v>Baden-Württemberg</v>
      </c>
      <c r="D139" s="255" t="str">
        <f>' Rohdaten'!G149</f>
        <v>Hydrogeothermie</v>
      </c>
    </row>
    <row r="140" spans="1:4">
      <c r="A140" s="216" t="str">
        <f>' Rohdaten'!A150</f>
        <v>B_Projekt in Bau</v>
      </c>
      <c r="B140" s="253" t="str">
        <f>' Rohdaten'!D150</f>
        <v>Krefeld</v>
      </c>
      <c r="C140" s="254" t="str">
        <f>' Rohdaten'!E150</f>
        <v>Nordrhein-Westfalen</v>
      </c>
      <c r="D140" s="255" t="str">
        <f>' Rohdaten'!G150</f>
        <v>Forschung</v>
      </c>
    </row>
    <row r="141" spans="1:4">
      <c r="A141" s="216" t="e">
        <f>' Rohdaten'!#REF!</f>
        <v>#REF!</v>
      </c>
      <c r="B141" s="253" t="e">
        <f>' Rohdaten'!#REF!</f>
        <v>#REF!</v>
      </c>
      <c r="C141" s="254" t="e">
        <f>' Rohdaten'!#REF!</f>
        <v>#REF!</v>
      </c>
      <c r="D141" s="255" t="e">
        <f>' Rohdaten'!#REF!</f>
        <v>#REF!</v>
      </c>
    </row>
    <row r="142" spans="1:4">
      <c r="A142" s="216" t="str">
        <f>' Rohdaten'!A151</f>
        <v>D_Projekt in Planung</v>
      </c>
      <c r="B142" s="253" t="str">
        <f>' Rohdaten'!D151</f>
        <v>Sangerhausen</v>
      </c>
      <c r="C142" s="254" t="str">
        <f>' Rohdaten'!E151</f>
        <v>Sachsen-Anhalt</v>
      </c>
      <c r="D142" s="255" t="str">
        <f>' Rohdaten'!G151</f>
        <v>Grubenwasser</v>
      </c>
    </row>
    <row r="143" spans="1:4">
      <c r="A143" s="216" t="str">
        <f>' Rohdaten'!A152</f>
        <v>D_Projekt in Planung</v>
      </c>
      <c r="B143" s="253" t="str">
        <f>' Rohdaten'!D152</f>
        <v>Schwielowsee</v>
      </c>
      <c r="C143" s="254" t="str">
        <f>' Rohdaten'!E152</f>
        <v>Brandenburg</v>
      </c>
      <c r="D143" s="255" t="str">
        <f>' Rohdaten'!G152</f>
        <v>Hydrogeothermie</v>
      </c>
    </row>
    <row r="144" spans="1:4">
      <c r="A144" s="216" t="str">
        <f>' Rohdaten'!A153</f>
        <v>C_Forschungsprojekte</v>
      </c>
      <c r="B144" s="253" t="str">
        <f>' Rohdaten'!D153</f>
        <v>Seismik Giga-M</v>
      </c>
      <c r="C144" s="254" t="str">
        <f>' Rohdaten'!E153</f>
        <v>Bayern</v>
      </c>
      <c r="D144" s="255" t="str">
        <f>' Rohdaten'!G153</f>
        <v>Forschung</v>
      </c>
    </row>
    <row r="145" spans="1:4">
      <c r="A145" s="216" t="str">
        <f>' Rohdaten'!A154</f>
        <v>D_Projekt in Planung</v>
      </c>
      <c r="B145" s="253" t="str">
        <f>' Rohdaten'!D154</f>
        <v>Schneeberg "Silberberg"</v>
      </c>
      <c r="C145" s="254" t="str">
        <f>' Rohdaten'!E154</f>
        <v>Sachsen</v>
      </c>
      <c r="D145" s="255" t="str">
        <f>' Rohdaten'!G154</f>
        <v>Petrothermale Geothermie</v>
      </c>
    </row>
    <row r="146" spans="1:4">
      <c r="A146" s="216" t="str">
        <f>' Rohdaten'!A155</f>
        <v>D_Projekt in Planung</v>
      </c>
      <c r="B146" s="253" t="str">
        <f>' Rohdaten'!D155</f>
        <v>Neu-Ulm</v>
      </c>
      <c r="C146" s="254" t="str">
        <f>' Rohdaten'!E155</f>
        <v>Bayern</v>
      </c>
      <c r="D146" s="255" t="str">
        <f>' Rohdaten'!G155</f>
        <v>Geschlossenes tiefengeothermisches System</v>
      </c>
    </row>
    <row r="147" spans="1:4">
      <c r="A147" s="216" t="str">
        <f>' Rohdaten'!A156</f>
        <v>D_Projekt in Planung</v>
      </c>
      <c r="B147" s="253" t="str">
        <f>' Rohdaten'!D156</f>
        <v>Stralsund</v>
      </c>
      <c r="C147" s="254" t="str">
        <f>' Rohdaten'!E156</f>
        <v>Mecklenburg-Vorpommern</v>
      </c>
      <c r="D147" s="255" t="str">
        <f>' Rohdaten'!G156</f>
        <v>Sonde</v>
      </c>
    </row>
    <row r="148" spans="1:4">
      <c r="A148" s="216" t="str">
        <f>' Rohdaten'!A157</f>
        <v>D_Projekt in Planung</v>
      </c>
      <c r="B148" s="253" t="str">
        <f>' Rohdaten'!D157</f>
        <v>Freiburg</v>
      </c>
      <c r="C148" s="254" t="str">
        <f>' Rohdaten'!E157</f>
        <v>Baden-Württemberg</v>
      </c>
      <c r="D148" s="255" t="str">
        <f>' Rohdaten'!G157</f>
        <v>Hydrogeothermie</v>
      </c>
    </row>
    <row r="149" spans="1:4">
      <c r="A149" s="216" t="str">
        <f>' Rohdaten'!A158</f>
        <v>D_Projekt in Planung</v>
      </c>
      <c r="B149" s="253" t="str">
        <f>' Rohdaten'!D158</f>
        <v>Traunstein</v>
      </c>
      <c r="C149" s="254" t="str">
        <f>' Rohdaten'!E158</f>
        <v>Bayern</v>
      </c>
      <c r="D149" s="255" t="str">
        <f>' Rohdaten'!G158</f>
        <v>Hydrogeothermie</v>
      </c>
    </row>
    <row r="150" spans="1:4">
      <c r="A150" s="220" t="str">
        <f>' Rohdaten'!A160</f>
        <v>D_Projekt in Planung</v>
      </c>
      <c r="B150" s="220" t="str">
        <f>' Rohdaten'!D160</f>
        <v>Vogtlandkreis</v>
      </c>
      <c r="C150" s="220" t="str">
        <f>' Rohdaten'!E160</f>
        <v>Sachsen</v>
      </c>
      <c r="D150" s="220" t="str">
        <f>' Rohdaten'!G160</f>
        <v>Hydrogeothermie</v>
      </c>
    </row>
    <row r="151" spans="1:4">
      <c r="A151" s="220" t="str">
        <f>' Rohdaten'!A166</f>
        <v>D_Projekt in Planung</v>
      </c>
      <c r="B151" s="220" t="str">
        <f>' Rohdaten'!D166</f>
        <v>Wolfratshausen</v>
      </c>
      <c r="C151" s="220" t="str">
        <f>' Rohdaten'!E166</f>
        <v>Bayern</v>
      </c>
      <c r="D151" s="220" t="str">
        <f>' Rohdaten'!G166</f>
        <v>Hydrogeothermie</v>
      </c>
    </row>
    <row r="152" spans="1:4">
      <c r="A152" s="220" t="str">
        <f>' Rohdaten'!A168</f>
        <v>A_Projekt in Betrieb</v>
      </c>
      <c r="B152" s="220" t="str">
        <f>' Rohdaten'!D168</f>
        <v>Bochum Werne/Zeche Robert Müser</v>
      </c>
      <c r="C152" s="220" t="str">
        <f>' Rohdaten'!E168</f>
        <v>Nordrhein-Westfalen</v>
      </c>
      <c r="D152" s="220" t="str">
        <f>' Rohdaten'!G168</f>
        <v>Grubenwasser</v>
      </c>
    </row>
    <row r="153" spans="1:4">
      <c r="A153" s="220" t="str">
        <f>' Rohdaten'!A169</f>
        <v>A_Projekt in Betrieb</v>
      </c>
      <c r="B153" s="220" t="str">
        <f>' Rohdaten'!D169</f>
        <v>Bruchsal</v>
      </c>
      <c r="C153" s="220" t="str">
        <f>' Rohdaten'!E169</f>
        <v>Baden-Württemberg</v>
      </c>
      <c r="D153" s="220" t="str">
        <f>' Rohdaten'!G169</f>
        <v>Hydrogeothermie</v>
      </c>
    </row>
    <row r="154" spans="1:4">
      <c r="A154" s="220" t="str">
        <f>' Rohdaten'!A170</f>
        <v>A_Projekt in Betrieb</v>
      </c>
      <c r="B154" s="220" t="str">
        <f>' Rohdaten'!D170</f>
        <v>Pfullendorf</v>
      </c>
      <c r="C154" s="220" t="str">
        <f>' Rohdaten'!E170</f>
        <v>Baden-Württemberg</v>
      </c>
      <c r="D154" s="220" t="str">
        <f>' Rohdaten'!G170</f>
        <v>Hydrogeothermie</v>
      </c>
    </row>
    <row r="155" spans="1:4">
      <c r="A155" s="220" t="str">
        <f>' Rohdaten'!A171</f>
        <v>A_Projekt in Betrieb</v>
      </c>
      <c r="B155" s="220" t="str">
        <f>' Rohdaten'!D171</f>
        <v>Weinheim</v>
      </c>
      <c r="C155" s="220" t="str">
        <f>' Rohdaten'!E171</f>
        <v>Baden-Württemberg</v>
      </c>
      <c r="D155" s="220" t="str">
        <f>' Rohdaten'!G171</f>
        <v>Hydrogeothermie</v>
      </c>
    </row>
    <row r="156" spans="1:4">
      <c r="A156" s="220" t="str">
        <f>' Rohdaten'!A172</f>
        <v>B_Projekt in Bau</v>
      </c>
      <c r="B156" s="220" t="str">
        <f>' Rohdaten'!D172</f>
        <v>Graben-Neudorf</v>
      </c>
      <c r="C156" s="220" t="str">
        <f>' Rohdaten'!E172</f>
        <v>Baden-Württemberg</v>
      </c>
      <c r="D156" s="220" t="str">
        <f>' Rohdaten'!G172</f>
        <v>Hydrogeothermie</v>
      </c>
    </row>
    <row r="157" spans="1:4">
      <c r="A157" s="220" t="str">
        <f>' Rohdaten'!A174</f>
        <v>A_Projekt in Betrieb</v>
      </c>
      <c r="B157" s="220" t="str">
        <f>' Rohdaten'!D174</f>
        <v>Aschheim, Feldkirchen, Kirchheim</v>
      </c>
      <c r="C157" s="220" t="str">
        <f>' Rohdaten'!E174</f>
        <v>Bayern</v>
      </c>
      <c r="D157" s="220" t="str">
        <f>' Rohdaten'!G174</f>
        <v>Hydrogeothermie</v>
      </c>
    </row>
    <row r="158" spans="1:4">
      <c r="A158" s="220" t="str">
        <f>' Rohdaten'!A175</f>
        <v>A_Projekt in Betrieb</v>
      </c>
      <c r="B158" s="220" t="str">
        <f>' Rohdaten'!D175</f>
        <v>Dürrnhaar</v>
      </c>
      <c r="C158" s="220" t="str">
        <f>' Rohdaten'!E175</f>
        <v>Bayern</v>
      </c>
      <c r="D158" s="220" t="str">
        <f>' Rohdaten'!G175</f>
        <v>Hydrogeothermie</v>
      </c>
    </row>
    <row r="159" spans="1:4">
      <c r="A159" s="220" t="str">
        <f>' Rohdaten'!A176</f>
        <v>A_Projekt in Betrieb</v>
      </c>
      <c r="B159" s="220" t="str">
        <f>' Rohdaten'!D176</f>
        <v>Erding</v>
      </c>
      <c r="C159" s="220" t="str">
        <f>' Rohdaten'!E176</f>
        <v>Bayern</v>
      </c>
      <c r="D159" s="220" t="str">
        <f>' Rohdaten'!G176</f>
        <v>Hydrogeothermie</v>
      </c>
    </row>
    <row r="160" spans="1:4">
      <c r="A160" s="220" t="str">
        <f>' Rohdaten'!A181</f>
        <v>A_Projekt in Betrieb</v>
      </c>
      <c r="B160" s="220" t="str">
        <f>' Rohdaten'!D181</f>
        <v>Kirchstockach</v>
      </c>
      <c r="C160" s="220" t="str">
        <f>' Rohdaten'!E181</f>
        <v>Bayern</v>
      </c>
      <c r="D160" s="220" t="str">
        <f>' Rohdaten'!G181</f>
        <v>Hydrogeothermie</v>
      </c>
    </row>
    <row r="161" spans="1:4">
      <c r="A161" s="220" t="str">
        <f>' Rohdaten'!A182</f>
        <v>A_Projekt in Betrieb</v>
      </c>
      <c r="B161" s="220" t="str">
        <f>' Rohdaten'!D182</f>
        <v>Kirchweidach</v>
      </c>
      <c r="C161" s="220" t="str">
        <f>' Rohdaten'!E182</f>
        <v>Bayern</v>
      </c>
      <c r="D161" s="220" t="str">
        <f>' Rohdaten'!G182</f>
        <v>Hydrogeothermie</v>
      </c>
    </row>
    <row r="162" spans="1:4">
      <c r="A162" s="220" t="e">
        <f>' Rohdaten'!#REF!</f>
        <v>#REF!</v>
      </c>
      <c r="B162" s="220" t="e">
        <f>' Rohdaten'!#REF!</f>
        <v>#REF!</v>
      </c>
      <c r="C162" s="220" t="e">
        <f>' Rohdaten'!#REF!</f>
        <v>#REF!</v>
      </c>
      <c r="D162" s="220" t="e">
        <f>' Rohdaten'!#REF!</f>
        <v>#REF!</v>
      </c>
    </row>
    <row r="163" spans="1:4">
      <c r="A163" s="220" t="str">
        <f>' Rohdaten'!A183</f>
        <v>A_Projekt in Betrieb</v>
      </c>
      <c r="B163" s="220" t="str">
        <f>' Rohdaten'!D183</f>
        <v>München-Riem</v>
      </c>
      <c r="C163" s="220" t="str">
        <f>' Rohdaten'!E183</f>
        <v>Bayern</v>
      </c>
      <c r="D163" s="220" t="str">
        <f>' Rohdaten'!G183</f>
        <v>Hydrogeothermie</v>
      </c>
    </row>
    <row r="164" spans="1:4">
      <c r="A164" s="220" t="str">
        <f>' Rohdaten'!A186</f>
        <v>A_Projekt in Betrieb</v>
      </c>
      <c r="B164" s="220" t="str">
        <f>' Rohdaten'!D186</f>
        <v>Poing</v>
      </c>
      <c r="C164" s="220" t="str">
        <f>' Rohdaten'!E186</f>
        <v>Bayern</v>
      </c>
      <c r="D164" s="220" t="str">
        <f>' Rohdaten'!G186</f>
        <v>Hydrogeothermie</v>
      </c>
    </row>
    <row r="165" spans="1:4">
      <c r="A165" s="220" t="str">
        <f>' Rohdaten'!A187</f>
        <v>A_Projekt in Betrieb</v>
      </c>
      <c r="B165" s="220" t="str">
        <f>' Rohdaten'!D187</f>
        <v>Pullach</v>
      </c>
      <c r="C165" s="220" t="str">
        <f>' Rohdaten'!E187</f>
        <v>Bayern</v>
      </c>
      <c r="D165" s="220" t="str">
        <f>' Rohdaten'!G187</f>
        <v>Hydrogeothermie</v>
      </c>
    </row>
    <row r="166" spans="1:4">
      <c r="A166" s="220" t="e">
        <f>' Rohdaten'!#REF!</f>
        <v>#REF!</v>
      </c>
      <c r="B166" s="220" t="e">
        <f>' Rohdaten'!#REF!</f>
        <v>#REF!</v>
      </c>
      <c r="C166" s="220" t="e">
        <f>' Rohdaten'!#REF!</f>
        <v>#REF!</v>
      </c>
      <c r="D166" s="220" t="e">
        <f>' Rohdaten'!#REF!</f>
        <v>#REF!</v>
      </c>
    </row>
    <row r="167" spans="1:4">
      <c r="A167" s="220" t="str">
        <f>' Rohdaten'!A188</f>
        <v>A_Projekt in Betrieb</v>
      </c>
      <c r="B167" s="220" t="str">
        <f>' Rohdaten'!D188</f>
        <v>Sauerlach</v>
      </c>
      <c r="C167" s="220" t="str">
        <f>' Rohdaten'!E188</f>
        <v>Bayern</v>
      </c>
      <c r="D167" s="220" t="str">
        <f>' Rohdaten'!G188</f>
        <v>Hydrogeothermie</v>
      </c>
    </row>
    <row r="168" spans="1:4">
      <c r="A168" s="220" t="str">
        <f>' Rohdaten'!A189</f>
        <v>A_Projekt in Betrieb</v>
      </c>
      <c r="B168" s="220" t="str">
        <f>' Rohdaten'!D189</f>
        <v>Simbach-Braunau</v>
      </c>
      <c r="C168" s="220" t="str">
        <f>' Rohdaten'!E189</f>
        <v>Bayern</v>
      </c>
      <c r="D168" s="220" t="str">
        <f>' Rohdaten'!G189</f>
        <v>Hydrogeothermie</v>
      </c>
    </row>
    <row r="169" spans="1:4">
      <c r="A169" s="220" t="str">
        <f>' Rohdaten'!A190</f>
        <v>A_Projekt in Betrieb</v>
      </c>
      <c r="B169" s="220" t="str">
        <f>' Rohdaten'!D190</f>
        <v>Straubing</v>
      </c>
      <c r="C169" s="220" t="str">
        <f>' Rohdaten'!E190</f>
        <v>Bayern</v>
      </c>
      <c r="D169" s="220" t="str">
        <f>' Rohdaten'!G190</f>
        <v>Hydrogeothermie</v>
      </c>
    </row>
    <row r="170" spans="1:4">
      <c r="A170" s="220" t="str">
        <f>' Rohdaten'!A191</f>
        <v>A_Projekt in Betrieb</v>
      </c>
      <c r="B170" s="220" t="str">
        <f>' Rohdaten'!D191</f>
        <v>Taufkirchen/Oberhaching</v>
      </c>
      <c r="C170" s="220" t="str">
        <f>' Rohdaten'!E191</f>
        <v>Bayern</v>
      </c>
      <c r="D170" s="220" t="str">
        <f>' Rohdaten'!G191</f>
        <v>Hydrogeothermie</v>
      </c>
    </row>
    <row r="171" spans="1:4">
      <c r="A171" s="220" t="str">
        <f>' Rohdaten'!A192</f>
        <v>A_Projekt in Betrieb</v>
      </c>
      <c r="B171" s="220" t="str">
        <f>' Rohdaten'!D192</f>
        <v>Traunreut</v>
      </c>
      <c r="C171" s="220" t="str">
        <f>' Rohdaten'!E192</f>
        <v>Bayern</v>
      </c>
      <c r="D171" s="220" t="str">
        <f>' Rohdaten'!G192</f>
        <v>Hydrogeothermie</v>
      </c>
    </row>
    <row r="172" spans="1:4">
      <c r="A172" s="220" t="str">
        <f>' Rohdaten'!A194</f>
        <v>A_Projekt in Betrieb</v>
      </c>
      <c r="B172" s="220" t="str">
        <f>' Rohdaten'!D194</f>
        <v>Unterföhring II</v>
      </c>
      <c r="C172" s="220" t="str">
        <f>' Rohdaten'!E194</f>
        <v>Bayern</v>
      </c>
      <c r="D172" s="220" t="str">
        <f>' Rohdaten'!G194</f>
        <v>Hydrogeothermie</v>
      </c>
    </row>
    <row r="173" spans="1:4">
      <c r="A173" s="220" t="str">
        <f>' Rohdaten'!A195</f>
        <v>A_Projekt in Betrieb</v>
      </c>
      <c r="B173" s="220" t="str">
        <f>' Rohdaten'!D195</f>
        <v>Unterhaching</v>
      </c>
      <c r="C173" s="220" t="str">
        <f>' Rohdaten'!E195</f>
        <v>Bayern</v>
      </c>
      <c r="D173" s="220" t="str">
        <f>' Rohdaten'!G195</f>
        <v>Hydrogeothermie</v>
      </c>
    </row>
    <row r="174" spans="1:4">
      <c r="A174" s="220" t="str">
        <f>' Rohdaten'!A196</f>
        <v>A_Projekt in Betrieb</v>
      </c>
      <c r="B174" s="220" t="str">
        <f>' Rohdaten'!D196</f>
        <v>Unterschleißheim</v>
      </c>
      <c r="C174" s="220" t="str">
        <f>' Rohdaten'!E196</f>
        <v>Bayern</v>
      </c>
      <c r="D174" s="220" t="str">
        <f>' Rohdaten'!G196</f>
        <v>Hydrogeothermie</v>
      </c>
    </row>
    <row r="175" spans="1:4">
      <c r="A175" s="220" t="str">
        <f>' Rohdaten'!A197</f>
        <v>A_Projekt in Betrieb</v>
      </c>
      <c r="B175" s="220" t="str">
        <f>' Rohdaten'!D197</f>
        <v>Waldkraiburg</v>
      </c>
      <c r="C175" s="220" t="str">
        <f>' Rohdaten'!E197</f>
        <v>Bayern</v>
      </c>
      <c r="D175" s="220" t="str">
        <f>' Rohdaten'!G197</f>
        <v>Hydrogeothermie</v>
      </c>
    </row>
    <row r="176" spans="1:4">
      <c r="A176" s="220" t="str">
        <f>' Rohdaten'!A198</f>
        <v>B_Projekt in Bau</v>
      </c>
      <c r="B176" s="220" t="str">
        <f>' Rohdaten'!D198</f>
        <v>Geretsried</v>
      </c>
      <c r="C176" s="220" t="str">
        <f>' Rohdaten'!E198</f>
        <v>Bayern</v>
      </c>
      <c r="D176" s="220" t="str">
        <f>' Rohdaten'!G198</f>
        <v>Geschlossenes tiefengeothermisches System</v>
      </c>
    </row>
    <row r="177" spans="1:4">
      <c r="A177" s="220" t="str">
        <f>' Rohdaten'!A199</f>
        <v xml:space="preserve">C_Forschungsprojekte </v>
      </c>
      <c r="B177" s="220" t="str">
        <f>' Rohdaten'!D199</f>
        <v>Mauerstetten</v>
      </c>
      <c r="C177" s="220" t="str">
        <f>' Rohdaten'!E199</f>
        <v>Bayern</v>
      </c>
      <c r="D177" s="220" t="str">
        <f>' Rohdaten'!G199</f>
        <v>Forschung</v>
      </c>
    </row>
    <row r="178" spans="1:4">
      <c r="A178" s="220" t="str">
        <f>' Rohdaten'!A200</f>
        <v>A_Projekt in Betrieb</v>
      </c>
      <c r="B178" s="220" t="str">
        <f>' Rohdaten'!D200</f>
        <v>Berlin (Reichstag)</v>
      </c>
      <c r="C178" s="220" t="str">
        <f>' Rohdaten'!E200</f>
        <v>Berlin</v>
      </c>
      <c r="D178" s="220" t="str">
        <f>' Rohdaten'!G200</f>
        <v>Aquiferspeicher</v>
      </c>
    </row>
    <row r="179" spans="1:4">
      <c r="A179" s="220" t="str">
        <f>' Rohdaten'!A201</f>
        <v>B_Projekt in Bau</v>
      </c>
      <c r="B179" s="220" t="str">
        <f>' Rohdaten'!D201</f>
        <v>Reallabor Geospeicher Berlin</v>
      </c>
      <c r="C179" s="220" t="str">
        <f>' Rohdaten'!E201</f>
        <v>Berlin</v>
      </c>
      <c r="D179" s="220" t="str">
        <f>' Rohdaten'!G201</f>
        <v>Aquiferspeicher</v>
      </c>
    </row>
    <row r="180" spans="1:4">
      <c r="A180" s="220" t="str">
        <f>' Rohdaten'!A203</f>
        <v>D_Projekt in Planung</v>
      </c>
      <c r="B180" s="220" t="str">
        <f>' Rohdaten'!D203</f>
        <v>Berlin Tegel</v>
      </c>
      <c r="C180" s="220" t="str">
        <f>' Rohdaten'!E203</f>
        <v>Berlin</v>
      </c>
      <c r="D180" s="220" t="str">
        <f>' Rohdaten'!G203</f>
        <v>Hydrogeothermie</v>
      </c>
    </row>
    <row r="181" spans="1:4">
      <c r="A181" s="220" t="str">
        <f>' Rohdaten'!A204</f>
        <v>A_Projekt in Betrieb</v>
      </c>
      <c r="B181" s="220" t="str">
        <f>' Rohdaten'!D204</f>
        <v>Neuruppin</v>
      </c>
      <c r="C181" s="220" t="str">
        <f>' Rohdaten'!E204</f>
        <v>Brandenburg</v>
      </c>
      <c r="D181" s="220" t="str">
        <f>' Rohdaten'!G204</f>
        <v>Hydrogeothermie</v>
      </c>
    </row>
    <row r="182" spans="1:4">
      <c r="A182" s="220" t="str">
        <f>' Rohdaten'!A205</f>
        <v>B_Projekt in Bau</v>
      </c>
      <c r="B182" s="220" t="str">
        <f>' Rohdaten'!D205</f>
        <v>Neuruppin</v>
      </c>
      <c r="C182" s="220" t="str">
        <f>' Rohdaten'!E205</f>
        <v>Brandenburg</v>
      </c>
      <c r="D182" s="220" t="str">
        <f>' Rohdaten'!G205</f>
        <v>Hydrogeothermie</v>
      </c>
    </row>
    <row r="183" spans="1:4">
      <c r="A183" s="220" t="e">
        <f>' Rohdaten'!#REF!</f>
        <v>#REF!</v>
      </c>
      <c r="B183" s="220" t="e">
        <f>' Rohdaten'!#REF!</f>
        <v>#REF!</v>
      </c>
      <c r="C183" s="220" t="str">
        <f>' Rohdaten'!E206</f>
        <v>Brandenburg</v>
      </c>
      <c r="D183" s="220" t="e">
        <f>' Rohdaten'!#REF!</f>
        <v>#REF!</v>
      </c>
    </row>
    <row r="184" spans="1:4">
      <c r="A184" s="220" t="str">
        <f>' Rohdaten'!A210</f>
        <v>B_Projekt in Bau</v>
      </c>
      <c r="B184" s="220" t="str">
        <f>' Rohdaten'!D210</f>
        <v>Frankfurt am Main</v>
      </c>
      <c r="C184" s="220" t="str">
        <f>' Rohdaten'!E210</f>
        <v>Hessen</v>
      </c>
      <c r="D184" s="220" t="str">
        <f>' Rohdaten'!G210</f>
        <v>Forschung</v>
      </c>
    </row>
    <row r="185" spans="1:4">
      <c r="A185" s="220" t="str">
        <f>' Rohdaten'!A211</f>
        <v>A_Projekt in Betrieb</v>
      </c>
      <c r="B185" s="220" t="str">
        <f>' Rohdaten'!D211</f>
        <v>Neubrandenburg</v>
      </c>
      <c r="C185" s="220" t="str">
        <f>' Rohdaten'!E211</f>
        <v>Mecklenburg-Vorpommern</v>
      </c>
      <c r="D185" s="220" t="str">
        <f>' Rohdaten'!G211</f>
        <v>Hydrogeothermie / Aquiferspeicher</v>
      </c>
    </row>
    <row r="186" spans="1:4">
      <c r="A186" s="220" t="str">
        <f>' Rohdaten'!A212</f>
        <v>A_Projekt in Betrieb</v>
      </c>
      <c r="B186" s="220" t="str">
        <f>' Rohdaten'!D212</f>
        <v>Neustadt Glewe</v>
      </c>
      <c r="C186" s="220" t="str">
        <f>' Rohdaten'!E212</f>
        <v>Mecklenburg-Vorpommern</v>
      </c>
      <c r="D186" s="220" t="str">
        <f>' Rohdaten'!G212</f>
        <v>Hydrogeothermie</v>
      </c>
    </row>
    <row r="187" spans="1:4">
      <c r="A187" s="220" t="str">
        <f>' Rohdaten'!A215</f>
        <v xml:space="preserve">C_Forschungsprojekte </v>
      </c>
      <c r="B187" s="220" t="str">
        <f>' Rohdaten'!D215</f>
        <v>Hannover</v>
      </c>
      <c r="C187" s="220" t="str">
        <f>' Rohdaten'!E215</f>
        <v>Niedersachsen</v>
      </c>
      <c r="D187" s="220" t="str">
        <f>' Rohdaten'!G215</f>
        <v>Forschung</v>
      </c>
    </row>
    <row r="188" spans="1:4">
      <c r="A188" s="220" t="str">
        <f>' Rohdaten'!A216</f>
        <v xml:space="preserve">C_Forschungsprojekte </v>
      </c>
      <c r="B188" s="220" t="str">
        <f>' Rohdaten'!D216</f>
        <v>Horstberg</v>
      </c>
      <c r="C188" s="220" t="str">
        <f>' Rohdaten'!E216</f>
        <v>Niedersachsen</v>
      </c>
      <c r="D188" s="220" t="str">
        <f>' Rohdaten'!G216</f>
        <v>Forschung</v>
      </c>
    </row>
    <row r="189" spans="1:4">
      <c r="A189" s="220" t="e">
        <f>' Rohdaten'!#REF!</f>
        <v>#REF!</v>
      </c>
      <c r="B189" s="220" t="e">
        <f>' Rohdaten'!#REF!</f>
        <v>#REF!</v>
      </c>
      <c r="C189" s="220" t="e">
        <f>' Rohdaten'!#REF!</f>
        <v>#REF!</v>
      </c>
      <c r="D189" s="220" t="e">
        <f>' Rohdaten'!#REF!</f>
        <v>#REF!</v>
      </c>
    </row>
    <row r="190" spans="1:4">
      <c r="A190" s="220" t="e">
        <f>' Rohdaten'!#REF!</f>
        <v>#REF!</v>
      </c>
      <c r="B190" s="220" t="e">
        <f>' Rohdaten'!#REF!</f>
        <v>#REF!</v>
      </c>
      <c r="C190" s="220" t="e">
        <f>' Rohdaten'!#REF!</f>
        <v>#REF!</v>
      </c>
      <c r="D190" s="220" t="e">
        <f>' Rohdaten'!#REF!</f>
        <v>#REF!</v>
      </c>
    </row>
    <row r="191" spans="1:4">
      <c r="A191" s="220"/>
      <c r="B191" s="220"/>
      <c r="C191" s="220"/>
      <c r="D191" s="220"/>
    </row>
    <row r="192" spans="1:4">
      <c r="A192" s="220"/>
      <c r="B192" s="220"/>
      <c r="C192" s="220"/>
      <c r="D192" s="220"/>
    </row>
    <row r="193" spans="1:4">
      <c r="A193" s="220"/>
      <c r="B193" s="220"/>
      <c r="C193" s="220"/>
      <c r="D193" s="220"/>
    </row>
    <row r="194" spans="1:4">
      <c r="A194" s="220"/>
      <c r="B194" s="220"/>
      <c r="C194" s="220"/>
      <c r="D194" s="220"/>
    </row>
  </sheetData>
  <mergeCells count="2">
    <mergeCell ref="A1:D1"/>
    <mergeCell ref="A2:D2"/>
  </mergeCells>
  <pageMargins left="0.70866141732283472" right="0.70866141732283472" top="0.78740157480314965" bottom="0.78740157480314965" header="0.31496062992125984" footer="0.31496062992125984"/>
  <pageSetup paperSize="9" scale="71" fitToHeight="0" orientation="portrait" r:id="rId1"/>
  <headerFooter>
    <oddHeader>&amp;LSortierung: Bundesland&amp;CStand: Februar 2023
Quelle: Aufsuchungserlaubnisse publiziert durch Landesämter
&amp;R&amp;G</oddHeader>
    <oddFooter>&amp;RÄnderungen und Irrtümer vorbehalten.</oddFooter>
  </headerFooter>
  <rowBreaks count="1" manualBreakCount="1">
    <brk id="131" max="3" man="1"/>
  </rowBreaks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E89D-1AAA-4AA7-9B9B-917BE2BAA822}">
  <sheetPr>
    <pageSetUpPr fitToPage="1"/>
  </sheetPr>
  <dimension ref="A1:J143"/>
  <sheetViews>
    <sheetView view="pageBreakPreview" topLeftCell="B1" zoomScale="60" zoomScaleNormal="100" workbookViewId="0">
      <selection activeCell="B157" sqref="B157"/>
    </sheetView>
  </sheetViews>
  <sheetFormatPr baseColWidth="10" defaultColWidth="10.59765625" defaultRowHeight="14.4"/>
  <cols>
    <col min="1" max="1" width="30.09765625" style="183" hidden="1" customWidth="1"/>
    <col min="2" max="2" width="39.59765625" style="183" bestFit="1" customWidth="1"/>
    <col min="3" max="3" width="22.09765625" style="183" bestFit="1" customWidth="1"/>
    <col min="4" max="4" width="30.59765625" style="183" bestFit="1" customWidth="1"/>
    <col min="5" max="7" width="11.59765625" style="183" customWidth="1"/>
    <col min="8" max="8" width="11.59765625" style="184" customWidth="1"/>
    <col min="9" max="10" width="11.59765625" style="183" customWidth="1"/>
    <col min="11" max="16384" width="10.59765625" style="183"/>
  </cols>
  <sheetData>
    <row r="1" spans="1:10" ht="21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</row>
    <row r="2" spans="1:10" ht="21">
      <c r="A2" s="302" t="s">
        <v>14</v>
      </c>
      <c r="B2" s="302"/>
      <c r="C2" s="302"/>
      <c r="D2" s="302"/>
      <c r="E2" s="302"/>
      <c r="F2" s="302"/>
      <c r="G2" s="302"/>
      <c r="H2" s="302"/>
      <c r="I2" s="302"/>
      <c r="J2" s="302"/>
    </row>
    <row r="4" spans="1:10" s="185" customFormat="1" ht="50.1" customHeight="1">
      <c r="A4" s="222" t="s">
        <v>2</v>
      </c>
      <c r="B4" s="256" t="s">
        <v>3</v>
      </c>
      <c r="C4" s="257" t="s">
        <v>4</v>
      </c>
      <c r="D4" s="257" t="s">
        <v>5</v>
      </c>
      <c r="E4" s="257" t="s">
        <v>6</v>
      </c>
      <c r="F4" s="257" t="s">
        <v>7</v>
      </c>
      <c r="G4" s="258" t="s">
        <v>8</v>
      </c>
      <c r="H4" s="259" t="s">
        <v>9</v>
      </c>
      <c r="I4" s="258" t="s">
        <v>10</v>
      </c>
      <c r="J4" s="260" t="s">
        <v>11</v>
      </c>
    </row>
    <row r="5" spans="1:10" hidden="1">
      <c r="A5" s="216" t="str">
        <f>' Rohdaten'!A2</f>
        <v>D_Projekt in Planung</v>
      </c>
      <c r="B5" s="216" t="str">
        <f>' Rohdaten'!D2</f>
        <v>Bad Dürkheim "Flaggenturm"</v>
      </c>
      <c r="C5" s="216" t="str">
        <f>' Rohdaten'!E2</f>
        <v>Rheinland-Pfalz</v>
      </c>
      <c r="D5" s="216" t="str">
        <f>' Rohdaten'!G2</f>
        <v>Hydrogeothermie</v>
      </c>
      <c r="E5" s="216">
        <f>' Rohdaten'!H2</f>
        <v>0</v>
      </c>
      <c r="F5" s="216">
        <f>' Rohdaten'!I2</f>
        <v>0</v>
      </c>
      <c r="G5" s="216">
        <f>' Rohdaten'!J2</f>
        <v>0</v>
      </c>
      <c r="H5" s="216">
        <f>' Rohdaten'!K2</f>
        <v>0</v>
      </c>
      <c r="I5" s="216">
        <f>' Rohdaten'!L2</f>
        <v>0</v>
      </c>
      <c r="J5" s="216">
        <f>' Rohdaten'!O2</f>
        <v>0</v>
      </c>
    </row>
    <row r="6" spans="1:10" hidden="1">
      <c r="A6" s="216" t="str">
        <f>' Rohdaten'!A3</f>
        <v>D_Projekt in Planung</v>
      </c>
      <c r="B6" s="216" t="str">
        <f>' Rohdaten'!D3</f>
        <v>Haßloch "Taro"</v>
      </c>
      <c r="C6" s="216" t="str">
        <f>' Rohdaten'!E3</f>
        <v>Rheinland-Pfalz</v>
      </c>
      <c r="D6" s="216" t="str">
        <f>' Rohdaten'!G3</f>
        <v>Hydrogeothermie</v>
      </c>
      <c r="E6" s="216">
        <f>' Rohdaten'!H3</f>
        <v>0</v>
      </c>
      <c r="F6" s="216">
        <f>' Rohdaten'!I3</f>
        <v>0</v>
      </c>
      <c r="G6" s="216">
        <f>' Rohdaten'!J3</f>
        <v>0</v>
      </c>
      <c r="H6" s="216">
        <f>' Rohdaten'!K3</f>
        <v>0</v>
      </c>
      <c r="I6" s="216">
        <f>' Rohdaten'!L3</f>
        <v>0</v>
      </c>
      <c r="J6" s="216">
        <f>' Rohdaten'!O3</f>
        <v>0</v>
      </c>
    </row>
    <row r="7" spans="1:10" hidden="1">
      <c r="A7" s="216" t="str">
        <f>' Rohdaten'!A4</f>
        <v>D_Projekt in Planung</v>
      </c>
      <c r="B7" s="216" t="str">
        <f>' Rohdaten'!D4</f>
        <v>Aachen-Weisweiler</v>
      </c>
      <c r="C7" s="216" t="str">
        <f>' Rohdaten'!E4</f>
        <v>Nordrhein-Westfalen</v>
      </c>
      <c r="D7" s="216" t="str">
        <f>' Rohdaten'!G4</f>
        <v>Forschung</v>
      </c>
      <c r="E7" s="216">
        <f>' Rohdaten'!H4</f>
        <v>0</v>
      </c>
      <c r="F7" s="216">
        <f>' Rohdaten'!I4</f>
        <v>0</v>
      </c>
      <c r="G7" s="216">
        <f>' Rohdaten'!J4</f>
        <v>0</v>
      </c>
      <c r="H7" s="216">
        <f>' Rohdaten'!K4</f>
        <v>0</v>
      </c>
      <c r="I7" s="216">
        <f>' Rohdaten'!L4</f>
        <v>0</v>
      </c>
      <c r="J7" s="216">
        <f>' Rohdaten'!O4</f>
        <v>0</v>
      </c>
    </row>
    <row r="8" spans="1:10" hidden="1">
      <c r="A8" s="216" t="str">
        <f>' Rohdaten'!A5</f>
        <v>D_Projekt in Planung</v>
      </c>
      <c r="B8" s="216" t="str">
        <f>' Rohdaten'!D5</f>
        <v>Ahnsbeck</v>
      </c>
      <c r="C8" s="216" t="str">
        <f>' Rohdaten'!E5</f>
        <v>Niedersachsen</v>
      </c>
      <c r="D8" s="216" t="str">
        <f>' Rohdaten'!G5</f>
        <v>Hydrogeothermie</v>
      </c>
      <c r="E8" s="216">
        <f>' Rohdaten'!H5</f>
        <v>0</v>
      </c>
      <c r="F8" s="216">
        <f>' Rohdaten'!I5</f>
        <v>0</v>
      </c>
      <c r="G8" s="216">
        <f>' Rohdaten'!J5</f>
        <v>0</v>
      </c>
      <c r="H8" s="216">
        <f>' Rohdaten'!K5</f>
        <v>0</v>
      </c>
      <c r="I8" s="216">
        <f>' Rohdaten'!L5</f>
        <v>0</v>
      </c>
      <c r="J8" s="216">
        <f>' Rohdaten'!O5</f>
        <v>0</v>
      </c>
    </row>
    <row r="9" spans="1:10" hidden="1">
      <c r="A9" s="216" t="str">
        <f>' Rohdaten'!A6</f>
        <v>D_Projekt in Planung</v>
      </c>
      <c r="B9" s="216" t="str">
        <f>' Rohdaten'!D6</f>
        <v>Celle</v>
      </c>
      <c r="C9" s="216" t="str">
        <f>' Rohdaten'!E6</f>
        <v>Niedersachsen</v>
      </c>
      <c r="D9" s="216" t="str">
        <f>' Rohdaten'!G6</f>
        <v>Hydrogeothermie</v>
      </c>
      <c r="E9" s="216">
        <f>' Rohdaten'!H6</f>
        <v>0</v>
      </c>
      <c r="F9" s="216">
        <f>' Rohdaten'!I6</f>
        <v>0</v>
      </c>
      <c r="G9" s="216">
        <f>' Rohdaten'!J6</f>
        <v>0</v>
      </c>
      <c r="H9" s="216">
        <f>' Rohdaten'!K6</f>
        <v>0</v>
      </c>
      <c r="I9" s="216">
        <f>' Rohdaten'!L6</f>
        <v>0</v>
      </c>
      <c r="J9" s="216">
        <f>' Rohdaten'!O6</f>
        <v>0</v>
      </c>
    </row>
    <row r="10" spans="1:10" hidden="1">
      <c r="A10" s="216" t="str">
        <f>' Rohdaten'!A7</f>
        <v>D_Projekt in Planung</v>
      </c>
      <c r="B10" s="216" t="str">
        <f>' Rohdaten'!D7</f>
        <v>Altwarmbüchen</v>
      </c>
      <c r="C10" s="216" t="str">
        <f>' Rohdaten'!E7</f>
        <v>Niedersachsen</v>
      </c>
      <c r="D10" s="216" t="str">
        <f>' Rohdaten'!G7</f>
        <v>Hydrogeothermie</v>
      </c>
      <c r="E10" s="216">
        <f>' Rohdaten'!H7</f>
        <v>0</v>
      </c>
      <c r="F10" s="216">
        <f>' Rohdaten'!I7</f>
        <v>0</v>
      </c>
      <c r="G10" s="216">
        <f>' Rohdaten'!J7</f>
        <v>0</v>
      </c>
      <c r="H10" s="216">
        <f>' Rohdaten'!K7</f>
        <v>0</v>
      </c>
      <c r="I10" s="216">
        <f>' Rohdaten'!L7</f>
        <v>0</v>
      </c>
      <c r="J10" s="216">
        <f>' Rohdaten'!O7</f>
        <v>0</v>
      </c>
    </row>
    <row r="11" spans="1:10" hidden="1">
      <c r="A11" s="216" t="str">
        <f>' Rohdaten'!A8</f>
        <v>D_Projekt in Planung</v>
      </c>
      <c r="B11" s="216" t="str">
        <f>' Rohdaten'!D8</f>
        <v>Bad Fallingbostel</v>
      </c>
      <c r="C11" s="216" t="str">
        <f>' Rohdaten'!E8</f>
        <v>Niedersachsen</v>
      </c>
      <c r="D11" s="216" t="str">
        <f>' Rohdaten'!G8</f>
        <v>Hydrogeothermie</v>
      </c>
      <c r="E11" s="216">
        <f>' Rohdaten'!H8</f>
        <v>0</v>
      </c>
      <c r="F11" s="216">
        <f>' Rohdaten'!I8</f>
        <v>0</v>
      </c>
      <c r="G11" s="216">
        <f>' Rohdaten'!J8</f>
        <v>0</v>
      </c>
      <c r="H11" s="216">
        <f>' Rohdaten'!K8</f>
        <v>0</v>
      </c>
      <c r="I11" s="216">
        <f>' Rohdaten'!L8</f>
        <v>0</v>
      </c>
      <c r="J11" s="216">
        <f>' Rohdaten'!O8</f>
        <v>0</v>
      </c>
    </row>
    <row r="12" spans="1:10" hidden="1">
      <c r="A12" s="216" t="str">
        <f>' Rohdaten'!A9</f>
        <v>D_Projekt in Planung</v>
      </c>
      <c r="B12" s="216" t="str">
        <f>' Rohdaten'!D9</f>
        <v>Barnstorf</v>
      </c>
      <c r="C12" s="216" t="str">
        <f>' Rohdaten'!E9</f>
        <v>Niedersachsen</v>
      </c>
      <c r="D12" s="216" t="str">
        <f>' Rohdaten'!G9</f>
        <v>Hydrogeothermie</v>
      </c>
      <c r="E12" s="216">
        <f>' Rohdaten'!H9</f>
        <v>0</v>
      </c>
      <c r="F12" s="216">
        <f>' Rohdaten'!I9</f>
        <v>0</v>
      </c>
      <c r="G12" s="216">
        <f>' Rohdaten'!J9</f>
        <v>0</v>
      </c>
      <c r="H12" s="216">
        <f>' Rohdaten'!K9</f>
        <v>0</v>
      </c>
      <c r="I12" s="216">
        <f>' Rohdaten'!L9</f>
        <v>0</v>
      </c>
      <c r="J12" s="216">
        <f>' Rohdaten'!O9</f>
        <v>0</v>
      </c>
    </row>
    <row r="13" spans="1:10" hidden="1">
      <c r="A13" s="216" t="str">
        <f>' Rohdaten'!A10</f>
        <v>D_Projekt in Planung</v>
      </c>
      <c r="B13" s="216" t="str">
        <f>' Rohdaten'!D10</f>
        <v>Bentheimer Wald</v>
      </c>
      <c r="C13" s="216" t="str">
        <f>' Rohdaten'!E10</f>
        <v>Niedersachsen</v>
      </c>
      <c r="D13" s="216" t="str">
        <f>' Rohdaten'!G10</f>
        <v>Hydrogeothermie</v>
      </c>
      <c r="E13" s="216">
        <f>' Rohdaten'!H10</f>
        <v>0</v>
      </c>
      <c r="F13" s="216">
        <f>' Rohdaten'!I10</f>
        <v>0</v>
      </c>
      <c r="G13" s="216">
        <f>' Rohdaten'!J10</f>
        <v>0</v>
      </c>
      <c r="H13" s="216">
        <f>' Rohdaten'!K10</f>
        <v>0</v>
      </c>
      <c r="I13" s="216">
        <f>' Rohdaten'!L10</f>
        <v>0</v>
      </c>
      <c r="J13" s="216">
        <f>' Rohdaten'!O10</f>
        <v>0</v>
      </c>
    </row>
    <row r="14" spans="1:10" hidden="1">
      <c r="A14" s="216" t="str">
        <f>' Rohdaten'!A11</f>
        <v>D_Projekt in Planung</v>
      </c>
      <c r="B14" s="216" t="str">
        <f>' Rohdaten'!D11</f>
        <v>Wörth "Bertha"</v>
      </c>
      <c r="C14" s="216" t="str">
        <f>' Rohdaten'!E11</f>
        <v>Rheinland-Pfalz</v>
      </c>
      <c r="D14" s="216" t="str">
        <f>' Rohdaten'!G11</f>
        <v>Hydrogeothermie</v>
      </c>
      <c r="E14" s="216">
        <f>' Rohdaten'!H11</f>
        <v>0</v>
      </c>
      <c r="F14" s="216">
        <f>' Rohdaten'!I11</f>
        <v>0</v>
      </c>
      <c r="G14" s="216">
        <f>' Rohdaten'!J11</f>
        <v>0</v>
      </c>
      <c r="H14" s="216">
        <f>' Rohdaten'!K11</f>
        <v>0</v>
      </c>
      <c r="I14" s="216">
        <f>' Rohdaten'!L11</f>
        <v>0</v>
      </c>
      <c r="J14" s="216">
        <f>' Rohdaten'!O11</f>
        <v>0</v>
      </c>
    </row>
    <row r="15" spans="1:10" hidden="1">
      <c r="A15" s="216" t="str">
        <f>' Rohdaten'!A12</f>
        <v>D_Projekt in Planung</v>
      </c>
      <c r="B15" s="216" t="str">
        <f>' Rohdaten'!D12</f>
        <v>Kandel "Bienwald"</v>
      </c>
      <c r="C15" s="216" t="str">
        <f>' Rohdaten'!E12</f>
        <v>Rheinland-Pfalz</v>
      </c>
      <c r="D15" s="216" t="str">
        <f>' Rohdaten'!G12</f>
        <v>Hydrogeothermie</v>
      </c>
      <c r="E15" s="216">
        <f>' Rohdaten'!H12</f>
        <v>0</v>
      </c>
      <c r="F15" s="216">
        <f>' Rohdaten'!I12</f>
        <v>0</v>
      </c>
      <c r="G15" s="216">
        <f>' Rohdaten'!J12</f>
        <v>0</v>
      </c>
      <c r="H15" s="216">
        <f>' Rohdaten'!K12</f>
        <v>0</v>
      </c>
      <c r="I15" s="216">
        <f>' Rohdaten'!L12</f>
        <v>0</v>
      </c>
      <c r="J15" s="216">
        <f>' Rohdaten'!O12</f>
        <v>0</v>
      </c>
    </row>
    <row r="16" spans="1:10" hidden="1">
      <c r="A16" s="216" t="str">
        <f>' Rohdaten'!A13</f>
        <v>D_Projekt in Planung</v>
      </c>
      <c r="B16" s="216" t="str">
        <f>' Rohdaten'!D13</f>
        <v>Bissendorf</v>
      </c>
      <c r="C16" s="216" t="str">
        <f>' Rohdaten'!E13</f>
        <v>Niedersachsen</v>
      </c>
      <c r="D16" s="216" t="str">
        <f>' Rohdaten'!G13</f>
        <v>Hydrogeothermie</v>
      </c>
      <c r="E16" s="216">
        <f>' Rohdaten'!H13</f>
        <v>0</v>
      </c>
      <c r="F16" s="216">
        <f>' Rohdaten'!I13</f>
        <v>0</v>
      </c>
      <c r="G16" s="216">
        <f>' Rohdaten'!J13</f>
        <v>0</v>
      </c>
      <c r="H16" s="216">
        <f>' Rohdaten'!K13</f>
        <v>0</v>
      </c>
      <c r="I16" s="216">
        <f>' Rohdaten'!L13</f>
        <v>0</v>
      </c>
      <c r="J16" s="216">
        <f>' Rohdaten'!O13</f>
        <v>0</v>
      </c>
    </row>
    <row r="17" spans="1:10" hidden="1">
      <c r="A17" s="216" t="str">
        <f>' Rohdaten'!A14</f>
        <v>D_Projekt in Planung</v>
      </c>
      <c r="B17" s="216" t="str">
        <f>' Rohdaten'!D14</f>
        <v>Borkum</v>
      </c>
      <c r="C17" s="216" t="str">
        <f>' Rohdaten'!E14</f>
        <v>Niedersachsen</v>
      </c>
      <c r="D17" s="216" t="str">
        <f>' Rohdaten'!G14</f>
        <v>Hydrogeothermie</v>
      </c>
      <c r="E17" s="216">
        <f>' Rohdaten'!H14</f>
        <v>0</v>
      </c>
      <c r="F17" s="216">
        <f>' Rohdaten'!I14</f>
        <v>0</v>
      </c>
      <c r="G17" s="216">
        <f>' Rohdaten'!J14</f>
        <v>0</v>
      </c>
      <c r="H17" s="216">
        <f>' Rohdaten'!K14</f>
        <v>0</v>
      </c>
      <c r="I17" s="216">
        <f>' Rohdaten'!L14</f>
        <v>0</v>
      </c>
      <c r="J17" s="216">
        <f>' Rohdaten'!O14</f>
        <v>0</v>
      </c>
    </row>
    <row r="18" spans="1:10" hidden="1">
      <c r="A18" s="216" t="str">
        <f>' Rohdaten'!A15</f>
        <v>D_Projekt in Planung</v>
      </c>
      <c r="B18" s="216" t="str">
        <f>' Rohdaten'!D15</f>
        <v xml:space="preserve">Braunschweig </v>
      </c>
      <c r="C18" s="216" t="str">
        <f>' Rohdaten'!E15</f>
        <v>Niedersachsen</v>
      </c>
      <c r="D18" s="216" t="str">
        <f>' Rohdaten'!G15</f>
        <v>Hydrogeothermie</v>
      </c>
      <c r="E18" s="216">
        <f>' Rohdaten'!H15</f>
        <v>0</v>
      </c>
      <c r="F18" s="216">
        <f>' Rohdaten'!I15</f>
        <v>0</v>
      </c>
      <c r="G18" s="216">
        <f>' Rohdaten'!J15</f>
        <v>0</v>
      </c>
      <c r="H18" s="216">
        <f>' Rohdaten'!K15</f>
        <v>0</v>
      </c>
      <c r="I18" s="216">
        <f>' Rohdaten'!L15</f>
        <v>0</v>
      </c>
      <c r="J18" s="216">
        <f>' Rohdaten'!O15</f>
        <v>0</v>
      </c>
    </row>
    <row r="19" spans="1:10" hidden="1">
      <c r="A19" s="216" t="str">
        <f>' Rohdaten'!A28</f>
        <v>D_Projekt in Planung</v>
      </c>
      <c r="B19" s="216" t="str">
        <f>' Rohdaten'!D28</f>
        <v xml:space="preserve">Göttingen </v>
      </c>
      <c r="C19" s="216" t="str">
        <f>' Rohdaten'!E28</f>
        <v>Niedersachsen</v>
      </c>
      <c r="D19" s="216" t="str">
        <f>' Rohdaten'!G28</f>
        <v>Forschung</v>
      </c>
      <c r="E19" s="216">
        <f>' Rohdaten'!H28</f>
        <v>0</v>
      </c>
      <c r="F19" s="216">
        <f>' Rohdaten'!I28</f>
        <v>0</v>
      </c>
      <c r="G19" s="216">
        <f>' Rohdaten'!J28</f>
        <v>0</v>
      </c>
      <c r="H19" s="216">
        <f>' Rohdaten'!K28</f>
        <v>0</v>
      </c>
      <c r="I19" s="216">
        <f>' Rohdaten'!L28</f>
        <v>0</v>
      </c>
      <c r="J19" s="216">
        <f>' Rohdaten'!O28</f>
        <v>0</v>
      </c>
    </row>
    <row r="20" spans="1:10" hidden="1">
      <c r="A20" s="216" t="str">
        <f>' Rohdaten'!A16</f>
        <v>D_Projekt in Planung</v>
      </c>
      <c r="B20" s="216" t="str">
        <f>' Rohdaten'!D16</f>
        <v xml:space="preserve">Hannover "Buchholz" </v>
      </c>
      <c r="C20" s="216" t="str">
        <f>' Rohdaten'!E16</f>
        <v>Niedersachsen</v>
      </c>
      <c r="D20" s="216" t="str">
        <f>' Rohdaten'!G16</f>
        <v>Geschlossenes tiefengeothermisches System</v>
      </c>
      <c r="E20" s="216">
        <f>' Rohdaten'!H16</f>
        <v>0</v>
      </c>
      <c r="F20" s="216">
        <f>' Rohdaten'!I16</f>
        <v>0</v>
      </c>
      <c r="G20" s="216">
        <f>' Rohdaten'!J16</f>
        <v>0</v>
      </c>
      <c r="H20" s="216">
        <f>' Rohdaten'!K16</f>
        <v>0</v>
      </c>
      <c r="I20" s="216">
        <f>' Rohdaten'!L16</f>
        <v>0</v>
      </c>
      <c r="J20" s="216">
        <f>' Rohdaten'!O16</f>
        <v>0</v>
      </c>
    </row>
    <row r="21" spans="1:10" hidden="1">
      <c r="A21" s="216" t="str">
        <f>' Rohdaten'!A17</f>
        <v>D_Projekt in Planung</v>
      </c>
      <c r="B21" s="216" t="str">
        <f>' Rohdaten'!D17</f>
        <v>Burgwedel</v>
      </c>
      <c r="C21" s="216" t="str">
        <f>' Rohdaten'!E17</f>
        <v>Niedersachsen</v>
      </c>
      <c r="D21" s="216" t="str">
        <f>' Rohdaten'!G17</f>
        <v>Hydrogeothermie</v>
      </c>
      <c r="E21" s="216">
        <f>' Rohdaten'!H17</f>
        <v>0</v>
      </c>
      <c r="F21" s="216">
        <f>' Rohdaten'!I17</f>
        <v>0</v>
      </c>
      <c r="G21" s="216">
        <f>' Rohdaten'!J17</f>
        <v>0</v>
      </c>
      <c r="H21" s="216">
        <f>' Rohdaten'!K17</f>
        <v>0</v>
      </c>
      <c r="I21" s="216">
        <f>' Rohdaten'!L17</f>
        <v>0</v>
      </c>
      <c r="J21" s="216">
        <f>' Rohdaten'!O17</f>
        <v>0</v>
      </c>
    </row>
    <row r="22" spans="1:10" hidden="1">
      <c r="A22" s="216" t="str">
        <f>' Rohdaten'!A18</f>
        <v>D_Projekt in Planung</v>
      </c>
      <c r="B22" s="216" t="str">
        <f>' Rohdaten'!D18</f>
        <v>Hagenbach "Catharina Werde"</v>
      </c>
      <c r="C22" s="216" t="str">
        <f>' Rohdaten'!E18</f>
        <v>Rheinland-Pfalz</v>
      </c>
      <c r="D22" s="216" t="str">
        <f>' Rohdaten'!G18</f>
        <v>Hydrogeothermie</v>
      </c>
      <c r="E22" s="216">
        <f>' Rohdaten'!H18</f>
        <v>0</v>
      </c>
      <c r="F22" s="216">
        <f>' Rohdaten'!I18</f>
        <v>0</v>
      </c>
      <c r="G22" s="216">
        <f>' Rohdaten'!J18</f>
        <v>0</v>
      </c>
      <c r="H22" s="216">
        <f>' Rohdaten'!K18</f>
        <v>0</v>
      </c>
      <c r="I22" s="216">
        <f>' Rohdaten'!L18</f>
        <v>0</v>
      </c>
      <c r="J22" s="216">
        <f>' Rohdaten'!O18</f>
        <v>0</v>
      </c>
    </row>
    <row r="23" spans="1:10" hidden="1">
      <c r="A23" s="216" t="str">
        <f>' Rohdaten'!A19</f>
        <v>D_Projekt in Planung</v>
      </c>
      <c r="B23" s="216" t="str">
        <f>' Rohdaten'!D19</f>
        <v>Duisburg</v>
      </c>
      <c r="C23" s="216" t="str">
        <f>' Rohdaten'!E19</f>
        <v>Nordrhein-Westfalen</v>
      </c>
      <c r="D23" s="216" t="str">
        <f>' Rohdaten'!G19</f>
        <v>Hydrogeothermie</v>
      </c>
      <c r="E23" s="216">
        <f>' Rohdaten'!H19</f>
        <v>0</v>
      </c>
      <c r="F23" s="216">
        <f>' Rohdaten'!I19</f>
        <v>0</v>
      </c>
      <c r="G23" s="216">
        <f>' Rohdaten'!J19</f>
        <v>0</v>
      </c>
      <c r="H23" s="216">
        <f>' Rohdaten'!K19</f>
        <v>0</v>
      </c>
      <c r="I23" s="216">
        <f>' Rohdaten'!L19</f>
        <v>0</v>
      </c>
      <c r="J23" s="216">
        <f>' Rohdaten'!O19</f>
        <v>0</v>
      </c>
    </row>
    <row r="24" spans="1:10" hidden="1">
      <c r="A24" s="216" t="str">
        <f>' Rohdaten'!A20</f>
        <v>D_Projekt in Planung</v>
      </c>
      <c r="B24" s="216" t="str">
        <f>' Rohdaten'!D20</f>
        <v>Düsseldorf</v>
      </c>
      <c r="C24" s="216" t="str">
        <f>' Rohdaten'!E20</f>
        <v>Nordrhein-Westfalen</v>
      </c>
      <c r="D24" s="216" t="str">
        <f>' Rohdaten'!G20</f>
        <v>Hydrogeothermie</v>
      </c>
      <c r="E24" s="216">
        <f>' Rohdaten'!H20</f>
        <v>0</v>
      </c>
      <c r="F24" s="216">
        <f>' Rohdaten'!I20</f>
        <v>0</v>
      </c>
      <c r="G24" s="216">
        <f>' Rohdaten'!J20</f>
        <v>0</v>
      </c>
      <c r="H24" s="216">
        <f>' Rohdaten'!K20</f>
        <v>0</v>
      </c>
      <c r="I24" s="216">
        <f>' Rohdaten'!L20</f>
        <v>0</v>
      </c>
      <c r="J24" s="216">
        <f>' Rohdaten'!O20</f>
        <v>0</v>
      </c>
    </row>
    <row r="25" spans="1:10" hidden="1">
      <c r="A25" s="216" t="str">
        <f>' Rohdaten'!A21</f>
        <v>D_Projekt in Planung</v>
      </c>
      <c r="B25" s="216" t="str">
        <f>' Rohdaten'!D21</f>
        <v>Eich-Hamm</v>
      </c>
      <c r="C25" s="216" t="str">
        <f>' Rohdaten'!E21</f>
        <v>Rheinland-Pfalz</v>
      </c>
      <c r="D25" s="216" t="str">
        <f>' Rohdaten'!G21</f>
        <v>Hydrogeothermie</v>
      </c>
      <c r="E25" s="216">
        <f>' Rohdaten'!H21</f>
        <v>0</v>
      </c>
      <c r="F25" s="216">
        <f>' Rohdaten'!I21</f>
        <v>0</v>
      </c>
      <c r="G25" s="216">
        <f>' Rohdaten'!J21</f>
        <v>0</v>
      </c>
      <c r="H25" s="216">
        <f>' Rohdaten'!K21</f>
        <v>0</v>
      </c>
      <c r="I25" s="216">
        <f>' Rohdaten'!L21</f>
        <v>0</v>
      </c>
      <c r="J25" s="216">
        <f>' Rohdaten'!O21</f>
        <v>0</v>
      </c>
    </row>
    <row r="26" spans="1:10" hidden="1">
      <c r="A26" s="216" t="str">
        <f>' Rohdaten'!A22</f>
        <v>D_Projekt in Planung</v>
      </c>
      <c r="B26" s="216" t="str">
        <f>' Rohdaten'!D22</f>
        <v>Neukirchen-Vluyn "ENNI Geothermie"</v>
      </c>
      <c r="C26" s="216" t="str">
        <f>' Rohdaten'!E22</f>
        <v>Nordrhein-Westfalen</v>
      </c>
      <c r="D26" s="216" t="str">
        <f>' Rohdaten'!G22</f>
        <v>Hydrogeothermie</v>
      </c>
      <c r="E26" s="216">
        <f>' Rohdaten'!H22</f>
        <v>0</v>
      </c>
      <c r="F26" s="216">
        <f>' Rohdaten'!I22</f>
        <v>0</v>
      </c>
      <c r="G26" s="216">
        <f>' Rohdaten'!J22</f>
        <v>0</v>
      </c>
      <c r="H26" s="216">
        <f>' Rohdaten'!K22</f>
        <v>0</v>
      </c>
      <c r="I26" s="216">
        <f>' Rohdaten'!L22</f>
        <v>0</v>
      </c>
      <c r="J26" s="216">
        <f>' Rohdaten'!O22</f>
        <v>0</v>
      </c>
    </row>
    <row r="27" spans="1:10" hidden="1">
      <c r="A27" s="216" t="str">
        <f>' Rohdaten'!A23</f>
        <v>D_Projekt in Planung</v>
      </c>
      <c r="B27" s="216" t="str">
        <f>' Rohdaten'!D23</f>
        <v>Oberhausen "evo Geotherm"</v>
      </c>
      <c r="C27" s="216" t="str">
        <f>' Rohdaten'!E23</f>
        <v>Nordrhein-Westfalen</v>
      </c>
      <c r="D27" s="216" t="str">
        <f>' Rohdaten'!G23</f>
        <v>Hydrogeothermie</v>
      </c>
      <c r="E27" s="216">
        <f>' Rohdaten'!H23</f>
        <v>0</v>
      </c>
      <c r="F27" s="216">
        <f>' Rohdaten'!I23</f>
        <v>0</v>
      </c>
      <c r="G27" s="216">
        <f>' Rohdaten'!J23</f>
        <v>0</v>
      </c>
      <c r="H27" s="216">
        <f>' Rohdaten'!K23</f>
        <v>0</v>
      </c>
      <c r="I27" s="216">
        <f>' Rohdaten'!L23</f>
        <v>0</v>
      </c>
      <c r="J27" s="216">
        <f>' Rohdaten'!O23</f>
        <v>0</v>
      </c>
    </row>
    <row r="28" spans="1:10" hidden="1">
      <c r="A28" s="216" t="str">
        <f>' Rohdaten'!A24</f>
        <v>D_Projekt in Planung</v>
      </c>
      <c r="B28" s="216" t="str">
        <f>' Rohdaten'!D24</f>
        <v>Garbsen</v>
      </c>
      <c r="C28" s="216" t="str">
        <f>' Rohdaten'!E24</f>
        <v>Niedersachsen</v>
      </c>
      <c r="D28" s="216" t="str">
        <f>' Rohdaten'!G24</f>
        <v>Hydrogeothermie</v>
      </c>
      <c r="E28" s="216">
        <f>' Rohdaten'!H24</f>
        <v>0</v>
      </c>
      <c r="F28" s="216">
        <f>' Rohdaten'!I24</f>
        <v>0</v>
      </c>
      <c r="G28" s="216">
        <f>' Rohdaten'!J24</f>
        <v>0</v>
      </c>
      <c r="H28" s="216">
        <f>' Rohdaten'!K24</f>
        <v>0</v>
      </c>
      <c r="I28" s="216">
        <f>' Rohdaten'!L24</f>
        <v>0</v>
      </c>
      <c r="J28" s="216">
        <f>' Rohdaten'!O24</f>
        <v>0</v>
      </c>
    </row>
    <row r="29" spans="1:10" hidden="1">
      <c r="A29" s="216" t="str">
        <f>' Rohdaten'!A25</f>
        <v>D_Projekt in Planung</v>
      </c>
      <c r="B29" s="216" t="str">
        <f>' Rohdaten'!D25</f>
        <v>Gelderland-Süd</v>
      </c>
      <c r="C29" s="216" t="str">
        <f>' Rohdaten'!E25</f>
        <v>Nordrhein-Westfalen</v>
      </c>
      <c r="D29" s="216" t="str">
        <f>' Rohdaten'!G25</f>
        <v>Hydrogeothermie</v>
      </c>
      <c r="E29" s="216">
        <f>' Rohdaten'!H25</f>
        <v>0</v>
      </c>
      <c r="F29" s="216">
        <f>' Rohdaten'!I25</f>
        <v>0</v>
      </c>
      <c r="G29" s="216">
        <f>' Rohdaten'!J25</f>
        <v>0</v>
      </c>
      <c r="H29" s="216">
        <f>' Rohdaten'!K25</f>
        <v>0</v>
      </c>
      <c r="I29" s="216">
        <f>' Rohdaten'!L25</f>
        <v>0</v>
      </c>
      <c r="J29" s="216">
        <f>' Rohdaten'!O25</f>
        <v>0</v>
      </c>
    </row>
    <row r="30" spans="1:10" hidden="1">
      <c r="A30" s="216" t="str">
        <f>' Rohdaten'!A26</f>
        <v>D_Projekt in Planung</v>
      </c>
      <c r="B30" s="216" t="str">
        <f>' Rohdaten'!D26</f>
        <v xml:space="preserve">Aachen </v>
      </c>
      <c r="C30" s="216" t="str">
        <f>' Rohdaten'!E26</f>
        <v>Nordrhein-Westfalen</v>
      </c>
      <c r="D30" s="216" t="str">
        <f>' Rohdaten'!G26</f>
        <v>Forschung</v>
      </c>
      <c r="E30" s="216">
        <f>' Rohdaten'!H26</f>
        <v>0</v>
      </c>
      <c r="F30" s="216">
        <f>' Rohdaten'!I26</f>
        <v>0</v>
      </c>
      <c r="G30" s="216">
        <f>' Rohdaten'!J26</f>
        <v>0</v>
      </c>
      <c r="H30" s="216">
        <f>' Rohdaten'!K26</f>
        <v>0</v>
      </c>
      <c r="I30" s="216">
        <f>' Rohdaten'!L26</f>
        <v>0</v>
      </c>
      <c r="J30" s="216">
        <f>' Rohdaten'!O26</f>
        <v>0</v>
      </c>
    </row>
    <row r="31" spans="1:10" hidden="1">
      <c r="A31" s="216" t="str">
        <f>' Rohdaten'!A27</f>
        <v>D_Projekt in Planung</v>
      </c>
      <c r="B31" s="216" t="str">
        <f>' Rohdaten'!D27</f>
        <v>"Geothermie-Aachen"</v>
      </c>
      <c r="C31" s="216" t="str">
        <f>' Rohdaten'!E27</f>
        <v>Nordrhein-Westfalen</v>
      </c>
      <c r="D31" s="216" t="str">
        <f>' Rohdaten'!G27</f>
        <v>Hydrogeothermie</v>
      </c>
      <c r="E31" s="216">
        <f>' Rohdaten'!H27</f>
        <v>0</v>
      </c>
      <c r="F31" s="216">
        <f>' Rohdaten'!I27</f>
        <v>0</v>
      </c>
      <c r="G31" s="216">
        <f>' Rohdaten'!J27</f>
        <v>0</v>
      </c>
      <c r="H31" s="216">
        <f>' Rohdaten'!K27</f>
        <v>0</v>
      </c>
      <c r="I31" s="216">
        <f>' Rohdaten'!L27</f>
        <v>0</v>
      </c>
      <c r="J31" s="216">
        <f>' Rohdaten'!O27</f>
        <v>0</v>
      </c>
    </row>
    <row r="32" spans="1:10" hidden="1">
      <c r="A32" s="216" t="str">
        <f>' Rohdaten'!A29</f>
        <v>D_Projekt in Planung</v>
      </c>
      <c r="B32" s="216" t="str">
        <f>' Rohdaten'!D29</f>
        <v>Harthausen "Grumbeere"</v>
      </c>
      <c r="C32" s="216" t="str">
        <f>' Rohdaten'!E29</f>
        <v>Rheinland-Pfalz</v>
      </c>
      <c r="D32" s="216" t="str">
        <f>' Rohdaten'!G29</f>
        <v>Hydrogeothermie</v>
      </c>
      <c r="E32" s="216">
        <f>' Rohdaten'!H29</f>
        <v>0</v>
      </c>
      <c r="F32" s="216">
        <f>' Rohdaten'!I29</f>
        <v>0</v>
      </c>
      <c r="G32" s="216">
        <f>' Rohdaten'!J29</f>
        <v>0</v>
      </c>
      <c r="H32" s="216">
        <f>' Rohdaten'!K29</f>
        <v>0</v>
      </c>
      <c r="I32" s="216">
        <f>' Rohdaten'!L29</f>
        <v>0</v>
      </c>
      <c r="J32" s="216">
        <f>' Rohdaten'!O29</f>
        <v>0</v>
      </c>
    </row>
    <row r="33" spans="1:10" hidden="1">
      <c r="A33" s="216" t="str">
        <f>' Rohdaten'!A30</f>
        <v>D_Projekt in Planung</v>
      </c>
      <c r="B33" s="216" t="str">
        <f>' Rohdaten'!D30</f>
        <v>Münster</v>
      </c>
      <c r="C33" s="216" t="str">
        <f>' Rohdaten'!E30</f>
        <v>Nordrhein-Westfalen</v>
      </c>
      <c r="D33" s="216" t="str">
        <f>' Rohdaten'!G30</f>
        <v>Hydrogeothermie</v>
      </c>
      <c r="E33" s="216">
        <f>' Rohdaten'!H30</f>
        <v>0</v>
      </c>
      <c r="F33" s="216">
        <f>' Rohdaten'!I30</f>
        <v>0</v>
      </c>
      <c r="G33" s="216">
        <f>' Rohdaten'!J30</f>
        <v>0</v>
      </c>
      <c r="H33" s="216">
        <f>' Rohdaten'!K30</f>
        <v>0</v>
      </c>
      <c r="I33" s="216">
        <f>' Rohdaten'!L30</f>
        <v>0</v>
      </c>
      <c r="J33" s="216">
        <f>' Rohdaten'!O30</f>
        <v>2030</v>
      </c>
    </row>
    <row r="34" spans="1:10" hidden="1">
      <c r="A34" s="216" t="str">
        <f>' Rohdaten'!A31</f>
        <v>D_Projekt in Planung</v>
      </c>
      <c r="B34" s="216" t="str">
        <f>' Rohdaten'!D31</f>
        <v>Taching am See</v>
      </c>
      <c r="C34" s="216" t="str">
        <f>' Rohdaten'!E31</f>
        <v>Bayern</v>
      </c>
      <c r="D34" s="216" t="str">
        <f>' Rohdaten'!G31</f>
        <v>Hydrogeothermie</v>
      </c>
      <c r="E34" s="216">
        <f>' Rohdaten'!H31</f>
        <v>0</v>
      </c>
      <c r="F34" s="216">
        <f>' Rohdaten'!I31</f>
        <v>0</v>
      </c>
      <c r="G34" s="216">
        <f>' Rohdaten'!J31</f>
        <v>0</v>
      </c>
      <c r="H34" s="216">
        <f>' Rohdaten'!K31</f>
        <v>0</v>
      </c>
      <c r="I34" s="216">
        <f>' Rohdaten'!L31</f>
        <v>0</v>
      </c>
      <c r="J34" s="216">
        <f>' Rohdaten'!O31</f>
        <v>0</v>
      </c>
    </row>
    <row r="35" spans="1:10" hidden="1">
      <c r="A35" s="216" t="str">
        <f>' Rohdaten'!A32</f>
        <v>D_Projekt in Planung</v>
      </c>
      <c r="B35" s="216" t="str">
        <f>' Rohdaten'!D32</f>
        <v>Weilheim "Hardtwiese"</v>
      </c>
      <c r="C35" s="216" t="str">
        <f>' Rohdaten'!E32</f>
        <v>Bayern</v>
      </c>
      <c r="D35" s="216" t="str">
        <f>' Rohdaten'!G32</f>
        <v>Hydrogeothermie</v>
      </c>
      <c r="E35" s="216">
        <f>' Rohdaten'!H32</f>
        <v>0</v>
      </c>
      <c r="F35" s="216">
        <f>' Rohdaten'!I32</f>
        <v>0</v>
      </c>
      <c r="G35" s="216">
        <f>' Rohdaten'!J32</f>
        <v>0</v>
      </c>
      <c r="H35" s="216">
        <f>' Rohdaten'!K32</f>
        <v>0</v>
      </c>
      <c r="I35" s="216">
        <f>' Rohdaten'!L32</f>
        <v>0</v>
      </c>
      <c r="J35" s="216">
        <f>' Rohdaten'!O32</f>
        <v>0</v>
      </c>
    </row>
    <row r="36" spans="1:10" hidden="1">
      <c r="A36" s="216" t="str">
        <f>' Rohdaten'!A33</f>
        <v>D_Projekt in Planung</v>
      </c>
      <c r="B36" s="216" t="str">
        <f>' Rohdaten'!D33</f>
        <v>Weyhe</v>
      </c>
      <c r="C36" s="216" t="str">
        <f>' Rohdaten'!E33</f>
        <v>Niedersachsen</v>
      </c>
      <c r="D36" s="216" t="str">
        <f>' Rohdaten'!G33</f>
        <v>Hydrogeothermie</v>
      </c>
      <c r="E36" s="216">
        <f>' Rohdaten'!H33</f>
        <v>0</v>
      </c>
      <c r="F36" s="216">
        <f>' Rohdaten'!I33</f>
        <v>0</v>
      </c>
      <c r="G36" s="216">
        <f>' Rohdaten'!J33</f>
        <v>0</v>
      </c>
      <c r="H36" s="216">
        <f>' Rohdaten'!K33</f>
        <v>0</v>
      </c>
      <c r="I36" s="216">
        <f>' Rohdaten'!L33</f>
        <v>0</v>
      </c>
      <c r="J36" s="216">
        <f>' Rohdaten'!O33</f>
        <v>0</v>
      </c>
    </row>
    <row r="37" spans="1:10" hidden="1">
      <c r="A37" s="216" t="str">
        <f>' Rohdaten'!A34</f>
        <v>D_Projekt in Planung</v>
      </c>
      <c r="B37" s="216" t="str">
        <f>' Rohdaten'!D34</f>
        <v>Hemmingen-Gehrden</v>
      </c>
      <c r="C37" s="216" t="str">
        <f>' Rohdaten'!E34</f>
        <v>Niedersachsen</v>
      </c>
      <c r="D37" s="216" t="str">
        <f>' Rohdaten'!G34</f>
        <v>Hydrogeothermie</v>
      </c>
      <c r="E37" s="216">
        <f>' Rohdaten'!H34</f>
        <v>0</v>
      </c>
      <c r="F37" s="216">
        <f>' Rohdaten'!I34</f>
        <v>0</v>
      </c>
      <c r="G37" s="216">
        <f>' Rohdaten'!J34</f>
        <v>0</v>
      </c>
      <c r="H37" s="216">
        <f>' Rohdaten'!K34</f>
        <v>0</v>
      </c>
      <c r="I37" s="216">
        <f>' Rohdaten'!L34</f>
        <v>0</v>
      </c>
      <c r="J37" s="216">
        <f>' Rohdaten'!O34</f>
        <v>0</v>
      </c>
    </row>
    <row r="38" spans="1:10" hidden="1">
      <c r="A38" s="216" t="str">
        <f>' Rohdaten'!A36</f>
        <v>D_Projekt in Planung</v>
      </c>
      <c r="B38" s="216" t="str">
        <f>' Rohdaten'!D36</f>
        <v>Husum</v>
      </c>
      <c r="C38" s="216" t="str">
        <f>' Rohdaten'!E36</f>
        <v>Schleswig-Holstein</v>
      </c>
      <c r="D38" s="216" t="str">
        <f>' Rohdaten'!G36</f>
        <v>Hydrogeothermie</v>
      </c>
      <c r="E38" s="216">
        <f>' Rohdaten'!H36</f>
        <v>0</v>
      </c>
      <c r="F38" s="216">
        <f>' Rohdaten'!I36</f>
        <v>0</v>
      </c>
      <c r="G38" s="216">
        <f>' Rohdaten'!J36</f>
        <v>0</v>
      </c>
      <c r="H38" s="216">
        <f>' Rohdaten'!K36</f>
        <v>0</v>
      </c>
      <c r="I38" s="216">
        <f>' Rohdaten'!L36</f>
        <v>0</v>
      </c>
      <c r="J38" s="216">
        <f>' Rohdaten'!O36</f>
        <v>0</v>
      </c>
    </row>
    <row r="39" spans="1:10" hidden="1">
      <c r="A39" s="216" t="str">
        <f>' Rohdaten'!A37</f>
        <v>D_Projekt in Planung</v>
      </c>
      <c r="B39" s="216" t="str">
        <f>' Rohdaten'!D37</f>
        <v>Bad Bevensen "Ilmenau I"</v>
      </c>
      <c r="C39" s="216" t="str">
        <f>' Rohdaten'!E37</f>
        <v>Niedersachsen</v>
      </c>
      <c r="D39" s="216" t="str">
        <f>' Rohdaten'!G37</f>
        <v>Hydrogeothermie</v>
      </c>
      <c r="E39" s="216">
        <f>' Rohdaten'!H37</f>
        <v>0</v>
      </c>
      <c r="F39" s="216">
        <f>' Rohdaten'!I37</f>
        <v>0</v>
      </c>
      <c r="G39" s="216">
        <f>' Rohdaten'!J37</f>
        <v>0</v>
      </c>
      <c r="H39" s="216">
        <f>' Rohdaten'!K37</f>
        <v>0</v>
      </c>
      <c r="I39" s="216">
        <f>' Rohdaten'!L37</f>
        <v>0</v>
      </c>
      <c r="J39" s="216">
        <f>' Rohdaten'!O37</f>
        <v>0</v>
      </c>
    </row>
    <row r="40" spans="1:10" hidden="1">
      <c r="A40" s="216" t="str">
        <f>' Rohdaten'!A38</f>
        <v>D_Projekt in Planung</v>
      </c>
      <c r="B40" s="216" t="str">
        <f>' Rohdaten'!D38</f>
        <v>Ingelheim</v>
      </c>
      <c r="C40" s="216" t="str">
        <f>' Rohdaten'!E38</f>
        <v>Rheinland-Pfalz</v>
      </c>
      <c r="D40" s="216" t="str">
        <f>' Rohdaten'!G38</f>
        <v>Hydrogeothermie</v>
      </c>
      <c r="E40" s="216">
        <f>' Rohdaten'!H38</f>
        <v>0</v>
      </c>
      <c r="F40" s="216">
        <f>' Rohdaten'!I38</f>
        <v>0</v>
      </c>
      <c r="G40" s="216">
        <f>' Rohdaten'!J38</f>
        <v>0</v>
      </c>
      <c r="H40" s="216">
        <f>' Rohdaten'!K38</f>
        <v>0</v>
      </c>
      <c r="I40" s="216">
        <f>' Rohdaten'!L38</f>
        <v>0</v>
      </c>
      <c r="J40" s="216">
        <f>' Rohdaten'!O38</f>
        <v>0</v>
      </c>
    </row>
    <row r="41" spans="1:10" hidden="1">
      <c r="A41" s="216" t="str">
        <f>' Rohdaten'!A39</f>
        <v>D_Projekt in Planung</v>
      </c>
      <c r="B41" s="216" t="str">
        <f>' Rohdaten'!D39</f>
        <v>Einhausen "Jägersburg"</v>
      </c>
      <c r="C41" s="216" t="str">
        <f>' Rohdaten'!E39</f>
        <v>Hessen</v>
      </c>
      <c r="D41" s="216" t="str">
        <f>' Rohdaten'!G39</f>
        <v>Hydrogeothermie</v>
      </c>
      <c r="E41" s="216">
        <f>' Rohdaten'!H39</f>
        <v>0</v>
      </c>
      <c r="F41" s="216">
        <f>' Rohdaten'!I39</f>
        <v>0</v>
      </c>
      <c r="G41" s="216">
        <f>' Rohdaten'!J39</f>
        <v>0</v>
      </c>
      <c r="H41" s="216">
        <f>' Rohdaten'!K39</f>
        <v>0</v>
      </c>
      <c r="I41" s="216">
        <f>' Rohdaten'!L39</f>
        <v>0</v>
      </c>
      <c r="J41" s="216">
        <f>' Rohdaten'!O39</f>
        <v>0</v>
      </c>
    </row>
    <row r="42" spans="1:10" hidden="1">
      <c r="A42" s="216" t="str">
        <f>' Rohdaten'!A40</f>
        <v>D_Projekt in Planung</v>
      </c>
      <c r="B42" s="216" t="str">
        <f>' Rohdaten'!D40</f>
        <v xml:space="preserve">Wolgast „Jarovit“ </v>
      </c>
      <c r="C42" s="216" t="str">
        <f>' Rohdaten'!E40</f>
        <v>Mecklenburg-Vorpommern</v>
      </c>
      <c r="D42" s="216" t="str">
        <f>' Rohdaten'!G40</f>
        <v>Hydrogeothermie</v>
      </c>
      <c r="E42" s="216">
        <f>' Rohdaten'!H40</f>
        <v>0</v>
      </c>
      <c r="F42" s="216">
        <f>' Rohdaten'!I40</f>
        <v>0</v>
      </c>
      <c r="G42" s="216">
        <f>' Rohdaten'!J40</f>
        <v>0</v>
      </c>
      <c r="H42" s="216">
        <f>' Rohdaten'!K40</f>
        <v>0</v>
      </c>
      <c r="I42" s="216">
        <f>' Rohdaten'!L40</f>
        <v>0</v>
      </c>
      <c r="J42" s="216">
        <f>' Rohdaten'!O40</f>
        <v>0</v>
      </c>
    </row>
    <row r="43" spans="1:10" hidden="1">
      <c r="A43" s="216" t="str">
        <f>' Rohdaten'!A42</f>
        <v>D_Projekt in Planung</v>
      </c>
      <c r="B43" s="216" t="str">
        <f>' Rohdaten'!D42</f>
        <v>Bornheim "Kaltenbach"</v>
      </c>
      <c r="C43" s="216" t="str">
        <f>' Rohdaten'!E42</f>
        <v>Rheinland-Pfalz</v>
      </c>
      <c r="D43" s="216" t="str">
        <f>' Rohdaten'!G42</f>
        <v>Hydrogeothermie</v>
      </c>
      <c r="E43" s="216">
        <f>' Rohdaten'!H42</f>
        <v>0</v>
      </c>
      <c r="F43" s="216">
        <f>' Rohdaten'!I42</f>
        <v>0</v>
      </c>
      <c r="G43" s="216">
        <f>' Rohdaten'!J42</f>
        <v>0</v>
      </c>
      <c r="H43" s="216">
        <f>' Rohdaten'!K42</f>
        <v>0</v>
      </c>
      <c r="I43" s="216">
        <f>' Rohdaten'!L42</f>
        <v>0</v>
      </c>
      <c r="J43" s="216">
        <f>' Rohdaten'!O42</f>
        <v>0</v>
      </c>
    </row>
    <row r="44" spans="1:10" hidden="1">
      <c r="A44" s="216" t="e">
        <f>' Rohdaten'!#REF!</f>
        <v>#REF!</v>
      </c>
      <c r="B44" s="216" t="e">
        <f>' Rohdaten'!#REF!</f>
        <v>#REF!</v>
      </c>
      <c r="C44" s="216" t="e">
        <f>' Rohdaten'!#REF!</f>
        <v>#REF!</v>
      </c>
      <c r="D44" s="216" t="e">
        <f>' Rohdaten'!#REF!</f>
        <v>#REF!</v>
      </c>
      <c r="E44" s="216" t="e">
        <f>' Rohdaten'!#REF!</f>
        <v>#REF!</v>
      </c>
      <c r="F44" s="216" t="e">
        <f>' Rohdaten'!#REF!</f>
        <v>#REF!</v>
      </c>
      <c r="G44" s="216" t="e">
        <f>' Rohdaten'!#REF!</f>
        <v>#REF!</v>
      </c>
      <c r="H44" s="216" t="e">
        <f>' Rohdaten'!#REF!</f>
        <v>#REF!</v>
      </c>
      <c r="I44" s="216" t="e">
        <f>' Rohdaten'!#REF!</f>
        <v>#REF!</v>
      </c>
      <c r="J44" s="216" t="e">
        <f>' Rohdaten'!#REF!</f>
        <v>#REF!</v>
      </c>
    </row>
    <row r="45" spans="1:10" hidden="1">
      <c r="A45" s="216" t="str">
        <f>' Rohdaten'!A43</f>
        <v>D_Projekt in Planung</v>
      </c>
      <c r="B45" s="216" t="str">
        <f>' Rohdaten'!D43</f>
        <v xml:space="preserve">Kaiserslautern "Kasimir" </v>
      </c>
      <c r="C45" s="216" t="str">
        <f>' Rohdaten'!E43</f>
        <v>Rheinland-Pfalz</v>
      </c>
      <c r="D45" s="216" t="str">
        <f>' Rohdaten'!G43</f>
        <v>Hydrogeothermie</v>
      </c>
      <c r="E45" s="216">
        <f>' Rohdaten'!H43</f>
        <v>0</v>
      </c>
      <c r="F45" s="216">
        <f>' Rohdaten'!I43</f>
        <v>0</v>
      </c>
      <c r="G45" s="216">
        <f>' Rohdaten'!J43</f>
        <v>0</v>
      </c>
      <c r="H45" s="216">
        <f>' Rohdaten'!K43</f>
        <v>0</v>
      </c>
      <c r="I45" s="216">
        <f>' Rohdaten'!L43</f>
        <v>0</v>
      </c>
      <c r="J45" s="216">
        <f>' Rohdaten'!O43</f>
        <v>0</v>
      </c>
    </row>
    <row r="46" spans="1:10" hidden="1">
      <c r="A46" s="216" t="str">
        <f>' Rohdaten'!A60</f>
        <v>D_Projekt in Planung</v>
      </c>
      <c r="B46" s="216" t="str">
        <f>' Rohdaten'!D60</f>
        <v>Oldenburg</v>
      </c>
      <c r="C46" s="216" t="str">
        <f>' Rohdaten'!E60</f>
        <v>Niedersachsen</v>
      </c>
      <c r="D46" s="216" t="str">
        <f>' Rohdaten'!G60</f>
        <v>Hydrogeothermie</v>
      </c>
      <c r="E46" s="216">
        <f>' Rohdaten'!H60</f>
        <v>0</v>
      </c>
      <c r="F46" s="216">
        <f>' Rohdaten'!I60</f>
        <v>0</v>
      </c>
      <c r="G46" s="216">
        <f>' Rohdaten'!J60</f>
        <v>0</v>
      </c>
      <c r="H46" s="216">
        <f>' Rohdaten'!K60</f>
        <v>0</v>
      </c>
      <c r="I46" s="216">
        <f>' Rohdaten'!L60</f>
        <v>0</v>
      </c>
      <c r="J46" s="216">
        <f>' Rohdaten'!O60</f>
        <v>0</v>
      </c>
    </row>
    <row r="47" spans="1:10" hidden="1">
      <c r="A47" s="216" t="str">
        <f>' Rohdaten'!A35</f>
        <v>D_Projekt in Planung</v>
      </c>
      <c r="B47" s="216" t="str">
        <f>' Rohdaten'!D35</f>
        <v>"Horstberg (neu)"</v>
      </c>
      <c r="C47" s="216" t="str">
        <f>' Rohdaten'!E35</f>
        <v>Niedersachsen</v>
      </c>
      <c r="D47" s="216" t="str">
        <f>' Rohdaten'!G35</f>
        <v>Hydrogeothermie</v>
      </c>
      <c r="E47" s="216">
        <f>' Rohdaten'!H35</f>
        <v>0</v>
      </c>
      <c r="F47" s="216">
        <f>' Rohdaten'!I35</f>
        <v>0</v>
      </c>
      <c r="G47" s="216">
        <f>' Rohdaten'!J35</f>
        <v>0</v>
      </c>
      <c r="H47" s="216">
        <f>' Rohdaten'!K35</f>
        <v>0</v>
      </c>
      <c r="I47" s="216">
        <f>' Rohdaten'!L35</f>
        <v>0</v>
      </c>
      <c r="J47" s="216">
        <f>' Rohdaten'!O35</f>
        <v>0</v>
      </c>
    </row>
    <row r="48" spans="1:10" hidden="1">
      <c r="A48" s="216" t="str">
        <f>' Rohdaten'!A44</f>
        <v>D_Projekt in Planung</v>
      </c>
      <c r="B48" s="216" t="str">
        <f>' Rohdaten'!D44</f>
        <v>Kempen</v>
      </c>
      <c r="C48" s="216" t="str">
        <f>' Rohdaten'!E44</f>
        <v>Nordrhein-Westfalen</v>
      </c>
      <c r="D48" s="216" t="str">
        <f>' Rohdaten'!G44</f>
        <v>Hydrogeothermie</v>
      </c>
      <c r="E48" s="216">
        <f>' Rohdaten'!H44</f>
        <v>0</v>
      </c>
      <c r="F48" s="216">
        <f>' Rohdaten'!I44</f>
        <v>0</v>
      </c>
      <c r="G48" s="216">
        <f>' Rohdaten'!J44</f>
        <v>0</v>
      </c>
      <c r="H48" s="216">
        <f>' Rohdaten'!K44</f>
        <v>0</v>
      </c>
      <c r="I48" s="216">
        <f>' Rohdaten'!L44</f>
        <v>0</v>
      </c>
      <c r="J48" s="216">
        <f>' Rohdaten'!O44</f>
        <v>0</v>
      </c>
    </row>
    <row r="49" spans="1:10" hidden="1">
      <c r="A49" s="216" t="e">
        <f>' Rohdaten'!#REF!</f>
        <v>#REF!</v>
      </c>
      <c r="B49" s="216" t="e">
        <f>' Rohdaten'!#REF!</f>
        <v>#REF!</v>
      </c>
      <c r="C49" s="216" t="e">
        <f>' Rohdaten'!#REF!</f>
        <v>#REF!</v>
      </c>
      <c r="D49" s="216" t="e">
        <f>' Rohdaten'!#REF!</f>
        <v>#REF!</v>
      </c>
      <c r="E49" s="216" t="e">
        <f>' Rohdaten'!#REF!</f>
        <v>#REF!</v>
      </c>
      <c r="F49" s="216" t="e">
        <f>' Rohdaten'!#REF!</f>
        <v>#REF!</v>
      </c>
      <c r="G49" s="216" t="e">
        <f>' Rohdaten'!#REF!</f>
        <v>#REF!</v>
      </c>
      <c r="H49" s="216" t="e">
        <f>' Rohdaten'!#REF!</f>
        <v>#REF!</v>
      </c>
      <c r="I49" s="216" t="e">
        <f>' Rohdaten'!#REF!</f>
        <v>#REF!</v>
      </c>
      <c r="J49" s="216" t="e">
        <f>' Rohdaten'!#REF!</f>
        <v>#REF!</v>
      </c>
    </row>
    <row r="50" spans="1:10" hidden="1">
      <c r="A50" s="216" t="str">
        <f>' Rohdaten'!A46</f>
        <v>D_Projekt in Planung</v>
      </c>
      <c r="B50" s="216" t="str">
        <f>' Rohdaten'!D46</f>
        <v>Kiel und Umgebung</v>
      </c>
      <c r="C50" s="216" t="str">
        <f>' Rohdaten'!E46</f>
        <v>Schleswig-Holstein</v>
      </c>
      <c r="D50" s="216" t="str">
        <f>' Rohdaten'!G46</f>
        <v>Hydrogeothermie</v>
      </c>
      <c r="E50" s="216">
        <f>' Rohdaten'!H46</f>
        <v>0</v>
      </c>
      <c r="F50" s="216">
        <f>' Rohdaten'!I46</f>
        <v>0</v>
      </c>
      <c r="G50" s="216">
        <f>' Rohdaten'!J46</f>
        <v>0</v>
      </c>
      <c r="H50" s="216">
        <f>' Rohdaten'!K46</f>
        <v>0</v>
      </c>
      <c r="I50" s="216">
        <f>' Rohdaten'!L46</f>
        <v>0</v>
      </c>
      <c r="J50" s="216">
        <f>' Rohdaten'!O46</f>
        <v>0</v>
      </c>
    </row>
    <row r="51" spans="1:10" hidden="1">
      <c r="A51" s="216" t="str">
        <f>' Rohdaten'!A47</f>
        <v>D_Projekt in Planung</v>
      </c>
      <c r="B51" s="216" t="str">
        <f>' Rohdaten'!D47</f>
        <v>Langenhagen "Kleefeld I"</v>
      </c>
      <c r="C51" s="216" t="str">
        <f>' Rohdaten'!E47</f>
        <v>Niedersachsen</v>
      </c>
      <c r="D51" s="216" t="str">
        <f>' Rohdaten'!G47</f>
        <v>Hydrogeothermie</v>
      </c>
      <c r="E51" s="216">
        <f>' Rohdaten'!H47</f>
        <v>0</v>
      </c>
      <c r="F51" s="216">
        <f>' Rohdaten'!I47</f>
        <v>0</v>
      </c>
      <c r="G51" s="216">
        <f>' Rohdaten'!J47</f>
        <v>0</v>
      </c>
      <c r="H51" s="216">
        <f>' Rohdaten'!K47</f>
        <v>0</v>
      </c>
      <c r="I51" s="216">
        <f>' Rohdaten'!L47</f>
        <v>0</v>
      </c>
      <c r="J51" s="216">
        <f>' Rohdaten'!O47</f>
        <v>0</v>
      </c>
    </row>
    <row r="52" spans="1:10" hidden="1">
      <c r="A52" s="216" t="str">
        <f>' Rohdaten'!A48</f>
        <v>D_Projekt in Planung</v>
      </c>
      <c r="B52" s="216" t="str">
        <f>' Rohdaten'!D48</f>
        <v>Aachen  "Kreuz Aachen"</v>
      </c>
      <c r="C52" s="216" t="str">
        <f>' Rohdaten'!E48</f>
        <v>Nordrhein-Westfalen</v>
      </c>
      <c r="D52" s="216" t="str">
        <f>' Rohdaten'!G48</f>
        <v>Hydrogeothermie</v>
      </c>
      <c r="E52" s="216">
        <f>' Rohdaten'!H48</f>
        <v>0</v>
      </c>
      <c r="F52" s="216">
        <f>' Rohdaten'!I48</f>
        <v>0</v>
      </c>
      <c r="G52" s="216">
        <f>' Rohdaten'!J48</f>
        <v>0</v>
      </c>
      <c r="H52" s="216">
        <f>' Rohdaten'!K48</f>
        <v>0</v>
      </c>
      <c r="I52" s="216">
        <f>' Rohdaten'!L48</f>
        <v>0</v>
      </c>
      <c r="J52" s="216">
        <f>' Rohdaten'!O48</f>
        <v>0</v>
      </c>
    </row>
    <row r="53" spans="1:10" hidden="1">
      <c r="A53" s="216" t="str">
        <f>' Rohdaten'!A49</f>
        <v>D_Projekt in Planung</v>
      </c>
      <c r="B53" s="216" t="str">
        <f>' Rohdaten'!D49</f>
        <v>Kronsberg</v>
      </c>
      <c r="C53" s="216" t="str">
        <f>' Rohdaten'!E49</f>
        <v>Niedersachsen</v>
      </c>
      <c r="D53" s="216" t="str">
        <f>' Rohdaten'!G49</f>
        <v>Hydrogeothermie</v>
      </c>
      <c r="E53" s="216">
        <f>' Rohdaten'!H49</f>
        <v>0</v>
      </c>
      <c r="F53" s="216">
        <f>' Rohdaten'!I49</f>
        <v>0</v>
      </c>
      <c r="G53" s="216">
        <f>' Rohdaten'!J49</f>
        <v>0</v>
      </c>
      <c r="H53" s="216">
        <f>' Rohdaten'!K49</f>
        <v>0</v>
      </c>
      <c r="I53" s="216">
        <f>' Rohdaten'!L49</f>
        <v>0</v>
      </c>
      <c r="J53" s="216">
        <f>' Rohdaten'!O49</f>
        <v>0</v>
      </c>
    </row>
    <row r="54" spans="1:10" hidden="1">
      <c r="A54" s="216" t="str">
        <f>' Rohdaten'!A50</f>
        <v>D_Projekt in Planung</v>
      </c>
      <c r="B54" s="216" t="str">
        <f>' Rohdaten'!D50</f>
        <v>Graben "Lechfeld"</v>
      </c>
      <c r="C54" s="216" t="str">
        <f>' Rohdaten'!E50</f>
        <v>Bayern</v>
      </c>
      <c r="D54" s="216" t="str">
        <f>' Rohdaten'!G50</f>
        <v>Hydrogeothermie</v>
      </c>
      <c r="E54" s="216">
        <f>' Rohdaten'!H50</f>
        <v>0</v>
      </c>
      <c r="F54" s="216">
        <f>' Rohdaten'!I50</f>
        <v>0</v>
      </c>
      <c r="G54" s="216">
        <f>' Rohdaten'!J50</f>
        <v>0</v>
      </c>
      <c r="H54" s="216">
        <f>' Rohdaten'!K50</f>
        <v>0</v>
      </c>
      <c r="I54" s="216">
        <f>' Rohdaten'!L50</f>
        <v>0</v>
      </c>
      <c r="J54" s="216">
        <f>' Rohdaten'!O50</f>
        <v>0</v>
      </c>
    </row>
    <row r="55" spans="1:10" hidden="1">
      <c r="A55" s="216" t="str">
        <f>' Rohdaten'!A51</f>
        <v>D_Projekt in Planung</v>
      </c>
      <c r="B55" s="216" t="str">
        <f>' Rohdaten'!D51</f>
        <v>Lingen</v>
      </c>
      <c r="C55" s="216" t="str">
        <f>' Rohdaten'!E51</f>
        <v>Niedersachsen</v>
      </c>
      <c r="D55" s="216" t="str">
        <f>' Rohdaten'!G51</f>
        <v>Hydrogeothermie</v>
      </c>
      <c r="E55" s="216">
        <f>' Rohdaten'!H51</f>
        <v>0</v>
      </c>
      <c r="F55" s="216">
        <f>' Rohdaten'!I51</f>
        <v>0</v>
      </c>
      <c r="G55" s="216">
        <f>' Rohdaten'!J51</f>
        <v>0</v>
      </c>
      <c r="H55" s="216">
        <f>' Rohdaten'!K51</f>
        <v>0</v>
      </c>
      <c r="I55" s="216">
        <f>' Rohdaten'!L51</f>
        <v>0</v>
      </c>
      <c r="J55" s="216">
        <f>' Rohdaten'!O51</f>
        <v>0</v>
      </c>
    </row>
    <row r="56" spans="1:10" hidden="1">
      <c r="A56" s="216" t="e">
        <f>' Rohdaten'!#REF!</f>
        <v>#REF!</v>
      </c>
      <c r="B56" s="216" t="e">
        <f>' Rohdaten'!#REF!</f>
        <v>#REF!</v>
      </c>
      <c r="C56" s="216" t="e">
        <f>' Rohdaten'!#REF!</f>
        <v>#REF!</v>
      </c>
      <c r="D56" s="216" t="e">
        <f>' Rohdaten'!#REF!</f>
        <v>#REF!</v>
      </c>
      <c r="E56" s="216" t="e">
        <f>' Rohdaten'!#REF!</f>
        <v>#REF!</v>
      </c>
      <c r="F56" s="216" t="e">
        <f>' Rohdaten'!#REF!</f>
        <v>#REF!</v>
      </c>
      <c r="G56" s="216" t="e">
        <f>' Rohdaten'!#REF!</f>
        <v>#REF!</v>
      </c>
      <c r="H56" s="216" t="e">
        <f>' Rohdaten'!#REF!</f>
        <v>#REF!</v>
      </c>
      <c r="I56" s="216" t="e">
        <f>' Rohdaten'!#REF!</f>
        <v>#REF!</v>
      </c>
      <c r="J56" s="216" t="e">
        <f>' Rohdaten'!#REF!</f>
        <v>#REF!</v>
      </c>
    </row>
    <row r="57" spans="1:10" hidden="1">
      <c r="A57" s="216" t="e">
        <f>' Rohdaten'!#REF!</f>
        <v>#REF!</v>
      </c>
      <c r="B57" s="261" t="e">
        <f>' Rohdaten'!#REF!</f>
        <v>#REF!</v>
      </c>
      <c r="C57" s="262" t="e">
        <f>' Rohdaten'!#REF!</f>
        <v>#REF!</v>
      </c>
      <c r="D57" s="262" t="e">
        <f>' Rohdaten'!#REF!</f>
        <v>#REF!</v>
      </c>
      <c r="E57" s="262" t="e">
        <f>' Rohdaten'!#REF!</f>
        <v>#REF!</v>
      </c>
      <c r="F57" s="262" t="e">
        <f>' Rohdaten'!#REF!</f>
        <v>#REF!</v>
      </c>
      <c r="G57" s="262" t="e">
        <f>' Rohdaten'!#REF!</f>
        <v>#REF!</v>
      </c>
      <c r="H57" s="262" t="e">
        <f>' Rohdaten'!#REF!</f>
        <v>#REF!</v>
      </c>
      <c r="I57" s="262" t="e">
        <f>' Rohdaten'!#REF!</f>
        <v>#REF!</v>
      </c>
      <c r="J57" s="263" t="e">
        <f>' Rohdaten'!#REF!</f>
        <v>#REF!</v>
      </c>
    </row>
    <row r="58" spans="1:10" hidden="1">
      <c r="A58" s="216" t="str">
        <f>' Rohdaten'!A52</f>
        <v>D_Projekt in Planung</v>
      </c>
      <c r="B58" s="261" t="str">
        <f>' Rohdaten'!D52</f>
        <v>Germersheim "Lingenfeld"</v>
      </c>
      <c r="C58" s="262" t="str">
        <f>' Rohdaten'!E52</f>
        <v>Rheinland-Pfalz</v>
      </c>
      <c r="D58" s="262" t="str">
        <f>' Rohdaten'!G52</f>
        <v>Hydrogeothermie</v>
      </c>
      <c r="E58" s="262">
        <f>' Rohdaten'!H52</f>
        <v>0</v>
      </c>
      <c r="F58" s="262">
        <f>' Rohdaten'!I52</f>
        <v>0</v>
      </c>
      <c r="G58" s="262">
        <f>' Rohdaten'!J52</f>
        <v>0</v>
      </c>
      <c r="H58" s="262">
        <f>' Rohdaten'!K52</f>
        <v>0</v>
      </c>
      <c r="I58" s="262">
        <f>' Rohdaten'!L52</f>
        <v>0</v>
      </c>
      <c r="J58" s="263">
        <f>' Rohdaten'!O52</f>
        <v>0</v>
      </c>
    </row>
    <row r="59" spans="1:10" hidden="1">
      <c r="A59" s="216" t="str">
        <f>' Rohdaten'!A54</f>
        <v>D_Projekt in Planung</v>
      </c>
      <c r="B59" s="261" t="str">
        <f>' Rohdaten'!D54</f>
        <v>Ludwigshafen 1"Ludwig"</v>
      </c>
      <c r="C59" s="262" t="str">
        <f>' Rohdaten'!E54</f>
        <v>Rheinland-Pfalz</v>
      </c>
      <c r="D59" s="262" t="str">
        <f>' Rohdaten'!G54</f>
        <v>Hydrogeothermie</v>
      </c>
      <c r="E59" s="262">
        <f>' Rohdaten'!H54</f>
        <v>0</v>
      </c>
      <c r="F59" s="262">
        <f>' Rohdaten'!I54</f>
        <v>0</v>
      </c>
      <c r="G59" s="262">
        <f>' Rohdaten'!J54</f>
        <v>0</v>
      </c>
      <c r="H59" s="262">
        <f>' Rohdaten'!K54</f>
        <v>0</v>
      </c>
      <c r="I59" s="262">
        <f>' Rohdaten'!L54</f>
        <v>0</v>
      </c>
      <c r="J59" s="263">
        <f>' Rohdaten'!O54</f>
        <v>0</v>
      </c>
    </row>
    <row r="60" spans="1:10">
      <c r="A60" s="216" t="str">
        <f>' Rohdaten'!A59</f>
        <v>D_Projekt in Planung</v>
      </c>
      <c r="B60" s="261" t="str">
        <f>' Rohdaten'!D55</f>
        <v xml:space="preserve">Lüneburg </v>
      </c>
      <c r="C60" s="262" t="str">
        <f>' Rohdaten'!E55</f>
        <v>Niedersachsen</v>
      </c>
      <c r="D60" s="262" t="str">
        <f>' Rohdaten'!G55</f>
        <v>Hydrogeothermie</v>
      </c>
      <c r="E60" s="262">
        <f>' Rohdaten'!H55</f>
        <v>0</v>
      </c>
      <c r="F60" s="262">
        <f>' Rohdaten'!I55</f>
        <v>0</v>
      </c>
      <c r="G60" s="262">
        <f>' Rohdaten'!J55</f>
        <v>0</v>
      </c>
      <c r="H60" s="262">
        <f>' Rohdaten'!K55</f>
        <v>0</v>
      </c>
      <c r="I60" s="262">
        <f>' Rohdaten'!L55</f>
        <v>0</v>
      </c>
      <c r="J60" s="263">
        <f>' Rohdaten'!O55</f>
        <v>0</v>
      </c>
    </row>
    <row r="61" spans="1:10">
      <c r="A61" s="216" t="e">
        <f>' Rohdaten'!#REF!</f>
        <v>#REF!</v>
      </c>
      <c r="B61" s="261" t="str">
        <f>' Rohdaten'!D56</f>
        <v xml:space="preserve">Kaiserslautern "Lutrina" </v>
      </c>
      <c r="C61" s="262" t="str">
        <f>' Rohdaten'!E56</f>
        <v>Rheinland-Pfalz</v>
      </c>
      <c r="D61" s="262" t="str">
        <f>' Rohdaten'!G56</f>
        <v>Hydrogeothermie</v>
      </c>
      <c r="E61" s="262">
        <f>' Rohdaten'!H56</f>
        <v>0</v>
      </c>
      <c r="F61" s="262">
        <f>' Rohdaten'!I56</f>
        <v>0</v>
      </c>
      <c r="G61" s="262">
        <f>' Rohdaten'!J56</f>
        <v>0</v>
      </c>
      <c r="H61" s="262">
        <f>' Rohdaten'!K56</f>
        <v>0</v>
      </c>
      <c r="I61" s="262">
        <f>' Rohdaten'!L56</f>
        <v>0</v>
      </c>
      <c r="J61" s="263">
        <f>' Rohdaten'!O56</f>
        <v>0</v>
      </c>
    </row>
    <row r="62" spans="1:10">
      <c r="A62" s="216" t="str">
        <f>' Rohdaten'!A55</f>
        <v>D_Projekt in Planung</v>
      </c>
      <c r="B62" s="261" t="str">
        <f>' Rohdaten'!D57</f>
        <v>Mainz</v>
      </c>
      <c r="C62" s="262" t="str">
        <f>' Rohdaten'!E57</f>
        <v>Rheinland-Pfalz</v>
      </c>
      <c r="D62" s="262" t="str">
        <f>' Rohdaten'!G57</f>
        <v>Hydrogeothermie</v>
      </c>
      <c r="E62" s="262">
        <f>' Rohdaten'!H57</f>
        <v>0</v>
      </c>
      <c r="F62" s="262">
        <f>' Rohdaten'!I57</f>
        <v>0</v>
      </c>
      <c r="G62" s="262">
        <f>' Rohdaten'!J57</f>
        <v>0</v>
      </c>
      <c r="H62" s="262">
        <f>' Rohdaten'!K57</f>
        <v>0</v>
      </c>
      <c r="I62" s="262">
        <f>' Rohdaten'!L57</f>
        <v>0</v>
      </c>
      <c r="J62" s="263">
        <f>' Rohdaten'!O57</f>
        <v>0</v>
      </c>
    </row>
    <row r="63" spans="1:10">
      <c r="A63" s="216" t="str">
        <f>' Rohdaten'!A56</f>
        <v>D_Projekt in Planung</v>
      </c>
      <c r="B63" s="264" t="str">
        <f>' Rohdaten'!D58</f>
        <v>Herdorf "Margarete"</v>
      </c>
      <c r="C63" s="265" t="str">
        <f>' Rohdaten'!E58</f>
        <v>Rheinland-Pfalz</v>
      </c>
      <c r="D63" s="265" t="str">
        <f>' Rohdaten'!G58</f>
        <v>Grubenwasser</v>
      </c>
      <c r="E63" s="265">
        <f>' Rohdaten'!H58</f>
        <v>0</v>
      </c>
      <c r="F63" s="265">
        <f>' Rohdaten'!I58</f>
        <v>0</v>
      </c>
      <c r="G63" s="265">
        <f>' Rohdaten'!J58</f>
        <v>0</v>
      </c>
      <c r="H63" s="265">
        <f>' Rohdaten'!K58</f>
        <v>0</v>
      </c>
      <c r="I63" s="265">
        <f>' Rohdaten'!L58</f>
        <v>0</v>
      </c>
      <c r="J63" s="266">
        <f>' Rohdaten'!O58</f>
        <v>0</v>
      </c>
    </row>
    <row r="64" spans="1:10">
      <c r="A64" s="216" t="str">
        <f>' Rohdaten'!A57</f>
        <v>D_Projekt in Planung</v>
      </c>
      <c r="B64" s="216" t="str">
        <f>' Rohdaten'!D59</f>
        <v>Mühlheim an der Ruhr</v>
      </c>
      <c r="C64" s="216" t="str">
        <f>' Rohdaten'!E59</f>
        <v>Nordrhein-Westfalen</v>
      </c>
      <c r="D64" s="216" t="str">
        <f>' Rohdaten'!G59</f>
        <v>Hydrogeothermie</v>
      </c>
      <c r="E64" s="216">
        <f>' Rohdaten'!H59</f>
        <v>0</v>
      </c>
      <c r="F64" s="216">
        <f>' Rohdaten'!I59</f>
        <v>0</v>
      </c>
      <c r="G64" s="216">
        <f>' Rohdaten'!J59</f>
        <v>0</v>
      </c>
      <c r="H64" s="216">
        <f>' Rohdaten'!K59</f>
        <v>0</v>
      </c>
      <c r="I64" s="216">
        <f>' Rohdaten'!L59</f>
        <v>0</v>
      </c>
      <c r="J64" s="216">
        <f>' Rohdaten'!O59</f>
        <v>0</v>
      </c>
    </row>
    <row r="65" spans="1:10">
      <c r="A65" s="216" t="str">
        <f>' Rohdaten'!A58</f>
        <v>D_Projekt in Planung</v>
      </c>
      <c r="B65" s="216" t="str">
        <f>' Rohdaten'!D60</f>
        <v>Oldenburg</v>
      </c>
      <c r="C65" s="216" t="str">
        <f>' Rohdaten'!E60</f>
        <v>Niedersachsen</v>
      </c>
      <c r="D65" s="216" t="str">
        <f>' Rohdaten'!G60</f>
        <v>Hydrogeothermie</v>
      </c>
      <c r="E65" s="216">
        <f>' Rohdaten'!H60</f>
        <v>0</v>
      </c>
      <c r="F65" s="216">
        <f>' Rohdaten'!I60</f>
        <v>0</v>
      </c>
      <c r="G65" s="216">
        <f>' Rohdaten'!J60</f>
        <v>0</v>
      </c>
      <c r="H65" s="216">
        <f>' Rohdaten'!K60</f>
        <v>0</v>
      </c>
      <c r="I65" s="216">
        <f>' Rohdaten'!L60</f>
        <v>0</v>
      </c>
      <c r="J65" s="216">
        <f>' Rohdaten'!O60</f>
        <v>0</v>
      </c>
    </row>
    <row r="66" spans="1:10">
      <c r="A66" s="216" t="str">
        <f>' Rohdaten'!A59</f>
        <v>D_Projekt in Planung</v>
      </c>
      <c r="B66" s="216" t="str">
        <f>' Rohdaten'!D62</f>
        <v>Neumünster</v>
      </c>
      <c r="C66" s="216" t="str">
        <f>' Rohdaten'!E62</f>
        <v>Schleswig-Holstein</v>
      </c>
      <c r="D66" s="216" t="str">
        <f>' Rohdaten'!G62</f>
        <v>Hydrogeothermie</v>
      </c>
      <c r="E66" s="216">
        <f>' Rohdaten'!H62</f>
        <v>0</v>
      </c>
      <c r="F66" s="216">
        <f>' Rohdaten'!I62</f>
        <v>0</v>
      </c>
      <c r="G66" s="216">
        <f>' Rohdaten'!J62</f>
        <v>0</v>
      </c>
      <c r="H66" s="216">
        <f>' Rohdaten'!K62</f>
        <v>0</v>
      </c>
      <c r="I66" s="216">
        <f>' Rohdaten'!L62</f>
        <v>0</v>
      </c>
      <c r="J66" s="216">
        <f>' Rohdaten'!O62</f>
        <v>0</v>
      </c>
    </row>
    <row r="67" spans="1:10" hidden="1">
      <c r="A67" s="216" t="str">
        <f>' Rohdaten'!A62</f>
        <v>D_Projekt in Planung</v>
      </c>
      <c r="B67" s="216" t="str">
        <f>' Rohdaten'!D62</f>
        <v>Neumünster</v>
      </c>
      <c r="C67" s="216" t="str">
        <f>' Rohdaten'!E62</f>
        <v>Schleswig-Holstein</v>
      </c>
      <c r="D67" s="216" t="str">
        <f>' Rohdaten'!G62</f>
        <v>Hydrogeothermie</v>
      </c>
      <c r="E67" s="216">
        <f>' Rohdaten'!H62</f>
        <v>0</v>
      </c>
      <c r="F67" s="216">
        <f>' Rohdaten'!I62</f>
        <v>0</v>
      </c>
      <c r="G67" s="216">
        <f>' Rohdaten'!J62</f>
        <v>0</v>
      </c>
      <c r="H67" s="216">
        <f>' Rohdaten'!K62</f>
        <v>0</v>
      </c>
      <c r="I67" s="216">
        <f>' Rohdaten'!L62</f>
        <v>0</v>
      </c>
      <c r="J67" s="216">
        <f>' Rohdaten'!O62</f>
        <v>0</v>
      </c>
    </row>
    <row r="68" spans="1:10" hidden="1">
      <c r="A68" s="216" t="e">
        <f>' Rohdaten'!#REF!</f>
        <v>#REF!</v>
      </c>
      <c r="B68" s="216" t="e">
        <f>' Rohdaten'!#REF!</f>
        <v>#REF!</v>
      </c>
      <c r="C68" s="216" t="str">
        <f>' Rohdaten'!E63</f>
        <v>Schleswig-Holstein</v>
      </c>
      <c r="D68" s="216" t="e">
        <f>' Rohdaten'!#REF!</f>
        <v>#REF!</v>
      </c>
      <c r="E68" s="216" t="e">
        <f>' Rohdaten'!#REF!</f>
        <v>#REF!</v>
      </c>
      <c r="F68" s="216" t="e">
        <f>' Rohdaten'!#REF!</f>
        <v>#REF!</v>
      </c>
      <c r="G68" s="216" t="e">
        <f>' Rohdaten'!#REF!</f>
        <v>#REF!</v>
      </c>
      <c r="H68" s="216" t="e">
        <f>' Rohdaten'!#REF!</f>
        <v>#REF!</v>
      </c>
      <c r="I68" s="216" t="e">
        <f>' Rohdaten'!#REF!</f>
        <v>#REF!</v>
      </c>
      <c r="J68" s="216" t="e">
        <f>' Rohdaten'!#REF!</f>
        <v>#REF!</v>
      </c>
    </row>
    <row r="69" spans="1:10" hidden="1">
      <c r="A69" s="216" t="str">
        <f>' Rohdaten'!A63</f>
        <v>D_Projekt in Planung</v>
      </c>
      <c r="B69" s="216" t="str">
        <f>' Rohdaten'!D63</f>
        <v>Norderstedt</v>
      </c>
      <c r="C69" s="216" t="e">
        <f>' Rohdaten'!#REF!</f>
        <v>#REF!</v>
      </c>
      <c r="D69" s="216" t="str">
        <f>' Rohdaten'!G63</f>
        <v>Hydrogeothermie</v>
      </c>
      <c r="E69" s="216">
        <f>' Rohdaten'!H63</f>
        <v>0</v>
      </c>
      <c r="F69" s="216">
        <f>' Rohdaten'!I63</f>
        <v>0</v>
      </c>
      <c r="G69" s="216">
        <f>' Rohdaten'!J63</f>
        <v>0</v>
      </c>
      <c r="H69" s="216">
        <f>' Rohdaten'!K63</f>
        <v>0</v>
      </c>
      <c r="I69" s="216">
        <f>' Rohdaten'!L63</f>
        <v>0</v>
      </c>
      <c r="J69" s="216">
        <f>' Rohdaten'!O63</f>
        <v>0</v>
      </c>
    </row>
    <row r="70" spans="1:10" hidden="1">
      <c r="A70" s="216" t="str">
        <f>' Rohdaten'!A67</f>
        <v>D_Projekt in Planung</v>
      </c>
      <c r="B70" s="216" t="str">
        <f>' Rohdaten'!D67</f>
        <v>Köln</v>
      </c>
      <c r="C70" s="216" t="str">
        <f>' Rohdaten'!E67</f>
        <v>Nordrhein-Westfalen</v>
      </c>
      <c r="D70" s="216" t="str">
        <f>' Rohdaten'!G67</f>
        <v>Hydrogeothermie</v>
      </c>
      <c r="E70" s="216">
        <f>' Rohdaten'!H67</f>
        <v>0</v>
      </c>
      <c r="F70" s="216">
        <f>' Rohdaten'!I67</f>
        <v>0</v>
      </c>
      <c r="G70" s="216">
        <f>' Rohdaten'!J67</f>
        <v>0</v>
      </c>
      <c r="H70" s="216">
        <f>' Rohdaten'!K67</f>
        <v>0</v>
      </c>
      <c r="I70" s="216">
        <f>' Rohdaten'!L67</f>
        <v>0</v>
      </c>
      <c r="J70" s="216">
        <f>' Rohdaten'!O67</f>
        <v>0</v>
      </c>
    </row>
    <row r="71" spans="1:10" hidden="1">
      <c r="A71" s="216" t="str">
        <f>' Rohdaten'!A68</f>
        <v>D_Projekt in Planung</v>
      </c>
      <c r="B71" s="216" t="str">
        <f>' Rohdaten'!D68</f>
        <v>Schifferstadt "Rhein-Pfalz"</v>
      </c>
      <c r="C71" s="216" t="str">
        <f>' Rohdaten'!E68</f>
        <v>Rheinland-Pfalz</v>
      </c>
      <c r="D71" s="216" t="str">
        <f>' Rohdaten'!G68</f>
        <v>Hydrogeothermie</v>
      </c>
      <c r="E71" s="216">
        <f>' Rohdaten'!H68</f>
        <v>0</v>
      </c>
      <c r="F71" s="216">
        <f>' Rohdaten'!I68</f>
        <v>0</v>
      </c>
      <c r="G71" s="216">
        <f>' Rohdaten'!J68</f>
        <v>0</v>
      </c>
      <c r="H71" s="216">
        <f>' Rohdaten'!K68</f>
        <v>0</v>
      </c>
      <c r="I71" s="216">
        <f>' Rohdaten'!L68</f>
        <v>0</v>
      </c>
      <c r="J71" s="216">
        <f>' Rohdaten'!O68</f>
        <v>0</v>
      </c>
    </row>
    <row r="72" spans="1:10" hidden="1">
      <c r="A72" s="216" t="str">
        <f>' Rohdaten'!A69</f>
        <v>D_Projekt in Planung</v>
      </c>
      <c r="B72" s="216" t="str">
        <f>' Rohdaten'!D69</f>
        <v>Steinfeld "Rift"</v>
      </c>
      <c r="C72" s="216" t="str">
        <f>' Rohdaten'!E69</f>
        <v>Rheinland-Pfalz</v>
      </c>
      <c r="D72" s="216" t="str">
        <f>' Rohdaten'!G69</f>
        <v>Hydrogeothermie</v>
      </c>
      <c r="E72" s="216">
        <f>' Rohdaten'!H69</f>
        <v>0</v>
      </c>
      <c r="F72" s="216">
        <f>' Rohdaten'!I69</f>
        <v>0</v>
      </c>
      <c r="G72" s="216">
        <f>' Rohdaten'!J69</f>
        <v>0</v>
      </c>
      <c r="H72" s="216">
        <f>' Rohdaten'!K69</f>
        <v>0</v>
      </c>
      <c r="I72" s="216">
        <f>' Rohdaten'!L69</f>
        <v>0</v>
      </c>
      <c r="J72" s="216">
        <f>' Rohdaten'!O69</f>
        <v>0</v>
      </c>
    </row>
    <row r="73" spans="1:10" hidden="1">
      <c r="A73" s="216" t="e">
        <f>' Rohdaten'!#REF!</f>
        <v>#REF!</v>
      </c>
      <c r="B73" s="216" t="e">
        <f>' Rohdaten'!#REF!</f>
        <v>#REF!</v>
      </c>
      <c r="C73" s="216" t="e">
        <f>' Rohdaten'!#REF!</f>
        <v>#REF!</v>
      </c>
      <c r="D73" s="216" t="e">
        <f>' Rohdaten'!#REF!</f>
        <v>#REF!</v>
      </c>
      <c r="E73" s="216" t="e">
        <f>' Rohdaten'!#REF!</f>
        <v>#REF!</v>
      </c>
      <c r="F73" s="216" t="e">
        <f>' Rohdaten'!#REF!</f>
        <v>#REF!</v>
      </c>
      <c r="G73" s="216" t="e">
        <f>' Rohdaten'!#REF!</f>
        <v>#REF!</v>
      </c>
      <c r="H73" s="216" t="e">
        <f>' Rohdaten'!#REF!</f>
        <v>#REF!</v>
      </c>
      <c r="I73" s="216" t="e">
        <f>' Rohdaten'!#REF!</f>
        <v>#REF!</v>
      </c>
      <c r="J73" s="216" t="e">
        <f>' Rohdaten'!#REF!</f>
        <v>#REF!</v>
      </c>
    </row>
    <row r="74" spans="1:10" hidden="1">
      <c r="A74" s="216" t="str">
        <f>' Rohdaten'!A70</f>
        <v>D_Projekt in Planung</v>
      </c>
      <c r="B74" s="216" t="str">
        <f>' Rohdaten'!D70</f>
        <v>Rupertiwinkel "Ruperti II"</v>
      </c>
      <c r="C74" s="216" t="str">
        <f>' Rohdaten'!E70</f>
        <v>Bayern</v>
      </c>
      <c r="D74" s="216" t="str">
        <f>' Rohdaten'!G70</f>
        <v>Hydrogeothermie</v>
      </c>
      <c r="E74" s="216">
        <f>' Rohdaten'!H70</f>
        <v>0</v>
      </c>
      <c r="F74" s="216">
        <f>' Rohdaten'!I70</f>
        <v>0</v>
      </c>
      <c r="G74" s="216">
        <f>' Rohdaten'!J70</f>
        <v>0</v>
      </c>
      <c r="H74" s="216">
        <f>' Rohdaten'!K70</f>
        <v>0</v>
      </c>
      <c r="I74" s="216">
        <f>' Rohdaten'!L70</f>
        <v>0</v>
      </c>
      <c r="J74" s="216">
        <f>' Rohdaten'!O70</f>
        <v>0</v>
      </c>
    </row>
    <row r="75" spans="1:10" hidden="1">
      <c r="A75" s="216" t="e">
        <f>' Rohdaten'!#REF!</f>
        <v>#REF!</v>
      </c>
      <c r="B75" s="216" t="e">
        <f>' Rohdaten'!#REF!</f>
        <v>#REF!</v>
      </c>
      <c r="C75" s="216" t="e">
        <f>' Rohdaten'!#REF!</f>
        <v>#REF!</v>
      </c>
      <c r="D75" s="216" t="e">
        <f>' Rohdaten'!#REF!</f>
        <v>#REF!</v>
      </c>
      <c r="E75" s="216" t="e">
        <f>' Rohdaten'!#REF!</f>
        <v>#REF!</v>
      </c>
      <c r="F75" s="216" t="e">
        <f>' Rohdaten'!#REF!</f>
        <v>#REF!</v>
      </c>
      <c r="G75" s="216" t="e">
        <f>' Rohdaten'!#REF!</f>
        <v>#REF!</v>
      </c>
      <c r="H75" s="216" t="e">
        <f>' Rohdaten'!#REF!</f>
        <v>#REF!</v>
      </c>
      <c r="I75" s="216" t="e">
        <f>' Rohdaten'!#REF!</f>
        <v>#REF!</v>
      </c>
      <c r="J75" s="216" t="e">
        <f>' Rohdaten'!#REF!</f>
        <v>#REF!</v>
      </c>
    </row>
    <row r="76" spans="1:10" hidden="1">
      <c r="A76" s="216" t="e">
        <f>' Rohdaten'!#REF!</f>
        <v>#REF!</v>
      </c>
      <c r="B76" s="216" t="e">
        <f>' Rohdaten'!#REF!</f>
        <v>#REF!</v>
      </c>
      <c r="C76" s="216" t="e">
        <f>' Rohdaten'!#REF!</f>
        <v>#REF!</v>
      </c>
      <c r="D76" s="216" t="e">
        <f>' Rohdaten'!#REF!</f>
        <v>#REF!</v>
      </c>
      <c r="E76" s="216" t="e">
        <f>' Rohdaten'!#REF!</f>
        <v>#REF!</v>
      </c>
      <c r="F76" s="216" t="e">
        <f>' Rohdaten'!#REF!</f>
        <v>#REF!</v>
      </c>
      <c r="G76" s="216" t="e">
        <f>' Rohdaten'!#REF!</f>
        <v>#REF!</v>
      </c>
      <c r="H76" s="216" t="e">
        <f>' Rohdaten'!#REF!</f>
        <v>#REF!</v>
      </c>
      <c r="I76" s="216" t="e">
        <f>' Rohdaten'!#REF!</f>
        <v>#REF!</v>
      </c>
      <c r="J76" s="216" t="e">
        <f>' Rohdaten'!#REF!</f>
        <v>#REF!</v>
      </c>
    </row>
    <row r="77" spans="1:10" hidden="1">
      <c r="A77" s="216" t="str">
        <f>' Rohdaten'!A74</f>
        <v>D_Projekt in Planung</v>
      </c>
      <c r="B77" s="216" t="str">
        <f>' Rohdaten'!D74</f>
        <v>Uelzen</v>
      </c>
      <c r="C77" s="216" t="str">
        <f>' Rohdaten'!E74</f>
        <v>Niedersachsen</v>
      </c>
      <c r="D77" s="216" t="str">
        <f>' Rohdaten'!G74</f>
        <v>Hydrogeothermie</v>
      </c>
      <c r="E77" s="216">
        <f>' Rohdaten'!H74</f>
        <v>0</v>
      </c>
      <c r="F77" s="216">
        <f>' Rohdaten'!I74</f>
        <v>0</v>
      </c>
      <c r="G77" s="216">
        <f>' Rohdaten'!J74</f>
        <v>0</v>
      </c>
      <c r="H77" s="216">
        <f>' Rohdaten'!K74</f>
        <v>0</v>
      </c>
      <c r="I77" s="216">
        <f>' Rohdaten'!L74</f>
        <v>0</v>
      </c>
      <c r="J77" s="216">
        <f>' Rohdaten'!O74</f>
        <v>0</v>
      </c>
    </row>
    <row r="78" spans="1:10" hidden="1">
      <c r="A78" s="216" t="str">
        <f>' Rohdaten'!A79</f>
        <v>D_Projekt in Planung</v>
      </c>
      <c r="B78" s="216" t="str">
        <f>' Rohdaten'!D79</f>
        <v>Worms-Silbersee</v>
      </c>
      <c r="C78" s="216" t="str">
        <f>' Rohdaten'!E79</f>
        <v>Rheinland-Pfalz</v>
      </c>
      <c r="D78" s="216" t="str">
        <f>' Rohdaten'!G79</f>
        <v>Hydrogeothermie</v>
      </c>
      <c r="E78" s="216">
        <f>' Rohdaten'!H79</f>
        <v>0</v>
      </c>
      <c r="F78" s="216">
        <f>' Rohdaten'!I79</f>
        <v>0</v>
      </c>
      <c r="G78" s="216">
        <f>' Rohdaten'!J79</f>
        <v>0</v>
      </c>
      <c r="H78" s="216">
        <f>' Rohdaten'!K79</f>
        <v>0</v>
      </c>
      <c r="I78" s="216">
        <f>' Rohdaten'!L79</f>
        <v>0</v>
      </c>
      <c r="J78" s="216">
        <f>' Rohdaten'!O79</f>
        <v>0</v>
      </c>
    </row>
    <row r="79" spans="1:10" hidden="1">
      <c r="A79" s="216" t="e">
        <f>' Rohdaten'!#REF!</f>
        <v>#REF!</v>
      </c>
      <c r="B79" s="216" t="e">
        <f>' Rohdaten'!#REF!</f>
        <v>#REF!</v>
      </c>
      <c r="C79" s="216" t="e">
        <f>' Rohdaten'!#REF!</f>
        <v>#REF!</v>
      </c>
      <c r="D79" s="216" t="e">
        <f>' Rohdaten'!#REF!</f>
        <v>#REF!</v>
      </c>
      <c r="E79" s="216" t="e">
        <f>' Rohdaten'!#REF!</f>
        <v>#REF!</v>
      </c>
      <c r="F79" s="216" t="e">
        <f>' Rohdaten'!#REF!</f>
        <v>#REF!</v>
      </c>
      <c r="G79" s="216" t="e">
        <f>' Rohdaten'!#REF!</f>
        <v>#REF!</v>
      </c>
      <c r="H79" s="216" t="e">
        <f>' Rohdaten'!#REF!</f>
        <v>#REF!</v>
      </c>
      <c r="I79" s="216" t="e">
        <f>' Rohdaten'!#REF!</f>
        <v>#REF!</v>
      </c>
      <c r="J79" s="216" t="e">
        <f>' Rohdaten'!#REF!</f>
        <v>#REF!</v>
      </c>
    </row>
    <row r="80" spans="1:10" hidden="1">
      <c r="A80" s="216" t="str">
        <f>' Rohdaten'!A80</f>
        <v>D_Projekt in Planung</v>
      </c>
      <c r="B80" s="216" t="str">
        <f>' Rohdaten'!D80</f>
        <v>Wuppertal</v>
      </c>
      <c r="C80" s="216" t="str">
        <f>' Rohdaten'!E80</f>
        <v>Nordrhein-Westfalen</v>
      </c>
      <c r="D80" s="216">
        <f>' Rohdaten'!G80</f>
        <v>0</v>
      </c>
      <c r="E80" s="216">
        <f>' Rohdaten'!H80</f>
        <v>0</v>
      </c>
      <c r="F80" s="216">
        <f>' Rohdaten'!I80</f>
        <v>0</v>
      </c>
      <c r="G80" s="216">
        <f>' Rohdaten'!J80</f>
        <v>0</v>
      </c>
      <c r="H80" s="216">
        <f>' Rohdaten'!K80</f>
        <v>0</v>
      </c>
      <c r="I80" s="216">
        <f>' Rohdaten'!L80</f>
        <v>0</v>
      </c>
      <c r="J80" s="216">
        <f>' Rohdaten'!O80</f>
        <v>0</v>
      </c>
    </row>
    <row r="81" spans="1:10" hidden="1">
      <c r="A81" s="216" t="str">
        <f>' Rohdaten'!A81</f>
        <v>D_Projekt in Planung</v>
      </c>
      <c r="B81" s="216" t="str">
        <f>' Rohdaten'!D81</f>
        <v>Bochum (Fraunhofer IEG)</v>
      </c>
      <c r="C81" s="216" t="str">
        <f>' Rohdaten'!E81</f>
        <v>Nordrhein-Westfalen</v>
      </c>
      <c r="D81" s="216" t="str">
        <f>' Rohdaten'!G81</f>
        <v>Hydrogeothermie</v>
      </c>
      <c r="E81" s="216">
        <f>' Rohdaten'!H81</f>
        <v>0</v>
      </c>
      <c r="F81" s="216">
        <f>' Rohdaten'!I81</f>
        <v>0</v>
      </c>
      <c r="G81" s="216">
        <f>' Rohdaten'!J81</f>
        <v>0</v>
      </c>
      <c r="H81" s="216">
        <f>' Rohdaten'!K81</f>
        <v>0</v>
      </c>
      <c r="I81" s="216">
        <f>' Rohdaten'!L81</f>
        <v>0</v>
      </c>
      <c r="J81" s="216">
        <f>' Rohdaten'!O81</f>
        <v>0</v>
      </c>
    </row>
    <row r="82" spans="1:10" hidden="1">
      <c r="A82" s="216" t="str">
        <f>' Rohdaten'!A82</f>
        <v>D_Projekt in Planung</v>
      </c>
      <c r="B82" s="216" t="str">
        <f>' Rohdaten'!D82</f>
        <v>Ammersee-West</v>
      </c>
      <c r="C82" s="216" t="str">
        <f>' Rohdaten'!E82</f>
        <v>Bayern</v>
      </c>
      <c r="D82" s="216" t="str">
        <f>' Rohdaten'!G82</f>
        <v>Hydrogeothermie</v>
      </c>
      <c r="E82" s="216">
        <f>' Rohdaten'!H82</f>
        <v>0</v>
      </c>
      <c r="F82" s="216">
        <f>' Rohdaten'!I82</f>
        <v>0</v>
      </c>
      <c r="G82" s="216">
        <f>' Rohdaten'!J82</f>
        <v>0</v>
      </c>
      <c r="H82" s="216">
        <f>' Rohdaten'!K82</f>
        <v>0</v>
      </c>
      <c r="I82" s="216">
        <f>' Rohdaten'!L82</f>
        <v>0</v>
      </c>
      <c r="J82" s="216">
        <f>' Rohdaten'!O82</f>
        <v>0</v>
      </c>
    </row>
    <row r="83" spans="1:10" hidden="1">
      <c r="A83" s="216" t="str">
        <f>' Rohdaten'!A86</f>
        <v>D_Projekt in Planung</v>
      </c>
      <c r="B83" s="216" t="str">
        <f>' Rohdaten'!D86</f>
        <v>Augsburg-Ost</v>
      </c>
      <c r="C83" s="216" t="str">
        <f>' Rohdaten'!E86</f>
        <v>Bayern</v>
      </c>
      <c r="D83" s="216" t="str">
        <f>' Rohdaten'!G86</f>
        <v>Hydrogeothermie</v>
      </c>
      <c r="E83" s="216">
        <f>' Rohdaten'!H86</f>
        <v>0</v>
      </c>
      <c r="F83" s="216">
        <f>' Rohdaten'!I86</f>
        <v>0</v>
      </c>
      <c r="G83" s="216">
        <f>' Rohdaten'!J86</f>
        <v>0</v>
      </c>
      <c r="H83" s="216">
        <f>' Rohdaten'!K86</f>
        <v>0</v>
      </c>
      <c r="I83" s="216">
        <f>' Rohdaten'!L86</f>
        <v>0</v>
      </c>
      <c r="J83" s="216">
        <f>' Rohdaten'!O86</f>
        <v>0</v>
      </c>
    </row>
    <row r="84" spans="1:10" hidden="1">
      <c r="A84" s="216" t="str">
        <f>' Rohdaten'!A45</f>
        <v>D_Projekt in Planung</v>
      </c>
      <c r="B84" s="216" t="str">
        <f>' Rohdaten'!D45</f>
        <v>Maikammer "Kerner"</v>
      </c>
      <c r="C84" s="216" t="str">
        <f>' Rohdaten'!E45</f>
        <v>Rheinland-Pfalz</v>
      </c>
      <c r="D84" s="216" t="str">
        <f>' Rohdaten'!G45</f>
        <v>Hydrogeothermie</v>
      </c>
      <c r="E84" s="216">
        <f>' Rohdaten'!H45</f>
        <v>0</v>
      </c>
      <c r="F84" s="216">
        <f>' Rohdaten'!I45</f>
        <v>0</v>
      </c>
      <c r="G84" s="216">
        <f>' Rohdaten'!J45</f>
        <v>0</v>
      </c>
      <c r="H84" s="216">
        <f>' Rohdaten'!K45</f>
        <v>0</v>
      </c>
      <c r="I84" s="216">
        <f>' Rohdaten'!L45</f>
        <v>0</v>
      </c>
      <c r="J84" s="216">
        <f>' Rohdaten'!O45</f>
        <v>0</v>
      </c>
    </row>
    <row r="85" spans="1:10" hidden="1">
      <c r="A85" s="216" t="str">
        <f>' Rohdaten'!A92</f>
        <v>D_Projekt in Planung</v>
      </c>
      <c r="B85" s="216" t="str">
        <f>' Rohdaten'!D92</f>
        <v>Dachau-Nord</v>
      </c>
      <c r="C85" s="216" t="str">
        <f>' Rohdaten'!E92</f>
        <v>Bayern</v>
      </c>
      <c r="D85" s="216" t="str">
        <f>' Rohdaten'!G92</f>
        <v>Hydrogeothermie</v>
      </c>
      <c r="E85" s="216">
        <f>' Rohdaten'!H92</f>
        <v>0</v>
      </c>
      <c r="F85" s="216">
        <f>' Rohdaten'!I92</f>
        <v>0</v>
      </c>
      <c r="G85" s="216">
        <f>' Rohdaten'!J92</f>
        <v>0</v>
      </c>
      <c r="H85" s="216">
        <f>' Rohdaten'!K92</f>
        <v>0</v>
      </c>
      <c r="I85" s="216">
        <f>' Rohdaten'!L92</f>
        <v>0</v>
      </c>
      <c r="J85" s="216">
        <f>' Rohdaten'!O92</f>
        <v>0</v>
      </c>
    </row>
    <row r="86" spans="1:10" hidden="1">
      <c r="A86" s="216" t="str">
        <f>' Rohdaten'!A94</f>
        <v>D_Projekt in Planung</v>
      </c>
      <c r="B86" s="216" t="str">
        <f>' Rohdaten'!D94</f>
        <v>Dresden-Heidenau</v>
      </c>
      <c r="C86" s="216" t="str">
        <f>' Rohdaten'!E94</f>
        <v>Sachsen</v>
      </c>
      <c r="D86" s="216" t="str">
        <f>' Rohdaten'!G94</f>
        <v>Hydrogeothermie</v>
      </c>
      <c r="E86" s="216">
        <f>' Rohdaten'!H94</f>
        <v>0</v>
      </c>
      <c r="F86" s="216">
        <f>' Rohdaten'!I94</f>
        <v>0</v>
      </c>
      <c r="G86" s="216">
        <f>' Rohdaten'!J94</f>
        <v>0</v>
      </c>
      <c r="H86" s="216">
        <f>' Rohdaten'!K94</f>
        <v>0</v>
      </c>
      <c r="I86" s="216">
        <f>' Rohdaten'!L94</f>
        <v>0</v>
      </c>
      <c r="J86" s="216">
        <f>' Rohdaten'!O94</f>
        <v>0</v>
      </c>
    </row>
    <row r="87" spans="1:10" hidden="1">
      <c r="A87" s="216" t="str">
        <f>' Rohdaten'!A95</f>
        <v>D_Projekt in Planung</v>
      </c>
      <c r="B87" s="216" t="str">
        <f>' Rohdaten'!D95</f>
        <v>Engelsberg</v>
      </c>
      <c r="C87" s="216" t="str">
        <f>' Rohdaten'!E95</f>
        <v>Bayern</v>
      </c>
      <c r="D87" s="216" t="str">
        <f>' Rohdaten'!G95</f>
        <v>Hydrogeothermie</v>
      </c>
      <c r="E87" s="216">
        <f>' Rohdaten'!H95</f>
        <v>0</v>
      </c>
      <c r="F87" s="216">
        <f>' Rohdaten'!I95</f>
        <v>0</v>
      </c>
      <c r="G87" s="216">
        <f>' Rohdaten'!J95</f>
        <v>0</v>
      </c>
      <c r="H87" s="216">
        <f>' Rohdaten'!K95</f>
        <v>0</v>
      </c>
      <c r="I87" s="216">
        <f>' Rohdaten'!L95</f>
        <v>0</v>
      </c>
      <c r="J87" s="216">
        <f>' Rohdaten'!O95</f>
        <v>0</v>
      </c>
    </row>
    <row r="88" spans="1:10" hidden="1">
      <c r="A88" s="216" t="e">
        <f>' Rohdaten'!#REF!</f>
        <v>#REF!</v>
      </c>
      <c r="B88" s="216" t="e">
        <f>' Rohdaten'!#REF!</f>
        <v>#REF!</v>
      </c>
      <c r="C88" s="216" t="e">
        <f>' Rohdaten'!#REF!</f>
        <v>#REF!</v>
      </c>
      <c r="D88" s="216" t="e">
        <f>' Rohdaten'!#REF!</f>
        <v>#REF!</v>
      </c>
      <c r="E88" s="216" t="e">
        <f>' Rohdaten'!#REF!</f>
        <v>#REF!</v>
      </c>
      <c r="F88" s="216" t="e">
        <f>' Rohdaten'!#REF!</f>
        <v>#REF!</v>
      </c>
      <c r="G88" s="216" t="e">
        <f>' Rohdaten'!#REF!</f>
        <v>#REF!</v>
      </c>
      <c r="H88" s="216" t="e">
        <f>' Rohdaten'!#REF!</f>
        <v>#REF!</v>
      </c>
      <c r="I88" s="216" t="e">
        <f>' Rohdaten'!#REF!</f>
        <v>#REF!</v>
      </c>
      <c r="J88" s="216" t="e">
        <f>' Rohdaten'!#REF!</f>
        <v>#REF!</v>
      </c>
    </row>
    <row r="89" spans="1:10" hidden="1">
      <c r="A89" s="216" t="str">
        <f>' Rohdaten'!A96</f>
        <v>D_Projekt in Planung</v>
      </c>
      <c r="B89" s="216" t="str">
        <f>' Rohdaten'!D96</f>
        <v>Feldkirchen-Westerham</v>
      </c>
      <c r="C89" s="216" t="str">
        <f>' Rohdaten'!E96</f>
        <v>Bayern</v>
      </c>
      <c r="D89" s="216" t="str">
        <f>' Rohdaten'!G96</f>
        <v>Hydrogeothermie</v>
      </c>
      <c r="E89" s="216">
        <f>' Rohdaten'!H96</f>
        <v>0</v>
      </c>
      <c r="F89" s="216">
        <f>' Rohdaten'!I96</f>
        <v>0</v>
      </c>
      <c r="G89" s="216">
        <f>' Rohdaten'!J96</f>
        <v>0</v>
      </c>
      <c r="H89" s="216">
        <f>' Rohdaten'!K96</f>
        <v>0</v>
      </c>
      <c r="I89" s="216">
        <f>' Rohdaten'!L96</f>
        <v>0</v>
      </c>
      <c r="J89" s="216">
        <f>' Rohdaten'!O96</f>
        <v>0</v>
      </c>
    </row>
    <row r="90" spans="1:10" hidden="1">
      <c r="A90" s="216" t="str">
        <f>' Rohdaten'!A98</f>
        <v>D_Projekt in Planung</v>
      </c>
      <c r="B90" s="216" t="str">
        <f>' Rohdaten'!D98</f>
        <v>Vaterstetten</v>
      </c>
      <c r="C90" s="216" t="str">
        <f>' Rohdaten'!E98</f>
        <v>Bayern</v>
      </c>
      <c r="D90" s="216" t="str">
        <f>' Rohdaten'!G98</f>
        <v>Hydrogeothermie</v>
      </c>
      <c r="E90" s="216">
        <f>' Rohdaten'!H98</f>
        <v>0</v>
      </c>
      <c r="F90" s="216">
        <f>' Rohdaten'!I98</f>
        <v>0</v>
      </c>
      <c r="G90" s="216">
        <f>' Rohdaten'!J98</f>
        <v>0</v>
      </c>
      <c r="H90" s="216">
        <f>' Rohdaten'!K98</f>
        <v>0</v>
      </c>
      <c r="I90" s="216">
        <f>' Rohdaten'!L98</f>
        <v>0</v>
      </c>
      <c r="J90" s="216">
        <f>' Rohdaten'!O98</f>
        <v>0</v>
      </c>
    </row>
    <row r="91" spans="1:10" hidden="1">
      <c r="A91" s="216" t="e">
        <f>' Rohdaten'!#REF!</f>
        <v>#REF!</v>
      </c>
      <c r="B91" s="216" t="e">
        <f>' Rohdaten'!#REF!</f>
        <v>#REF!</v>
      </c>
      <c r="C91" s="216" t="e">
        <f>' Rohdaten'!#REF!</f>
        <v>#REF!</v>
      </c>
      <c r="D91" s="216" t="e">
        <f>' Rohdaten'!#REF!</f>
        <v>#REF!</v>
      </c>
      <c r="E91" s="216" t="e">
        <f>' Rohdaten'!#REF!</f>
        <v>#REF!</v>
      </c>
      <c r="F91" s="216" t="e">
        <f>' Rohdaten'!#REF!</f>
        <v>#REF!</v>
      </c>
      <c r="G91" s="216" t="e">
        <f>' Rohdaten'!#REF!</f>
        <v>#REF!</v>
      </c>
      <c r="H91" s="216" t="e">
        <f>' Rohdaten'!#REF!</f>
        <v>#REF!</v>
      </c>
      <c r="I91" s="216" t="e">
        <f>' Rohdaten'!#REF!</f>
        <v>#REF!</v>
      </c>
      <c r="J91" s="216" t="e">
        <f>' Rohdaten'!#REF!</f>
        <v>#REF!</v>
      </c>
    </row>
    <row r="92" spans="1:10" hidden="1">
      <c r="A92" s="216" t="str">
        <f>' Rohdaten'!A99</f>
        <v>D_Projekt in Planung</v>
      </c>
      <c r="B92" s="216" t="str">
        <f>' Rohdaten'!D99</f>
        <v>Erfurt</v>
      </c>
      <c r="C92" s="216" t="str">
        <f>' Rohdaten'!E99</f>
        <v>Thüringen</v>
      </c>
      <c r="D92" s="216" t="str">
        <f>' Rohdaten'!G99</f>
        <v>Petrothermale Geothermie</v>
      </c>
      <c r="E92" s="216">
        <f>' Rohdaten'!H99</f>
        <v>0</v>
      </c>
      <c r="F92" s="216">
        <f>' Rohdaten'!I99</f>
        <v>0</v>
      </c>
      <c r="G92" s="216">
        <f>' Rohdaten'!J99</f>
        <v>0</v>
      </c>
      <c r="H92" s="216">
        <f>' Rohdaten'!K99</f>
        <v>0</v>
      </c>
      <c r="I92" s="216">
        <f>' Rohdaten'!L99</f>
        <v>0</v>
      </c>
      <c r="J92" s="216">
        <f>' Rohdaten'!O99</f>
        <v>0</v>
      </c>
    </row>
    <row r="93" spans="1:10" hidden="1">
      <c r="A93" s="216" t="str">
        <f>' Rohdaten'!A100</f>
        <v>D_Projekt in Planung</v>
      </c>
      <c r="B93" s="216" t="str">
        <f>' Rohdaten'!D100</f>
        <v>Dettenheim "Erlich"</v>
      </c>
      <c r="C93" s="216" t="str">
        <f>' Rohdaten'!E100</f>
        <v>Baden-Württemberg</v>
      </c>
      <c r="D93" s="216" t="str">
        <f>' Rohdaten'!G100</f>
        <v>Hydrogeothermie</v>
      </c>
      <c r="E93" s="216">
        <f>' Rohdaten'!H100</f>
        <v>0</v>
      </c>
      <c r="F93" s="216">
        <f>' Rohdaten'!I100</f>
        <v>0</v>
      </c>
      <c r="G93" s="216">
        <f>' Rohdaten'!J100</f>
        <v>0</v>
      </c>
      <c r="H93" s="216">
        <f>' Rohdaten'!K100</f>
        <v>0</v>
      </c>
      <c r="I93" s="216">
        <f>' Rohdaten'!L100</f>
        <v>0</v>
      </c>
      <c r="J93" s="216">
        <f>' Rohdaten'!O100</f>
        <v>0</v>
      </c>
    </row>
    <row r="94" spans="1:10" hidden="1">
      <c r="A94" s="216" t="e">
        <f>' Rohdaten'!#REF!</f>
        <v>#REF!</v>
      </c>
      <c r="B94" s="216" t="e">
        <f>' Rohdaten'!#REF!</f>
        <v>#REF!</v>
      </c>
      <c r="C94" s="216" t="e">
        <f>' Rohdaten'!#REF!</f>
        <v>#REF!</v>
      </c>
      <c r="D94" s="216" t="e">
        <f>' Rohdaten'!#REF!</f>
        <v>#REF!</v>
      </c>
      <c r="E94" s="216" t="e">
        <f>' Rohdaten'!#REF!</f>
        <v>#REF!</v>
      </c>
      <c r="F94" s="216" t="e">
        <f>' Rohdaten'!#REF!</f>
        <v>#REF!</v>
      </c>
      <c r="G94" s="216" t="e">
        <f>' Rohdaten'!#REF!</f>
        <v>#REF!</v>
      </c>
      <c r="H94" s="216" t="e">
        <f>' Rohdaten'!#REF!</f>
        <v>#REF!</v>
      </c>
      <c r="I94" s="216" t="e">
        <f>' Rohdaten'!#REF!</f>
        <v>#REF!</v>
      </c>
      <c r="J94" s="216" t="e">
        <f>' Rohdaten'!#REF!</f>
        <v>#REF!</v>
      </c>
    </row>
    <row r="95" spans="1:10" hidden="1">
      <c r="A95" s="216" t="str">
        <f>' Rohdaten'!A107</f>
        <v>D_Projekt in Planung</v>
      </c>
      <c r="B95" s="216" t="str">
        <f>' Rohdaten'!D107</f>
        <v>Biberach a.d.Riß.</v>
      </c>
      <c r="C95" s="216" t="str">
        <f>' Rohdaten'!E107</f>
        <v>Baden-Württemberg</v>
      </c>
      <c r="D95" s="216" t="str">
        <f>' Rohdaten'!G107</f>
        <v>Hydrogeothermie</v>
      </c>
      <c r="E95" s="216">
        <f>' Rohdaten'!H107</f>
        <v>0</v>
      </c>
      <c r="F95" s="216">
        <f>' Rohdaten'!I107</f>
        <v>0</v>
      </c>
      <c r="G95" s="216">
        <f>' Rohdaten'!J107</f>
        <v>0</v>
      </c>
      <c r="H95" s="216">
        <f>' Rohdaten'!K107</f>
        <v>0</v>
      </c>
      <c r="I95" s="216">
        <f>' Rohdaten'!L107</f>
        <v>0</v>
      </c>
      <c r="J95" s="216">
        <f>' Rohdaten'!O107</f>
        <v>0</v>
      </c>
    </row>
    <row r="96" spans="1:10" hidden="1">
      <c r="A96" s="216" t="str">
        <f>' Rohdaten'!A110</f>
        <v>D_Projekt in Planung</v>
      </c>
      <c r="B96" s="216" t="str">
        <f>' Rohdaten'!D110</f>
        <v>Göhren-Lebbin</v>
      </c>
      <c r="C96" s="216" t="str">
        <f>' Rohdaten'!E110</f>
        <v>Mecklenburg-Vorpommern</v>
      </c>
      <c r="D96" s="216" t="str">
        <f>' Rohdaten'!G110</f>
        <v>Hydrogeothermie</v>
      </c>
      <c r="E96" s="216">
        <f>' Rohdaten'!H110</f>
        <v>0</v>
      </c>
      <c r="F96" s="216">
        <f>' Rohdaten'!I110</f>
        <v>0</v>
      </c>
      <c r="G96" s="216">
        <f>' Rohdaten'!J110</f>
        <v>0</v>
      </c>
      <c r="H96" s="216">
        <f>' Rohdaten'!K110</f>
        <v>0</v>
      </c>
      <c r="I96" s="216">
        <f>' Rohdaten'!L110</f>
        <v>0</v>
      </c>
      <c r="J96" s="216">
        <f>' Rohdaten'!O110</f>
        <v>0</v>
      </c>
    </row>
    <row r="97" spans="1:10" hidden="1">
      <c r="A97" s="216" t="str">
        <f>' Rohdaten'!A111</f>
        <v>D_Projekt in Planung</v>
      </c>
      <c r="B97" s="216">
        <f>' Rohdaten'!D111</f>
        <v>0</v>
      </c>
      <c r="C97" s="216" t="str">
        <f>' Rohdaten'!E111</f>
        <v>Sachsen</v>
      </c>
      <c r="D97" s="216" t="str">
        <f>' Rohdaten'!G111</f>
        <v>Hydrogeothermie</v>
      </c>
      <c r="E97" s="216">
        <f>' Rohdaten'!H111</f>
        <v>0</v>
      </c>
      <c r="F97" s="216">
        <f>' Rohdaten'!I111</f>
        <v>0</v>
      </c>
      <c r="G97" s="216">
        <f>' Rohdaten'!J111</f>
        <v>0</v>
      </c>
      <c r="H97" s="216">
        <f>' Rohdaten'!K111</f>
        <v>0</v>
      </c>
      <c r="I97" s="216">
        <f>' Rohdaten'!L111</f>
        <v>0</v>
      </c>
      <c r="J97" s="216">
        <f>' Rohdaten'!O111</f>
        <v>0</v>
      </c>
    </row>
    <row r="98" spans="1:10" hidden="1">
      <c r="A98" s="216" t="e">
        <f>' Rohdaten'!#REF!</f>
        <v>#REF!</v>
      </c>
      <c r="B98" s="216" t="e">
        <f>' Rohdaten'!#REF!</f>
        <v>#REF!</v>
      </c>
      <c r="C98" s="216" t="e">
        <f>' Rohdaten'!#REF!</f>
        <v>#REF!</v>
      </c>
      <c r="D98" s="216" t="e">
        <f>' Rohdaten'!#REF!</f>
        <v>#REF!</v>
      </c>
      <c r="E98" s="216" t="e">
        <f>' Rohdaten'!#REF!</f>
        <v>#REF!</v>
      </c>
      <c r="F98" s="216" t="e">
        <f>' Rohdaten'!#REF!</f>
        <v>#REF!</v>
      </c>
      <c r="G98" s="216" t="e">
        <f>' Rohdaten'!#REF!</f>
        <v>#REF!</v>
      </c>
      <c r="H98" s="216" t="e">
        <f>' Rohdaten'!#REF!</f>
        <v>#REF!</v>
      </c>
      <c r="I98" s="216" t="e">
        <f>' Rohdaten'!#REF!</f>
        <v>#REF!</v>
      </c>
      <c r="J98" s="216" t="e">
        <f>' Rohdaten'!#REF!</f>
        <v>#REF!</v>
      </c>
    </row>
    <row r="99" spans="1:10" hidden="1">
      <c r="A99" s="216" t="str">
        <f>' Rohdaten'!A123</f>
        <v>D_Projekt in Planung</v>
      </c>
      <c r="B99" s="216" t="str">
        <f>' Rohdaten'!D123</f>
        <v>"Karlsruhe-Süd II"</v>
      </c>
      <c r="C99" s="216" t="str">
        <f>' Rohdaten'!E123</f>
        <v>Baden-Württemberg</v>
      </c>
      <c r="D99" s="216" t="str">
        <f>' Rohdaten'!G123</f>
        <v>Hydrogeothermie</v>
      </c>
      <c r="E99" s="216">
        <f>' Rohdaten'!H123</f>
        <v>0</v>
      </c>
      <c r="F99" s="216">
        <f>' Rohdaten'!I123</f>
        <v>0</v>
      </c>
      <c r="G99" s="216">
        <f>' Rohdaten'!J123</f>
        <v>0</v>
      </c>
      <c r="H99" s="216">
        <f>' Rohdaten'!K123</f>
        <v>0</v>
      </c>
      <c r="I99" s="216">
        <f>' Rohdaten'!L123</f>
        <v>0</v>
      </c>
      <c r="J99" s="216">
        <f>' Rohdaten'!O123</f>
        <v>0</v>
      </c>
    </row>
    <row r="100" spans="1:10" hidden="1">
      <c r="A100" s="216" t="str">
        <f>' Rohdaten'!A129</f>
        <v>B_Projekt in Bau</v>
      </c>
      <c r="B100" s="216" t="str">
        <f>' Rohdaten'!D129</f>
        <v>Laufzorn II</v>
      </c>
      <c r="C100" s="216" t="str">
        <f>' Rohdaten'!E129</f>
        <v>Bayern</v>
      </c>
      <c r="D100" s="216" t="str">
        <f>' Rohdaten'!G129</f>
        <v>Hydrogeothermie</v>
      </c>
      <c r="E100" s="216">
        <f>' Rohdaten'!H129</f>
        <v>0</v>
      </c>
      <c r="F100" s="216">
        <f>' Rohdaten'!I129</f>
        <v>0</v>
      </c>
      <c r="G100" s="216">
        <f>' Rohdaten'!J129</f>
        <v>0</v>
      </c>
      <c r="H100" s="216">
        <f>' Rohdaten'!K129</f>
        <v>0</v>
      </c>
      <c r="I100" s="216">
        <f>' Rohdaten'!L129</f>
        <v>0</v>
      </c>
      <c r="J100" s="216">
        <f>' Rohdaten'!O129</f>
        <v>0</v>
      </c>
    </row>
    <row r="101" spans="1:10" hidden="1">
      <c r="A101" s="216" t="str">
        <f>' Rohdaten'!A130</f>
        <v>D_Projekt in Planung</v>
      </c>
      <c r="B101" s="216" t="str">
        <f>' Rohdaten'!D130</f>
        <v>Lörrach</v>
      </c>
      <c r="C101" s="216" t="str">
        <f>' Rohdaten'!E130</f>
        <v>Baden-Württemberg</v>
      </c>
      <c r="D101" s="216" t="str">
        <f>' Rohdaten'!G130</f>
        <v>Hydrogeothermie</v>
      </c>
      <c r="E101" s="216">
        <f>' Rohdaten'!H130</f>
        <v>0</v>
      </c>
      <c r="F101" s="216">
        <f>' Rohdaten'!I130</f>
        <v>0</v>
      </c>
      <c r="G101" s="216">
        <f>' Rohdaten'!J130</f>
        <v>0</v>
      </c>
      <c r="H101" s="216">
        <f>' Rohdaten'!K130</f>
        <v>0</v>
      </c>
      <c r="I101" s="216">
        <f>' Rohdaten'!L130</f>
        <v>0</v>
      </c>
      <c r="J101" s="216">
        <f>' Rohdaten'!O130</f>
        <v>0</v>
      </c>
    </row>
    <row r="102" spans="1:10" hidden="1">
      <c r="A102" s="216" t="e">
        <f>' Rohdaten'!#REF!</f>
        <v>#REF!</v>
      </c>
      <c r="B102" s="216" t="e">
        <f>' Rohdaten'!#REF!</f>
        <v>#REF!</v>
      </c>
      <c r="C102" s="216" t="e">
        <f>' Rohdaten'!#REF!</f>
        <v>#REF!</v>
      </c>
      <c r="D102" s="216" t="e">
        <f>' Rohdaten'!#REF!</f>
        <v>#REF!</v>
      </c>
      <c r="E102" s="216" t="e">
        <f>' Rohdaten'!#REF!</f>
        <v>#REF!</v>
      </c>
      <c r="F102" s="216" t="e">
        <f>' Rohdaten'!#REF!</f>
        <v>#REF!</v>
      </c>
      <c r="G102" s="216" t="e">
        <f>' Rohdaten'!#REF!</f>
        <v>#REF!</v>
      </c>
      <c r="H102" s="216" t="e">
        <f>' Rohdaten'!#REF!</f>
        <v>#REF!</v>
      </c>
      <c r="I102" s="216" t="e">
        <f>' Rohdaten'!#REF!</f>
        <v>#REF!</v>
      </c>
      <c r="J102" s="216" t="e">
        <f>' Rohdaten'!#REF!</f>
        <v>#REF!</v>
      </c>
    </row>
    <row r="103" spans="1:10" hidden="1">
      <c r="A103" s="216" t="str">
        <f>' Rohdaten'!A131</f>
        <v>D_Projekt in Planung</v>
      </c>
      <c r="B103" s="216" t="str">
        <f>' Rohdaten'!D131</f>
        <v>Frankfurt am Main "Luftbrücke"</v>
      </c>
      <c r="C103" s="216" t="str">
        <f>' Rohdaten'!E131</f>
        <v>Hessen</v>
      </c>
      <c r="D103" s="216" t="str">
        <f>' Rohdaten'!G131</f>
        <v>Hydrogeothermie</v>
      </c>
      <c r="E103" s="216">
        <f>' Rohdaten'!H131</f>
        <v>0</v>
      </c>
      <c r="F103" s="216">
        <f>' Rohdaten'!I131</f>
        <v>0</v>
      </c>
      <c r="G103" s="216">
        <f>' Rohdaten'!J131</f>
        <v>0</v>
      </c>
      <c r="H103" s="216">
        <f>' Rohdaten'!K131</f>
        <v>0</v>
      </c>
      <c r="I103" s="216">
        <f>' Rohdaten'!L131</f>
        <v>0</v>
      </c>
      <c r="J103" s="216">
        <f>' Rohdaten'!O131</f>
        <v>0</v>
      </c>
    </row>
    <row r="104" spans="1:10" hidden="1">
      <c r="A104" s="216" t="str">
        <f>' Rohdaten'!A132</f>
        <v>D_Projekt in Planung</v>
      </c>
      <c r="B104" s="216" t="str">
        <f>' Rohdaten'!D132</f>
        <v>Mannheim</v>
      </c>
      <c r="C104" s="216" t="str">
        <f>' Rohdaten'!E132</f>
        <v>Baden-Württemberg</v>
      </c>
      <c r="D104" s="216" t="str">
        <f>' Rohdaten'!G132</f>
        <v>Hydrogeothermie</v>
      </c>
      <c r="E104" s="216">
        <f>' Rohdaten'!H132</f>
        <v>0</v>
      </c>
      <c r="F104" s="216">
        <f>' Rohdaten'!I132</f>
        <v>0</v>
      </c>
      <c r="G104" s="216">
        <f>' Rohdaten'!J132</f>
        <v>0</v>
      </c>
      <c r="H104" s="216">
        <f>' Rohdaten'!K132</f>
        <v>0</v>
      </c>
      <c r="I104" s="216">
        <f>' Rohdaten'!L132</f>
        <v>0</v>
      </c>
      <c r="J104" s="216">
        <f>' Rohdaten'!O132</f>
        <v>0</v>
      </c>
    </row>
    <row r="105" spans="1:10" hidden="1">
      <c r="A105" s="216" t="str">
        <f>' Rohdaten'!A139</f>
        <v>D_Projekt in Planung</v>
      </c>
      <c r="B105" s="216" t="str">
        <f>' Rohdaten'!D139</f>
        <v>Nürnberg</v>
      </c>
      <c r="C105" s="216" t="str">
        <f>' Rohdaten'!E139</f>
        <v>Bayern</v>
      </c>
      <c r="D105" s="216" t="str">
        <f>' Rohdaten'!G139</f>
        <v>Hydrogeothermie</v>
      </c>
      <c r="E105" s="216">
        <f>' Rohdaten'!H139</f>
        <v>0</v>
      </c>
      <c r="F105" s="216">
        <f>' Rohdaten'!I139</f>
        <v>0</v>
      </c>
      <c r="G105" s="216">
        <f>' Rohdaten'!J139</f>
        <v>0</v>
      </c>
      <c r="H105" s="216">
        <f>' Rohdaten'!K139</f>
        <v>0</v>
      </c>
      <c r="I105" s="216">
        <f>' Rohdaten'!L139</f>
        <v>0</v>
      </c>
      <c r="J105" s="216">
        <f>' Rohdaten'!O139</f>
        <v>0</v>
      </c>
    </row>
    <row r="106" spans="1:10" hidden="1">
      <c r="A106" s="216" t="str">
        <f>' Rohdaten'!A142</f>
        <v>D_Projekt in Planung</v>
      </c>
      <c r="B106" s="216" t="str">
        <f>' Rohdaten'!D142</f>
        <v>Parchim</v>
      </c>
      <c r="C106" s="216" t="str">
        <f>' Rohdaten'!E142</f>
        <v>Mecklenburg-Vorpommern</v>
      </c>
      <c r="D106" s="216" t="str">
        <f>' Rohdaten'!G142</f>
        <v>Hydrogeothermie</v>
      </c>
      <c r="E106" s="216">
        <f>' Rohdaten'!H142</f>
        <v>0</v>
      </c>
      <c r="F106" s="216">
        <f>' Rohdaten'!I142</f>
        <v>0</v>
      </c>
      <c r="G106" s="216">
        <f>' Rohdaten'!J142</f>
        <v>0</v>
      </c>
      <c r="H106" s="216">
        <f>' Rohdaten'!K142</f>
        <v>0</v>
      </c>
      <c r="I106" s="216">
        <f>' Rohdaten'!L142</f>
        <v>0</v>
      </c>
      <c r="J106" s="216">
        <f>' Rohdaten'!O142</f>
        <v>0</v>
      </c>
    </row>
    <row r="107" spans="1:10" hidden="1">
      <c r="A107" s="216" t="e">
        <f>' Rohdaten'!#REF!</f>
        <v>#REF!</v>
      </c>
      <c r="B107" s="216" t="e">
        <f>' Rohdaten'!#REF!</f>
        <v>#REF!</v>
      </c>
      <c r="C107" s="216" t="e">
        <f>' Rohdaten'!#REF!</f>
        <v>#REF!</v>
      </c>
      <c r="D107" s="216" t="e">
        <f>' Rohdaten'!#REF!</f>
        <v>#REF!</v>
      </c>
      <c r="E107" s="216" t="e">
        <f>' Rohdaten'!#REF!</f>
        <v>#REF!</v>
      </c>
      <c r="F107" s="216" t="e">
        <f>' Rohdaten'!#REF!</f>
        <v>#REF!</v>
      </c>
      <c r="G107" s="216" t="e">
        <f>' Rohdaten'!#REF!</f>
        <v>#REF!</v>
      </c>
      <c r="H107" s="216" t="e">
        <f>' Rohdaten'!#REF!</f>
        <v>#REF!</v>
      </c>
      <c r="I107" s="216" t="e">
        <f>' Rohdaten'!#REF!</f>
        <v>#REF!</v>
      </c>
      <c r="J107" s="216" t="e">
        <f>' Rohdaten'!#REF!</f>
        <v>#REF!</v>
      </c>
    </row>
    <row r="108" spans="1:10" hidden="1">
      <c r="A108" s="216" t="str">
        <f>' Rohdaten'!A146</f>
        <v>D_Projekt in Planung</v>
      </c>
      <c r="B108" s="216" t="str">
        <f>' Rohdaten'!D146</f>
        <v>Pullach Süd</v>
      </c>
      <c r="C108" s="216" t="str">
        <f>' Rohdaten'!E146</f>
        <v>Bayern</v>
      </c>
      <c r="D108" s="216" t="str">
        <f>' Rohdaten'!G146</f>
        <v>Hydrogeothermie</v>
      </c>
      <c r="E108" s="216">
        <f>' Rohdaten'!H146</f>
        <v>0</v>
      </c>
      <c r="F108" s="216">
        <f>' Rohdaten'!I146</f>
        <v>0</v>
      </c>
      <c r="G108" s="216">
        <f>' Rohdaten'!J146</f>
        <v>0</v>
      </c>
      <c r="H108" s="216">
        <f>' Rohdaten'!K146</f>
        <v>0</v>
      </c>
      <c r="I108" s="216">
        <f>' Rohdaten'!L146</f>
        <v>0</v>
      </c>
      <c r="J108" s="216">
        <f>' Rohdaten'!O146</f>
        <v>0</v>
      </c>
    </row>
    <row r="109" spans="1:10" hidden="1">
      <c r="A109" s="216" t="e">
        <f>' Rohdaten'!#REF!</f>
        <v>#REF!</v>
      </c>
      <c r="B109" s="216" t="e">
        <f>' Rohdaten'!#REF!</f>
        <v>#REF!</v>
      </c>
      <c r="C109" s="216" t="e">
        <f>' Rohdaten'!#REF!</f>
        <v>#REF!</v>
      </c>
      <c r="D109" s="216" t="e">
        <f>' Rohdaten'!#REF!</f>
        <v>#REF!</v>
      </c>
      <c r="E109" s="216" t="e">
        <f>' Rohdaten'!#REF!</f>
        <v>#REF!</v>
      </c>
      <c r="F109" s="216" t="e">
        <f>' Rohdaten'!#REF!</f>
        <v>#REF!</v>
      </c>
      <c r="G109" s="216" t="e">
        <f>' Rohdaten'!#REF!</f>
        <v>#REF!</v>
      </c>
      <c r="H109" s="216" t="e">
        <f>' Rohdaten'!#REF!</f>
        <v>#REF!</v>
      </c>
      <c r="I109" s="216" t="e">
        <f>' Rohdaten'!#REF!</f>
        <v>#REF!</v>
      </c>
      <c r="J109" s="216" t="e">
        <f>' Rohdaten'!#REF!</f>
        <v>#REF!</v>
      </c>
    </row>
    <row r="110" spans="1:10" hidden="1">
      <c r="A110" s="216" t="e">
        <f>' Rohdaten'!#REF!</f>
        <v>#REF!</v>
      </c>
      <c r="B110" s="216" t="e">
        <f>' Rohdaten'!#REF!</f>
        <v>#REF!</v>
      </c>
      <c r="C110" s="216" t="e">
        <f>' Rohdaten'!#REF!</f>
        <v>#REF!</v>
      </c>
      <c r="D110" s="216" t="e">
        <f>' Rohdaten'!#REF!</f>
        <v>#REF!</v>
      </c>
      <c r="E110" s="216" t="e">
        <f>' Rohdaten'!#REF!</f>
        <v>#REF!</v>
      </c>
      <c r="F110" s="216" t="e">
        <f>' Rohdaten'!#REF!</f>
        <v>#REF!</v>
      </c>
      <c r="G110" s="216" t="e">
        <f>' Rohdaten'!#REF!</f>
        <v>#REF!</v>
      </c>
      <c r="H110" s="216" t="e">
        <f>' Rohdaten'!#REF!</f>
        <v>#REF!</v>
      </c>
      <c r="I110" s="216" t="e">
        <f>' Rohdaten'!#REF!</f>
        <v>#REF!</v>
      </c>
      <c r="J110" s="216" t="e">
        <f>' Rohdaten'!#REF!</f>
        <v>#REF!</v>
      </c>
    </row>
    <row r="111" spans="1:10" hidden="1">
      <c r="A111" s="216" t="e">
        <f>' Rohdaten'!#REF!</f>
        <v>#REF!</v>
      </c>
      <c r="B111" s="216" t="e">
        <f>' Rohdaten'!#REF!</f>
        <v>#REF!</v>
      </c>
      <c r="C111" s="216" t="e">
        <f>' Rohdaten'!#REF!</f>
        <v>#REF!</v>
      </c>
      <c r="D111" s="216" t="e">
        <f>' Rohdaten'!#REF!</f>
        <v>#REF!</v>
      </c>
      <c r="E111" s="216" t="e">
        <f>' Rohdaten'!#REF!</f>
        <v>#REF!</v>
      </c>
      <c r="F111" s="216" t="e">
        <f>' Rohdaten'!#REF!</f>
        <v>#REF!</v>
      </c>
      <c r="G111" s="216" t="e">
        <f>' Rohdaten'!#REF!</f>
        <v>#REF!</v>
      </c>
      <c r="H111" s="216" t="e">
        <f>' Rohdaten'!#REF!</f>
        <v>#REF!</v>
      </c>
      <c r="I111" s="216" t="e">
        <f>' Rohdaten'!#REF!</f>
        <v>#REF!</v>
      </c>
      <c r="J111" s="216" t="e">
        <f>' Rohdaten'!#REF!</f>
        <v>#REF!</v>
      </c>
    </row>
    <row r="112" spans="1:10" hidden="1">
      <c r="A112" s="216" t="e">
        <f>' Rohdaten'!#REF!</f>
        <v>#REF!</v>
      </c>
      <c r="B112" s="216" t="e">
        <f>' Rohdaten'!#REF!</f>
        <v>#REF!</v>
      </c>
      <c r="C112" s="216" t="e">
        <f>' Rohdaten'!#REF!</f>
        <v>#REF!</v>
      </c>
      <c r="D112" s="216" t="e">
        <f>' Rohdaten'!#REF!</f>
        <v>#REF!</v>
      </c>
      <c r="E112" s="216" t="e">
        <f>' Rohdaten'!#REF!</f>
        <v>#REF!</v>
      </c>
      <c r="F112" s="216" t="e">
        <f>' Rohdaten'!#REF!</f>
        <v>#REF!</v>
      </c>
      <c r="G112" s="216" t="e">
        <f>' Rohdaten'!#REF!</f>
        <v>#REF!</v>
      </c>
      <c r="H112" s="216" t="e">
        <f>' Rohdaten'!#REF!</f>
        <v>#REF!</v>
      </c>
      <c r="I112" s="216" t="e">
        <f>' Rohdaten'!#REF!</f>
        <v>#REF!</v>
      </c>
      <c r="J112" s="216" t="e">
        <f>' Rohdaten'!#REF!</f>
        <v>#REF!</v>
      </c>
    </row>
    <row r="113" spans="1:10" hidden="1">
      <c r="A113" s="216" t="e">
        <f>' Rohdaten'!#REF!</f>
        <v>#REF!</v>
      </c>
      <c r="B113" s="216" t="e">
        <f>' Rohdaten'!#REF!</f>
        <v>#REF!</v>
      </c>
      <c r="C113" s="216" t="e">
        <f>' Rohdaten'!#REF!</f>
        <v>#REF!</v>
      </c>
      <c r="D113" s="216" t="e">
        <f>' Rohdaten'!#REF!</f>
        <v>#REF!</v>
      </c>
      <c r="E113" s="216" t="e">
        <f>' Rohdaten'!#REF!</f>
        <v>#REF!</v>
      </c>
      <c r="F113" s="216" t="e">
        <f>' Rohdaten'!#REF!</f>
        <v>#REF!</v>
      </c>
      <c r="G113" s="216" t="e">
        <f>' Rohdaten'!#REF!</f>
        <v>#REF!</v>
      </c>
      <c r="H113" s="216" t="e">
        <f>' Rohdaten'!#REF!</f>
        <v>#REF!</v>
      </c>
      <c r="I113" s="216" t="e">
        <f>' Rohdaten'!#REF!</f>
        <v>#REF!</v>
      </c>
      <c r="J113" s="216" t="e">
        <f>' Rohdaten'!#REF!</f>
        <v>#REF!</v>
      </c>
    </row>
    <row r="114" spans="1:10" hidden="1">
      <c r="A114" s="216" t="e">
        <f>' Rohdaten'!#REF!</f>
        <v>#REF!</v>
      </c>
      <c r="B114" s="216" t="e">
        <f>' Rohdaten'!#REF!</f>
        <v>#REF!</v>
      </c>
      <c r="C114" s="216" t="e">
        <f>' Rohdaten'!#REF!</f>
        <v>#REF!</v>
      </c>
      <c r="D114" s="216" t="e">
        <f>' Rohdaten'!#REF!</f>
        <v>#REF!</v>
      </c>
      <c r="E114" s="216" t="e">
        <f>' Rohdaten'!#REF!</f>
        <v>#REF!</v>
      </c>
      <c r="F114" s="216" t="e">
        <f>' Rohdaten'!#REF!</f>
        <v>#REF!</v>
      </c>
      <c r="G114" s="216" t="e">
        <f>' Rohdaten'!#REF!</f>
        <v>#REF!</v>
      </c>
      <c r="H114" s="216" t="e">
        <f>' Rohdaten'!#REF!</f>
        <v>#REF!</v>
      </c>
      <c r="I114" s="216" t="e">
        <f>' Rohdaten'!#REF!</f>
        <v>#REF!</v>
      </c>
      <c r="J114" s="216" t="e">
        <f>' Rohdaten'!#REF!</f>
        <v>#REF!</v>
      </c>
    </row>
    <row r="115" spans="1:10" hidden="1">
      <c r="A115" s="216" t="str">
        <f>' Rohdaten'!A153</f>
        <v>C_Forschungsprojekte</v>
      </c>
      <c r="B115" s="216" t="str">
        <f>' Rohdaten'!D153</f>
        <v>Seismik Giga-M</v>
      </c>
      <c r="C115" s="216" t="str">
        <f>' Rohdaten'!E153</f>
        <v>Bayern</v>
      </c>
      <c r="D115" s="216" t="str">
        <f>' Rohdaten'!G153</f>
        <v>Forschung</v>
      </c>
      <c r="E115" s="216">
        <f>' Rohdaten'!H153</f>
        <v>0</v>
      </c>
      <c r="F115" s="216">
        <f>' Rohdaten'!I153</f>
        <v>0</v>
      </c>
      <c r="G115" s="216">
        <f>' Rohdaten'!J153</f>
        <v>0</v>
      </c>
      <c r="H115" s="216">
        <f>' Rohdaten'!K153</f>
        <v>0</v>
      </c>
      <c r="I115" s="216">
        <f>' Rohdaten'!L153</f>
        <v>0</v>
      </c>
      <c r="J115" s="216">
        <f>' Rohdaten'!O153</f>
        <v>0</v>
      </c>
    </row>
    <row r="116" spans="1:10" hidden="1">
      <c r="A116" s="216" t="str">
        <f>' Rohdaten'!A154</f>
        <v>D_Projekt in Planung</v>
      </c>
      <c r="B116" s="216" t="str">
        <f>' Rohdaten'!D154</f>
        <v>Schneeberg "Silberberg"</v>
      </c>
      <c r="C116" s="216" t="str">
        <f>' Rohdaten'!E154</f>
        <v>Sachsen</v>
      </c>
      <c r="D116" s="216" t="str">
        <f>' Rohdaten'!G154</f>
        <v>Petrothermale Geothermie</v>
      </c>
      <c r="E116" s="216">
        <f>' Rohdaten'!H154</f>
        <v>0</v>
      </c>
      <c r="F116" s="216">
        <f>' Rohdaten'!I154</f>
        <v>0</v>
      </c>
      <c r="G116" s="216">
        <f>' Rohdaten'!J154</f>
        <v>0</v>
      </c>
      <c r="H116" s="216">
        <f>' Rohdaten'!K154</f>
        <v>0</v>
      </c>
      <c r="I116" s="216">
        <f>' Rohdaten'!L154</f>
        <v>0</v>
      </c>
      <c r="J116" s="216">
        <f>' Rohdaten'!O154</f>
        <v>0</v>
      </c>
    </row>
    <row r="117" spans="1:10" hidden="1">
      <c r="A117" s="216" t="str">
        <f>' Rohdaten'!A160</f>
        <v>D_Projekt in Planung</v>
      </c>
      <c r="B117" s="216" t="str">
        <f>' Rohdaten'!D160</f>
        <v>Vogtlandkreis</v>
      </c>
      <c r="C117" s="216" t="str">
        <f>' Rohdaten'!E160</f>
        <v>Sachsen</v>
      </c>
      <c r="D117" s="216" t="str">
        <f>' Rohdaten'!G160</f>
        <v>Hydrogeothermie</v>
      </c>
      <c r="E117" s="216">
        <f>' Rohdaten'!H160</f>
        <v>0</v>
      </c>
      <c r="F117" s="216">
        <f>' Rohdaten'!I160</f>
        <v>0</v>
      </c>
      <c r="G117" s="216">
        <f>' Rohdaten'!J160</f>
        <v>0</v>
      </c>
      <c r="H117" s="216">
        <f>' Rohdaten'!K160</f>
        <v>0</v>
      </c>
      <c r="I117" s="216">
        <f>' Rohdaten'!L160</f>
        <v>0</v>
      </c>
      <c r="J117" s="216">
        <f>' Rohdaten'!O160</f>
        <v>0</v>
      </c>
    </row>
    <row r="118" spans="1:10" hidden="1">
      <c r="A118" s="216" t="e">
        <f>' Rohdaten'!#REF!</f>
        <v>#REF!</v>
      </c>
      <c r="B118" s="216" t="e">
        <f>' Rohdaten'!#REF!</f>
        <v>#REF!</v>
      </c>
      <c r="C118" s="216" t="e">
        <f>' Rohdaten'!#REF!</f>
        <v>#REF!</v>
      </c>
      <c r="D118" s="216" t="e">
        <f>' Rohdaten'!#REF!</f>
        <v>#REF!</v>
      </c>
      <c r="E118" s="216" t="e">
        <f>' Rohdaten'!#REF!</f>
        <v>#REF!</v>
      </c>
      <c r="F118" s="216" t="e">
        <f>' Rohdaten'!#REF!</f>
        <v>#REF!</v>
      </c>
      <c r="G118" s="216" t="e">
        <f>' Rohdaten'!#REF!</f>
        <v>#REF!</v>
      </c>
      <c r="H118" s="216" t="e">
        <f>' Rohdaten'!#REF!</f>
        <v>#REF!</v>
      </c>
      <c r="I118" s="216" t="e">
        <f>' Rohdaten'!#REF!</f>
        <v>#REF!</v>
      </c>
      <c r="J118" s="216" t="e">
        <f>' Rohdaten'!#REF!</f>
        <v>#REF!</v>
      </c>
    </row>
    <row r="119" spans="1:10" hidden="1">
      <c r="A119" s="216" t="str">
        <f>' Rohdaten'!A168</f>
        <v>A_Projekt in Betrieb</v>
      </c>
      <c r="B119" s="216" t="str">
        <f>' Rohdaten'!D168</f>
        <v>Bochum Werne/Zeche Robert Müser</v>
      </c>
      <c r="C119" s="216" t="str">
        <f>' Rohdaten'!E168</f>
        <v>Nordrhein-Westfalen</v>
      </c>
      <c r="D119" s="216" t="str">
        <f>' Rohdaten'!G168</f>
        <v>Grubenwasser</v>
      </c>
      <c r="E119" s="216">
        <f>' Rohdaten'!H168</f>
        <v>0.4</v>
      </c>
      <c r="F119" s="216">
        <f>' Rohdaten'!I168</f>
        <v>0</v>
      </c>
      <c r="G119" s="216">
        <f>' Rohdaten'!J168</f>
        <v>20</v>
      </c>
      <c r="H119" s="216">
        <f>' Rohdaten'!K168</f>
        <v>570</v>
      </c>
      <c r="I119" s="216">
        <f>' Rohdaten'!L168</f>
        <v>32</v>
      </c>
      <c r="J119" s="216">
        <f>' Rohdaten'!O168</f>
        <v>2012</v>
      </c>
    </row>
    <row r="120" spans="1:10" hidden="1">
      <c r="A120" s="216" t="str">
        <f>' Rohdaten'!A169</f>
        <v>A_Projekt in Betrieb</v>
      </c>
      <c r="B120" s="216" t="str">
        <f>' Rohdaten'!D169</f>
        <v>Bruchsal</v>
      </c>
      <c r="C120" s="216" t="str">
        <f>' Rohdaten'!E169</f>
        <v>Baden-Württemberg</v>
      </c>
      <c r="D120" s="216" t="str">
        <f>' Rohdaten'!G169</f>
        <v>Hydrogeothermie</v>
      </c>
      <c r="E120" s="216">
        <f>' Rohdaten'!H169</f>
        <v>1.2</v>
      </c>
      <c r="F120" s="216">
        <f>' Rohdaten'!I169</f>
        <v>0.5</v>
      </c>
      <c r="G120" s="216">
        <f>' Rohdaten'!J169</f>
        <v>131</v>
      </c>
      <c r="H120" s="216">
        <f>' Rohdaten'!K169</f>
        <v>2542</v>
      </c>
      <c r="I120" s="216">
        <f>' Rohdaten'!L169</f>
        <v>31</v>
      </c>
      <c r="J120" s="216">
        <f>' Rohdaten'!O169</f>
        <v>2009</v>
      </c>
    </row>
    <row r="121" spans="1:10" hidden="1">
      <c r="A121" s="216" t="e">
        <f>' Rohdaten'!#REF!</f>
        <v>#REF!</v>
      </c>
      <c r="B121" s="216" t="e">
        <f>' Rohdaten'!#REF!</f>
        <v>#REF!</v>
      </c>
      <c r="C121" s="216" t="e">
        <f>' Rohdaten'!#REF!</f>
        <v>#REF!</v>
      </c>
      <c r="D121" s="216" t="e">
        <f>' Rohdaten'!#REF!</f>
        <v>#REF!</v>
      </c>
      <c r="E121" s="216" t="e">
        <f>' Rohdaten'!#REF!</f>
        <v>#REF!</v>
      </c>
      <c r="F121" s="216" t="e">
        <f>' Rohdaten'!#REF!</f>
        <v>#REF!</v>
      </c>
      <c r="G121" s="216" t="e">
        <f>' Rohdaten'!#REF!</f>
        <v>#REF!</v>
      </c>
      <c r="H121" s="216" t="e">
        <f>' Rohdaten'!#REF!</f>
        <v>#REF!</v>
      </c>
      <c r="I121" s="216" t="e">
        <f>' Rohdaten'!#REF!</f>
        <v>#REF!</v>
      </c>
      <c r="J121" s="216" t="e">
        <f>' Rohdaten'!#REF!</f>
        <v>#REF!</v>
      </c>
    </row>
    <row r="122" spans="1:10" hidden="1">
      <c r="A122" s="216" t="str">
        <f>' Rohdaten'!A170</f>
        <v>A_Projekt in Betrieb</v>
      </c>
      <c r="B122" s="216" t="str">
        <f>' Rohdaten'!D170</f>
        <v>Pfullendorf</v>
      </c>
      <c r="C122" s="216" t="str">
        <f>' Rohdaten'!E170</f>
        <v>Baden-Württemberg</v>
      </c>
      <c r="D122" s="216" t="str">
        <f>' Rohdaten'!G170</f>
        <v>Hydrogeothermie</v>
      </c>
      <c r="E122" s="216">
        <f>' Rohdaten'!H170</f>
        <v>5.7</v>
      </c>
      <c r="F122" s="216">
        <f>' Rohdaten'!I170</f>
        <v>0</v>
      </c>
      <c r="G122" s="216">
        <f>' Rohdaten'!J170</f>
        <v>75</v>
      </c>
      <c r="H122" s="216">
        <f>' Rohdaten'!K170</f>
        <v>1530</v>
      </c>
      <c r="I122" s="216">
        <f>' Rohdaten'!L170</f>
        <v>25</v>
      </c>
      <c r="J122" s="216">
        <f>' Rohdaten'!O170</f>
        <v>2020</v>
      </c>
    </row>
    <row r="123" spans="1:10" hidden="1">
      <c r="A123" s="216" t="str">
        <f>' Rohdaten'!A171</f>
        <v>A_Projekt in Betrieb</v>
      </c>
      <c r="B123" s="216" t="str">
        <f>' Rohdaten'!D171</f>
        <v>Weinheim</v>
      </c>
      <c r="C123" s="216" t="str">
        <f>' Rohdaten'!E171</f>
        <v>Baden-Württemberg</v>
      </c>
      <c r="D123" s="216" t="str">
        <f>' Rohdaten'!G171</f>
        <v>Hydrogeothermie</v>
      </c>
      <c r="E123" s="216">
        <f>' Rohdaten'!H171</f>
        <v>1.1000000000000001</v>
      </c>
      <c r="F123" s="216">
        <f>' Rohdaten'!I171</f>
        <v>0</v>
      </c>
      <c r="G123" s="216">
        <f>' Rohdaten'!J171</f>
        <v>65</v>
      </c>
      <c r="H123" s="216">
        <f>' Rohdaten'!K171</f>
        <v>1150</v>
      </c>
      <c r="I123" s="216">
        <f>' Rohdaten'!L171</f>
        <v>10</v>
      </c>
      <c r="J123" s="216">
        <f>' Rohdaten'!O171</f>
        <v>2005</v>
      </c>
    </row>
    <row r="124" spans="1:10" hidden="1">
      <c r="A124" s="216" t="str">
        <f>' Rohdaten'!A175</f>
        <v>A_Projekt in Betrieb</v>
      </c>
      <c r="B124" s="216" t="str">
        <f>' Rohdaten'!D175</f>
        <v>Dürrnhaar</v>
      </c>
      <c r="C124" s="216" t="str">
        <f>' Rohdaten'!E175</f>
        <v>Bayern</v>
      </c>
      <c r="D124" s="216" t="str">
        <f>' Rohdaten'!G175</f>
        <v>Hydrogeothermie</v>
      </c>
      <c r="E124" s="216">
        <f>' Rohdaten'!H175</f>
        <v>0</v>
      </c>
      <c r="F124" s="216">
        <f>' Rohdaten'!I175</f>
        <v>5.5</v>
      </c>
      <c r="G124" s="216">
        <f>' Rohdaten'!J175</f>
        <v>141</v>
      </c>
      <c r="H124" s="216">
        <f>' Rohdaten'!K175</f>
        <v>3926</v>
      </c>
      <c r="I124" s="216">
        <f>' Rohdaten'!L175</f>
        <v>133</v>
      </c>
      <c r="J124" s="216">
        <f>' Rohdaten'!O175</f>
        <v>2012</v>
      </c>
    </row>
    <row r="125" spans="1:10" hidden="1">
      <c r="A125" s="216" t="str">
        <f>' Rohdaten'!A181</f>
        <v>A_Projekt in Betrieb</v>
      </c>
      <c r="B125" s="216" t="str">
        <f>' Rohdaten'!D181</f>
        <v>Kirchstockach</v>
      </c>
      <c r="C125" s="216" t="str">
        <f>' Rohdaten'!E181</f>
        <v>Bayern</v>
      </c>
      <c r="D125" s="216" t="str">
        <f>' Rohdaten'!G181</f>
        <v>Hydrogeothermie</v>
      </c>
      <c r="E125" s="216">
        <f>' Rohdaten'!H181</f>
        <v>10</v>
      </c>
      <c r="F125" s="216">
        <f>' Rohdaten'!I181</f>
        <v>5.5</v>
      </c>
      <c r="G125" s="216">
        <f>' Rohdaten'!J181</f>
        <v>125</v>
      </c>
      <c r="H125" s="216">
        <f>' Rohdaten'!K181</f>
        <v>3881.6</v>
      </c>
      <c r="I125" s="216">
        <f>' Rohdaten'!L181</f>
        <v>140.5</v>
      </c>
      <c r="J125" s="216">
        <f>' Rohdaten'!O181</f>
        <v>2013</v>
      </c>
    </row>
    <row r="126" spans="1:10" hidden="1">
      <c r="A126" s="216" t="str">
        <f>' Rohdaten'!A182</f>
        <v>A_Projekt in Betrieb</v>
      </c>
      <c r="B126" s="216" t="str">
        <f>' Rohdaten'!D182</f>
        <v>Kirchweidach</v>
      </c>
      <c r="C126" s="216" t="str">
        <f>' Rohdaten'!E182</f>
        <v>Bayern</v>
      </c>
      <c r="D126" s="216" t="str">
        <f>' Rohdaten'!G182</f>
        <v>Hydrogeothermie</v>
      </c>
      <c r="E126" s="216">
        <f>' Rohdaten'!H182</f>
        <v>30.6</v>
      </c>
      <c r="F126" s="216">
        <f>' Rohdaten'!I182</f>
        <v>4.4000000000000004</v>
      </c>
      <c r="G126" s="216">
        <f>' Rohdaten'!J182</f>
        <v>128</v>
      </c>
      <c r="H126" s="216">
        <f>' Rohdaten'!K182</f>
        <v>3421</v>
      </c>
      <c r="I126" s="216">
        <f>' Rohdaten'!L182</f>
        <v>80</v>
      </c>
      <c r="J126" s="216">
        <f>' Rohdaten'!O182</f>
        <v>2013</v>
      </c>
    </row>
    <row r="127" spans="1:10" hidden="1">
      <c r="A127" s="216" t="str">
        <f>' Rohdaten'!A183</f>
        <v>A_Projekt in Betrieb</v>
      </c>
      <c r="B127" s="216" t="str">
        <f>' Rohdaten'!D183</f>
        <v>München-Riem</v>
      </c>
      <c r="C127" s="216" t="str">
        <f>' Rohdaten'!E183</f>
        <v>Bayern</v>
      </c>
      <c r="D127" s="216" t="str">
        <f>' Rohdaten'!G183</f>
        <v>Hydrogeothermie</v>
      </c>
      <c r="E127" s="216">
        <f>' Rohdaten'!H183</f>
        <v>13</v>
      </c>
      <c r="F127" s="216">
        <f>' Rohdaten'!I183</f>
        <v>0</v>
      </c>
      <c r="G127" s="216">
        <f>' Rohdaten'!J183</f>
        <v>98.4</v>
      </c>
      <c r="H127" s="216">
        <f>' Rohdaten'!K183</f>
        <v>2747</v>
      </c>
      <c r="I127" s="216">
        <f>' Rohdaten'!L183</f>
        <v>87</v>
      </c>
      <c r="J127" s="216">
        <f>' Rohdaten'!O183</f>
        <v>2004</v>
      </c>
    </row>
    <row r="128" spans="1:10" hidden="1">
      <c r="A128" s="216" t="str">
        <f>' Rohdaten'!A186</f>
        <v>A_Projekt in Betrieb</v>
      </c>
      <c r="B128" s="216" t="str">
        <f>' Rohdaten'!D186</f>
        <v>Poing</v>
      </c>
      <c r="C128" s="216" t="str">
        <f>' Rohdaten'!E186</f>
        <v>Bayern</v>
      </c>
      <c r="D128" s="216" t="str">
        <f>' Rohdaten'!G186</f>
        <v>Hydrogeothermie</v>
      </c>
      <c r="E128" s="216">
        <f>' Rohdaten'!H186</f>
        <v>11.5</v>
      </c>
      <c r="F128" s="216">
        <f>' Rohdaten'!I186</f>
        <v>0</v>
      </c>
      <c r="G128" s="216">
        <f>' Rohdaten'!J186</f>
        <v>85</v>
      </c>
      <c r="H128" s="216">
        <f>' Rohdaten'!K186</f>
        <v>3014</v>
      </c>
      <c r="I128" s="216">
        <f>' Rohdaten'!L186</f>
        <v>100</v>
      </c>
      <c r="J128" s="216">
        <f>' Rohdaten'!O186</f>
        <v>2012</v>
      </c>
    </row>
    <row r="129" spans="1:10" hidden="1">
      <c r="A129" s="216" t="str">
        <f>' Rohdaten'!A187</f>
        <v>A_Projekt in Betrieb</v>
      </c>
      <c r="B129" s="216" t="str">
        <f>' Rohdaten'!D187</f>
        <v>Pullach</v>
      </c>
      <c r="C129" s="216" t="str">
        <f>' Rohdaten'!E187</f>
        <v>Bayern</v>
      </c>
      <c r="D129" s="216" t="str">
        <f>' Rohdaten'!G187</f>
        <v>Hydrogeothermie</v>
      </c>
      <c r="E129" s="216">
        <f>' Rohdaten'!H187</f>
        <v>16</v>
      </c>
      <c r="F129" s="216">
        <f>' Rohdaten'!I187</f>
        <v>0</v>
      </c>
      <c r="G129" s="216">
        <f>' Rohdaten'!J187</f>
        <v>108</v>
      </c>
      <c r="H129" s="216">
        <f>' Rohdaten'!K187</f>
        <v>3443</v>
      </c>
      <c r="I129" s="216">
        <f>' Rohdaten'!L187</f>
        <v>87</v>
      </c>
      <c r="J129" s="216">
        <f>' Rohdaten'!O187</f>
        <v>2005</v>
      </c>
    </row>
    <row r="130" spans="1:10" hidden="1">
      <c r="A130" s="216" t="e">
        <f>' Rohdaten'!#REF!</f>
        <v>#REF!</v>
      </c>
      <c r="B130" s="216" t="e">
        <f>' Rohdaten'!#REF!</f>
        <v>#REF!</v>
      </c>
      <c r="C130" s="216" t="e">
        <f>' Rohdaten'!#REF!</f>
        <v>#REF!</v>
      </c>
      <c r="D130" s="216" t="e">
        <f>' Rohdaten'!#REF!</f>
        <v>#REF!</v>
      </c>
      <c r="E130" s="216" t="e">
        <f>' Rohdaten'!#REF!</f>
        <v>#REF!</v>
      </c>
      <c r="F130" s="216" t="e">
        <f>' Rohdaten'!#REF!</f>
        <v>#REF!</v>
      </c>
      <c r="G130" s="216" t="e">
        <f>' Rohdaten'!#REF!</f>
        <v>#REF!</v>
      </c>
      <c r="H130" s="216" t="e">
        <f>' Rohdaten'!#REF!</f>
        <v>#REF!</v>
      </c>
      <c r="I130" s="216" t="e">
        <f>' Rohdaten'!#REF!</f>
        <v>#REF!</v>
      </c>
      <c r="J130" s="216" t="e">
        <f>' Rohdaten'!#REF!</f>
        <v>#REF!</v>
      </c>
    </row>
    <row r="131" spans="1:10" hidden="1">
      <c r="A131" s="216" t="str">
        <f>' Rohdaten'!A188</f>
        <v>A_Projekt in Betrieb</v>
      </c>
      <c r="B131" s="216" t="str">
        <f>' Rohdaten'!D188</f>
        <v>Sauerlach</v>
      </c>
      <c r="C131" s="216" t="str">
        <f>' Rohdaten'!E188</f>
        <v>Bayern</v>
      </c>
      <c r="D131" s="216" t="str">
        <f>' Rohdaten'!G188</f>
        <v>Hydrogeothermie</v>
      </c>
      <c r="E131" s="216">
        <f>' Rohdaten'!H188</f>
        <v>4</v>
      </c>
      <c r="F131" s="216">
        <f>' Rohdaten'!I188</f>
        <v>5</v>
      </c>
      <c r="G131" s="216">
        <f>' Rohdaten'!J188</f>
        <v>141</v>
      </c>
      <c r="H131" s="216">
        <f>' Rohdaten'!K188</f>
        <v>4480</v>
      </c>
      <c r="I131" s="216">
        <f>' Rohdaten'!L188</f>
        <v>120</v>
      </c>
      <c r="J131" s="216">
        <f>' Rohdaten'!O188</f>
        <v>2013</v>
      </c>
    </row>
    <row r="132" spans="1:10" hidden="1">
      <c r="A132" s="216" t="str">
        <f>' Rohdaten'!A189</f>
        <v>A_Projekt in Betrieb</v>
      </c>
      <c r="B132" s="216" t="str">
        <f>' Rohdaten'!D189</f>
        <v>Simbach-Braunau</v>
      </c>
      <c r="C132" s="216" t="str">
        <f>' Rohdaten'!E189</f>
        <v>Bayern</v>
      </c>
      <c r="D132" s="216" t="str">
        <f>' Rohdaten'!G189</f>
        <v>Hydrogeothermie</v>
      </c>
      <c r="E132" s="216">
        <f>' Rohdaten'!H189</f>
        <v>9.4</v>
      </c>
      <c r="F132" s="216">
        <f>' Rohdaten'!I189</f>
        <v>0</v>
      </c>
      <c r="G132" s="216">
        <f>' Rohdaten'!J189</f>
        <v>81.7</v>
      </c>
      <c r="H132" s="216">
        <f>' Rohdaten'!K189</f>
        <v>1942</v>
      </c>
      <c r="I132" s="216">
        <f>' Rohdaten'!L189</f>
        <v>90</v>
      </c>
      <c r="J132" s="216">
        <f>' Rohdaten'!O189</f>
        <v>2000</v>
      </c>
    </row>
    <row r="133" spans="1:10" hidden="1">
      <c r="A133" s="216" t="str">
        <f>' Rohdaten'!A190</f>
        <v>A_Projekt in Betrieb</v>
      </c>
      <c r="B133" s="216" t="str">
        <f>' Rohdaten'!D190</f>
        <v>Straubing</v>
      </c>
      <c r="C133" s="216" t="str">
        <f>' Rohdaten'!E190</f>
        <v>Bayern</v>
      </c>
      <c r="D133" s="216" t="str">
        <f>' Rohdaten'!G190</f>
        <v>Hydrogeothermie</v>
      </c>
      <c r="E133" s="216">
        <f>' Rohdaten'!H190</f>
        <v>2.1</v>
      </c>
      <c r="F133" s="216">
        <f>' Rohdaten'!I190</f>
        <v>0</v>
      </c>
      <c r="G133" s="216">
        <f>' Rohdaten'!J190</f>
        <v>36.5</v>
      </c>
      <c r="H133" s="216">
        <f>' Rohdaten'!K190</f>
        <v>824.8</v>
      </c>
      <c r="I133" s="216">
        <f>' Rohdaten'!L190</f>
        <v>31.4</v>
      </c>
      <c r="J133" s="216">
        <f>' Rohdaten'!O190</f>
        <v>1999</v>
      </c>
    </row>
    <row r="134" spans="1:10" hidden="1">
      <c r="A134" s="216" t="str">
        <f>' Rohdaten'!A191</f>
        <v>A_Projekt in Betrieb</v>
      </c>
      <c r="B134" s="216" t="str">
        <f>' Rohdaten'!D191</f>
        <v>Taufkirchen/Oberhaching</v>
      </c>
      <c r="C134" s="216" t="str">
        <f>' Rohdaten'!E191</f>
        <v>Bayern</v>
      </c>
      <c r="D134" s="216" t="str">
        <f>' Rohdaten'!G191</f>
        <v>Hydrogeothermie</v>
      </c>
      <c r="E134" s="216">
        <f>' Rohdaten'!H191</f>
        <v>40</v>
      </c>
      <c r="F134" s="216">
        <f>' Rohdaten'!I191</f>
        <v>0</v>
      </c>
      <c r="G134" s="216">
        <f>' Rohdaten'!J191</f>
        <v>136</v>
      </c>
      <c r="H134" s="216">
        <f>' Rohdaten'!K191</f>
        <v>3696</v>
      </c>
      <c r="I134" s="216">
        <f>' Rohdaten'!L191</f>
        <v>120</v>
      </c>
      <c r="J134" s="216">
        <f>' Rohdaten'!O191</f>
        <v>2015</v>
      </c>
    </row>
    <row r="135" spans="1:10" hidden="1">
      <c r="A135" s="216" t="str">
        <f>' Rohdaten'!A192</f>
        <v>A_Projekt in Betrieb</v>
      </c>
      <c r="B135" s="216" t="str">
        <f>' Rohdaten'!D192</f>
        <v>Traunreut</v>
      </c>
      <c r="C135" s="216" t="str">
        <f>' Rohdaten'!E192</f>
        <v>Bayern</v>
      </c>
      <c r="D135" s="216" t="str">
        <f>' Rohdaten'!G192</f>
        <v>Hydrogeothermie</v>
      </c>
      <c r="E135" s="216">
        <f>' Rohdaten'!H192</f>
        <v>13.5</v>
      </c>
      <c r="F135" s="216">
        <f>' Rohdaten'!I192</f>
        <v>5.5</v>
      </c>
      <c r="G135" s="216">
        <f>' Rohdaten'!J192</f>
        <v>120</v>
      </c>
      <c r="H135" s="216">
        <f>' Rohdaten'!K192</f>
        <v>4645.8</v>
      </c>
      <c r="I135" s="216">
        <f>' Rohdaten'!L192</f>
        <v>168.2</v>
      </c>
      <c r="J135" s="216">
        <f>' Rohdaten'!O192</f>
        <v>2014</v>
      </c>
    </row>
    <row r="136" spans="1:10" hidden="1">
      <c r="A136" s="216" t="str">
        <f>' Rohdaten'!A194</f>
        <v>A_Projekt in Betrieb</v>
      </c>
      <c r="B136" s="216" t="str">
        <f>' Rohdaten'!D194</f>
        <v>Unterföhring II</v>
      </c>
      <c r="C136" s="216" t="str">
        <f>' Rohdaten'!E194</f>
        <v>Bayern</v>
      </c>
      <c r="D136" s="216" t="str">
        <f>' Rohdaten'!G194</f>
        <v>Hydrogeothermie</v>
      </c>
      <c r="E136" s="216">
        <f>' Rohdaten'!H194</f>
        <v>11.3</v>
      </c>
      <c r="F136" s="216">
        <f>' Rohdaten'!I194</f>
        <v>0</v>
      </c>
      <c r="G136" s="216">
        <f>' Rohdaten'!J194</f>
        <v>93</v>
      </c>
      <c r="H136" s="216">
        <f>' Rohdaten'!K194</f>
        <v>2341</v>
      </c>
      <c r="I136" s="216">
        <f>' Rohdaten'!L194</f>
        <v>90</v>
      </c>
      <c r="J136" s="216">
        <f>' Rohdaten'!O194</f>
        <v>2014</v>
      </c>
    </row>
    <row r="137" spans="1:10" hidden="1">
      <c r="A137" s="216" t="str">
        <f>' Rohdaten'!A195</f>
        <v>A_Projekt in Betrieb</v>
      </c>
      <c r="B137" s="216" t="str">
        <f>' Rohdaten'!D195</f>
        <v>Unterhaching</v>
      </c>
      <c r="C137" s="216" t="str">
        <f>' Rohdaten'!E195</f>
        <v>Bayern</v>
      </c>
      <c r="D137" s="216" t="str">
        <f>' Rohdaten'!G195</f>
        <v>Hydrogeothermie</v>
      </c>
      <c r="E137" s="216">
        <f>' Rohdaten'!H195</f>
        <v>38</v>
      </c>
      <c r="F137" s="216">
        <f>' Rohdaten'!I195</f>
        <v>0</v>
      </c>
      <c r="G137" s="216">
        <f>' Rohdaten'!J195</f>
        <v>126</v>
      </c>
      <c r="H137" s="216">
        <f>' Rohdaten'!K195</f>
        <v>3390</v>
      </c>
      <c r="I137" s="216">
        <f>' Rohdaten'!L195</f>
        <v>140</v>
      </c>
      <c r="J137" s="216">
        <f>' Rohdaten'!O195</f>
        <v>2007</v>
      </c>
    </row>
    <row r="138" spans="1:10" hidden="1">
      <c r="A138" s="216" t="str">
        <f>' Rohdaten'!A196</f>
        <v>A_Projekt in Betrieb</v>
      </c>
      <c r="B138" s="216" t="str">
        <f>' Rohdaten'!D196</f>
        <v>Unterschleißheim</v>
      </c>
      <c r="C138" s="216" t="str">
        <f>' Rohdaten'!E196</f>
        <v>Bayern</v>
      </c>
      <c r="D138" s="216" t="str">
        <f>' Rohdaten'!G196</f>
        <v>Hydrogeothermie</v>
      </c>
      <c r="E138" s="216">
        <f>' Rohdaten'!H196</f>
        <v>7</v>
      </c>
      <c r="F138" s="216">
        <f>' Rohdaten'!I196</f>
        <v>0</v>
      </c>
      <c r="G138" s="216">
        <f>' Rohdaten'!J196</f>
        <v>80</v>
      </c>
      <c r="H138" s="216">
        <f>' Rohdaten'!K196</f>
        <v>1960</v>
      </c>
      <c r="I138" s="216">
        <f>' Rohdaten'!L196</f>
        <v>100</v>
      </c>
      <c r="J138" s="216">
        <f>' Rohdaten'!O196</f>
        <v>2003</v>
      </c>
    </row>
    <row r="139" spans="1:10" hidden="1">
      <c r="A139" s="216" t="str">
        <f>' Rohdaten'!A197</f>
        <v>A_Projekt in Betrieb</v>
      </c>
      <c r="B139" s="216" t="str">
        <f>' Rohdaten'!D197</f>
        <v>Waldkraiburg</v>
      </c>
      <c r="C139" s="216" t="str">
        <f>' Rohdaten'!E197</f>
        <v>Bayern</v>
      </c>
      <c r="D139" s="216" t="str">
        <f>' Rohdaten'!G197</f>
        <v>Hydrogeothermie</v>
      </c>
      <c r="E139" s="216">
        <f>' Rohdaten'!H197</f>
        <v>14</v>
      </c>
      <c r="F139" s="216">
        <f>' Rohdaten'!I197</f>
        <v>0</v>
      </c>
      <c r="G139" s="216">
        <f>' Rohdaten'!J197</f>
        <v>111.5</v>
      </c>
      <c r="H139" s="216">
        <f>' Rohdaten'!K197</f>
        <v>2718</v>
      </c>
      <c r="I139" s="216">
        <f>' Rohdaten'!L197</f>
        <v>80</v>
      </c>
      <c r="J139" s="216">
        <f>' Rohdaten'!O197</f>
        <v>2012</v>
      </c>
    </row>
    <row r="140" spans="1:10" hidden="1">
      <c r="A140" s="216" t="str">
        <f>' Rohdaten'!A198</f>
        <v>B_Projekt in Bau</v>
      </c>
      <c r="B140" s="216" t="str">
        <f>' Rohdaten'!D198</f>
        <v>Geretsried</v>
      </c>
      <c r="C140" s="216" t="str">
        <f>' Rohdaten'!E198</f>
        <v>Bayern</v>
      </c>
      <c r="D140" s="216" t="str">
        <f>' Rohdaten'!G198</f>
        <v>Geschlossenes tiefengeothermisches System</v>
      </c>
      <c r="E140" s="216">
        <f>' Rohdaten'!H198</f>
        <v>64</v>
      </c>
      <c r="F140" s="216">
        <f>' Rohdaten'!I198</f>
        <v>8.1999999999999993</v>
      </c>
      <c r="G140" s="216">
        <f>' Rohdaten'!J198</f>
        <v>155.30000000000001</v>
      </c>
      <c r="H140" s="216">
        <f>' Rohdaten'!K198</f>
        <v>4736</v>
      </c>
      <c r="I140" s="216">
        <f>' Rohdaten'!L198</f>
        <v>0</v>
      </c>
      <c r="J140" s="216">
        <f>' Rohdaten'!O198</f>
        <v>0</v>
      </c>
    </row>
    <row r="141" spans="1:10" hidden="1">
      <c r="A141" s="216" t="str">
        <f>' Rohdaten'!A199</f>
        <v xml:space="preserve">C_Forschungsprojekte </v>
      </c>
      <c r="B141" s="216" t="str">
        <f>' Rohdaten'!D199</f>
        <v>Mauerstetten</v>
      </c>
      <c r="C141" s="216" t="str">
        <f>' Rohdaten'!E199</f>
        <v>Bayern</v>
      </c>
      <c r="D141" s="216" t="str">
        <f>' Rohdaten'!G199</f>
        <v>Forschung</v>
      </c>
      <c r="E141" s="216">
        <f>' Rohdaten'!H199</f>
        <v>0</v>
      </c>
      <c r="F141" s="216">
        <f>' Rohdaten'!I199</f>
        <v>0</v>
      </c>
      <c r="G141" s="216">
        <f>' Rohdaten'!J199</f>
        <v>130</v>
      </c>
      <c r="H141" s="216">
        <f>' Rohdaten'!K199</f>
        <v>4080</v>
      </c>
      <c r="I141" s="216">
        <f>' Rohdaten'!L199</f>
        <v>0</v>
      </c>
      <c r="J141" s="216">
        <f>' Rohdaten'!O199</f>
        <v>0</v>
      </c>
    </row>
    <row r="142" spans="1:10" hidden="1">
      <c r="A142" s="216" t="str">
        <f>' Rohdaten'!A204</f>
        <v>A_Projekt in Betrieb</v>
      </c>
      <c r="B142" s="216" t="str">
        <f>' Rohdaten'!D204</f>
        <v>Neuruppin</v>
      </c>
      <c r="C142" s="216" t="str">
        <f>' Rohdaten'!E204</f>
        <v>Brandenburg</v>
      </c>
      <c r="D142" s="216" t="str">
        <f>' Rohdaten'!G204</f>
        <v>Hydrogeothermie</v>
      </c>
      <c r="E142" s="216">
        <f>' Rohdaten'!H204</f>
        <v>1.4</v>
      </c>
      <c r="F142" s="216">
        <f>' Rohdaten'!I204</f>
        <v>0</v>
      </c>
      <c r="G142" s="216">
        <f>' Rohdaten'!J204</f>
        <v>63.4</v>
      </c>
      <c r="H142" s="216">
        <f>' Rohdaten'!K204</f>
        <v>1702</v>
      </c>
      <c r="I142" s="216">
        <f>' Rohdaten'!L204</f>
        <v>3.9</v>
      </c>
      <c r="J142" s="216">
        <f>' Rohdaten'!O204</f>
        <v>2007</v>
      </c>
    </row>
    <row r="143" spans="1:10" hidden="1">
      <c r="A143" s="220" t="str">
        <f>' Rohdaten'!A205</f>
        <v>B_Projekt in Bau</v>
      </c>
      <c r="B143" s="220" t="str">
        <f>' Rohdaten'!D205</f>
        <v>Neuruppin</v>
      </c>
      <c r="C143" s="220" t="str">
        <f>' Rohdaten'!E205</f>
        <v>Brandenburg</v>
      </c>
      <c r="D143" s="220" t="str">
        <f>' Rohdaten'!G205</f>
        <v>Hydrogeothermie</v>
      </c>
      <c r="E143" s="220">
        <f>' Rohdaten'!H205</f>
        <v>0</v>
      </c>
      <c r="F143" s="220">
        <f>' Rohdaten'!I205</f>
        <v>0</v>
      </c>
      <c r="G143" s="220">
        <f>' Rohdaten'!J205</f>
        <v>0</v>
      </c>
      <c r="H143" s="239">
        <f>' Rohdaten'!K205</f>
        <v>0</v>
      </c>
      <c r="I143" s="220">
        <f>' Rohdaten'!L205</f>
        <v>0</v>
      </c>
      <c r="J143" s="220">
        <f>' Rohdaten'!O205</f>
        <v>0</v>
      </c>
    </row>
  </sheetData>
  <mergeCells count="2">
    <mergeCell ref="A1:J1"/>
    <mergeCell ref="A2:J2"/>
  </mergeCells>
  <pageMargins left="0.70866141732283472" right="0.70866141732283472" top="0.78740157480314965" bottom="0.78740157480314965" header="0.31496062992125984" footer="0.31496062992125984"/>
  <pageSetup paperSize="9" scale="74" fitToHeight="0" orientation="landscape" r:id="rId1"/>
  <headerFooter>
    <oddHeader>&amp;LSortierung: Bundesland&amp;CStand: Februar 2023
Quelle (für Projekte in Betrieb): geotis.de
&amp;R&amp;G</oddHeader>
    <oddFooter>&amp;RÄnderungen und Irrtümer vorbehalten.</oddFooter>
  </headerFooter>
  <ignoredErrors>
    <ignoredError sqref="B60:J66" calculatedColumn="1"/>
  </ignoredErrors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27"/>
  <sheetViews>
    <sheetView tabSelected="1" zoomScale="90" zoomScaleNormal="90" zoomScaleSheetLayoutView="80" zoomScalePageLayoutView="75" workbookViewId="0">
      <pane ySplit="1" topLeftCell="A86" activePane="bottomLeft" state="frozen"/>
      <selection activeCell="B4" sqref="B4:J45"/>
      <selection pane="bottomLeft" activeCell="D91" sqref="D91"/>
    </sheetView>
  </sheetViews>
  <sheetFormatPr baseColWidth="10" defaultColWidth="9.09765625" defaultRowHeight="25.35" customHeight="1"/>
  <cols>
    <col min="1" max="2" width="15.59765625" style="130" customWidth="1"/>
    <col min="3" max="3" width="14.3984375" style="137" customWidth="1"/>
    <col min="4" max="4" width="21.09765625" style="143" customWidth="1"/>
    <col min="5" max="5" width="10.69921875" style="143" customWidth="1"/>
    <col min="6" max="6" width="21.5" style="137" customWidth="1"/>
    <col min="7" max="7" width="12.09765625" style="143" customWidth="1"/>
    <col min="8" max="8" width="8.59765625" customWidth="1"/>
    <col min="9" max="9" width="13" customWidth="1"/>
    <col min="10" max="10" width="21.59765625" style="137" customWidth="1"/>
    <col min="11" max="13" width="16" style="137" customWidth="1"/>
    <col min="14" max="14" width="11" style="137" customWidth="1"/>
    <col min="15" max="15" width="22" style="137" bestFit="1" customWidth="1"/>
    <col min="16" max="16" width="12.09765625" style="143" customWidth="1"/>
    <col min="17" max="17" width="108.59765625" style="137" bestFit="1" customWidth="1"/>
    <col min="18" max="18" width="11.59765625" style="137" bestFit="1" customWidth="1"/>
    <col min="19" max="19" width="35.09765625" style="137" bestFit="1" customWidth="1"/>
    <col min="20" max="20" width="63.09765625" style="137" bestFit="1" customWidth="1"/>
    <col min="21" max="21" width="17.5" style="137" bestFit="1" customWidth="1"/>
    <col min="22" max="22" width="13.59765625" style="137" bestFit="1" customWidth="1"/>
    <col min="23" max="23" width="20" style="137" bestFit="1" customWidth="1"/>
    <col min="24" max="24" width="12.59765625" style="137" bestFit="1" customWidth="1"/>
    <col min="25" max="25" width="16.59765625" style="137" customWidth="1"/>
    <col min="26" max="26" width="14.09765625" style="137" customWidth="1"/>
    <col min="27" max="16384" width="9.09765625" style="137"/>
  </cols>
  <sheetData>
    <row r="1" spans="1:29" ht="25.35" customHeight="1">
      <c r="A1" s="178" t="s">
        <v>15</v>
      </c>
      <c r="B1" s="178" t="s">
        <v>16</v>
      </c>
      <c r="C1" s="178" t="s">
        <v>17</v>
      </c>
      <c r="D1" s="179" t="s">
        <v>18</v>
      </c>
      <c r="E1" s="180" t="s">
        <v>4</v>
      </c>
      <c r="F1" s="180" t="s">
        <v>19</v>
      </c>
      <c r="G1" s="179" t="s">
        <v>5</v>
      </c>
      <c r="H1" s="180" t="s">
        <v>20</v>
      </c>
      <c r="I1" s="179" t="s">
        <v>21</v>
      </c>
      <c r="J1" s="179" t="s">
        <v>22</v>
      </c>
      <c r="K1" s="179" t="s">
        <v>23</v>
      </c>
      <c r="L1" s="179" t="s">
        <v>24</v>
      </c>
      <c r="M1" s="179" t="s">
        <v>25</v>
      </c>
      <c r="N1" s="179" t="s">
        <v>26</v>
      </c>
      <c r="O1" s="179" t="s">
        <v>27</v>
      </c>
      <c r="P1" s="179" t="s">
        <v>28</v>
      </c>
      <c r="Q1" s="179" t="s">
        <v>29</v>
      </c>
      <c r="R1" s="179" t="s">
        <v>30</v>
      </c>
      <c r="S1" s="179" t="s">
        <v>31</v>
      </c>
      <c r="T1" s="179" t="s">
        <v>32</v>
      </c>
      <c r="U1" s="179" t="s">
        <v>33</v>
      </c>
      <c r="V1" s="179" t="s">
        <v>34</v>
      </c>
      <c r="W1" s="181" t="s">
        <v>35</v>
      </c>
      <c r="X1" s="181" t="s">
        <v>36</v>
      </c>
      <c r="Y1" s="181" t="s">
        <v>37</v>
      </c>
      <c r="Z1" s="181" t="s">
        <v>38</v>
      </c>
    </row>
    <row r="2" spans="1:29" ht="25.35" customHeight="1">
      <c r="A2" s="138" t="s">
        <v>233</v>
      </c>
      <c r="B2" s="323" t="s">
        <v>299</v>
      </c>
      <c r="C2" s="138" t="s">
        <v>300</v>
      </c>
      <c r="D2" s="274" t="s">
        <v>301</v>
      </c>
      <c r="E2" s="131" t="s">
        <v>98</v>
      </c>
      <c r="F2" s="322" t="s">
        <v>870</v>
      </c>
      <c r="G2" s="130" t="s">
        <v>50</v>
      </c>
      <c r="H2" s="131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1"/>
      <c r="U2" s="131"/>
      <c r="V2" s="130"/>
      <c r="W2" s="131"/>
      <c r="X2" s="130"/>
      <c r="Y2" s="345" t="s">
        <v>246</v>
      </c>
      <c r="Z2" s="152"/>
    </row>
    <row r="3" spans="1:29" ht="25.35" customHeight="1">
      <c r="A3" s="138" t="s">
        <v>233</v>
      </c>
      <c r="B3" s="138" t="s">
        <v>442</v>
      </c>
      <c r="C3" s="323" t="s">
        <v>443</v>
      </c>
      <c r="D3" s="274" t="s">
        <v>444</v>
      </c>
      <c r="E3" s="131" t="s">
        <v>98</v>
      </c>
      <c r="F3" s="322" t="s">
        <v>915</v>
      </c>
      <c r="G3" s="130" t="s">
        <v>50</v>
      </c>
      <c r="H3" s="131"/>
      <c r="I3" s="130"/>
      <c r="J3" s="130"/>
      <c r="K3" s="130"/>
      <c r="L3" s="130"/>
      <c r="M3" s="130"/>
      <c r="N3" s="130"/>
      <c r="O3" s="130"/>
      <c r="P3" s="168"/>
      <c r="Q3" s="130"/>
      <c r="R3" s="130"/>
      <c r="S3" s="130"/>
      <c r="T3" s="131"/>
      <c r="U3" s="131"/>
      <c r="V3" s="130"/>
      <c r="W3" s="131"/>
      <c r="X3" s="130"/>
      <c r="Y3" s="345" t="s">
        <v>246</v>
      </c>
      <c r="Z3" s="152"/>
    </row>
    <row r="4" spans="1:29" ht="25.35" customHeight="1">
      <c r="A4" s="138" t="s">
        <v>233</v>
      </c>
      <c r="B4" s="138" t="s">
        <v>171</v>
      </c>
      <c r="C4" s="138" t="s">
        <v>269</v>
      </c>
      <c r="D4" s="279" t="s">
        <v>173</v>
      </c>
      <c r="E4" s="131" t="s">
        <v>41</v>
      </c>
      <c r="F4" s="322" t="s">
        <v>859</v>
      </c>
      <c r="G4" s="132" t="s">
        <v>184</v>
      </c>
      <c r="H4" s="131"/>
      <c r="I4" s="130"/>
      <c r="J4" s="130"/>
      <c r="K4" s="130"/>
      <c r="L4" s="130"/>
      <c r="M4" s="130"/>
      <c r="N4" s="130"/>
      <c r="O4" s="130"/>
      <c r="P4" s="130" t="s">
        <v>270</v>
      </c>
      <c r="Q4" s="130"/>
      <c r="R4" s="130"/>
      <c r="S4" s="130"/>
      <c r="T4" s="131"/>
      <c r="U4" s="131"/>
      <c r="V4" s="130"/>
      <c r="W4" s="131"/>
      <c r="X4" s="130"/>
      <c r="Y4" s="133"/>
      <c r="Z4" s="152"/>
    </row>
    <row r="5" spans="1:29" ht="25.35" customHeight="1">
      <c r="A5" s="138" t="s">
        <v>233</v>
      </c>
      <c r="B5" s="323" t="s">
        <v>271</v>
      </c>
      <c r="C5" s="323" t="s">
        <v>272</v>
      </c>
      <c r="D5" s="274" t="s">
        <v>271</v>
      </c>
      <c r="E5" s="131" t="s">
        <v>225</v>
      </c>
      <c r="F5" s="322" t="s">
        <v>861</v>
      </c>
      <c r="G5" s="132" t="s">
        <v>50</v>
      </c>
      <c r="H5" s="131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1"/>
      <c r="U5" s="131"/>
      <c r="V5" s="130"/>
      <c r="W5" s="131"/>
      <c r="X5" s="130"/>
      <c r="Y5" s="130" t="s">
        <v>273</v>
      </c>
      <c r="Z5" s="152"/>
    </row>
    <row r="6" spans="1:29" ht="25.35" customHeight="1">
      <c r="A6" s="138" t="s">
        <v>233</v>
      </c>
      <c r="B6" s="138" t="s">
        <v>274</v>
      </c>
      <c r="C6" s="323" t="s">
        <v>275</v>
      </c>
      <c r="D6" s="274" t="s">
        <v>274</v>
      </c>
      <c r="E6" s="131" t="s">
        <v>225</v>
      </c>
      <c r="F6" s="322" t="s">
        <v>882</v>
      </c>
      <c r="G6" s="132" t="s">
        <v>50</v>
      </c>
      <c r="H6" s="131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  <c r="U6" s="131"/>
      <c r="V6" s="130"/>
      <c r="W6" s="131"/>
      <c r="X6" s="214" t="s">
        <v>276</v>
      </c>
      <c r="Y6" s="130" t="s">
        <v>273</v>
      </c>
      <c r="Z6" s="152"/>
    </row>
    <row r="7" spans="1:29" s="141" customFormat="1" ht="25.35" customHeight="1">
      <c r="A7" s="138" t="s">
        <v>233</v>
      </c>
      <c r="B7" s="138" t="s">
        <v>277</v>
      </c>
      <c r="C7" s="326" t="s">
        <v>278</v>
      </c>
      <c r="D7" s="130" t="s">
        <v>277</v>
      </c>
      <c r="E7" s="131" t="s">
        <v>225</v>
      </c>
      <c r="F7" s="322" t="s">
        <v>863</v>
      </c>
      <c r="G7" s="132" t="s">
        <v>50</v>
      </c>
      <c r="H7" s="147"/>
      <c r="I7" s="166"/>
      <c r="J7" s="166"/>
      <c r="K7" s="130"/>
      <c r="L7" s="166"/>
      <c r="M7" s="166"/>
      <c r="N7" s="166"/>
      <c r="O7" s="130"/>
      <c r="P7" s="158" t="s">
        <v>279</v>
      </c>
      <c r="Q7" s="130"/>
      <c r="R7" s="130"/>
      <c r="S7" s="130"/>
      <c r="T7" s="131"/>
      <c r="U7" s="133"/>
      <c r="V7" s="158"/>
      <c r="W7" s="131" t="s">
        <v>125</v>
      </c>
      <c r="X7" s="158"/>
      <c r="Y7" s="133" t="s">
        <v>280</v>
      </c>
      <c r="Z7" s="152"/>
      <c r="AA7" s="267"/>
      <c r="AB7" s="267"/>
      <c r="AC7" s="267"/>
    </row>
    <row r="8" spans="1:29" s="141" customFormat="1" ht="25.35" customHeight="1">
      <c r="A8" s="138" t="s">
        <v>233</v>
      </c>
      <c r="B8" s="323" t="s">
        <v>302</v>
      </c>
      <c r="C8" s="138" t="s">
        <v>303</v>
      </c>
      <c r="D8" s="274" t="s">
        <v>302</v>
      </c>
      <c r="E8" s="131" t="s">
        <v>225</v>
      </c>
      <c r="F8" s="322" t="s">
        <v>871</v>
      </c>
      <c r="G8" s="132" t="s">
        <v>50</v>
      </c>
      <c r="H8" s="131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1"/>
      <c r="U8" s="131"/>
      <c r="V8" s="130"/>
      <c r="W8" s="131"/>
      <c r="X8" s="130"/>
      <c r="Y8" s="130" t="s">
        <v>304</v>
      </c>
      <c r="Z8" s="152"/>
      <c r="AA8" s="267"/>
      <c r="AB8" s="267"/>
      <c r="AC8" s="267"/>
    </row>
    <row r="9" spans="1:29" ht="25.35" customHeight="1">
      <c r="A9" s="138" t="s">
        <v>233</v>
      </c>
      <c r="B9" s="323" t="s">
        <v>305</v>
      </c>
      <c r="C9" s="323" t="s">
        <v>306</v>
      </c>
      <c r="D9" s="274" t="s">
        <v>305</v>
      </c>
      <c r="E9" s="131" t="s">
        <v>225</v>
      </c>
      <c r="F9" s="322" t="s">
        <v>872</v>
      </c>
      <c r="G9" s="132" t="s">
        <v>50</v>
      </c>
      <c r="H9" s="131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1"/>
      <c r="U9" s="131"/>
      <c r="V9" s="130"/>
      <c r="W9" s="131"/>
      <c r="X9" s="130"/>
      <c r="Y9" s="344" t="s">
        <v>307</v>
      </c>
      <c r="Z9" s="152"/>
    </row>
    <row r="10" spans="1:29" ht="25.35" customHeight="1">
      <c r="A10" s="138" t="s">
        <v>233</v>
      </c>
      <c r="B10" s="138" t="s">
        <v>308</v>
      </c>
      <c r="C10" s="323" t="s">
        <v>309</v>
      </c>
      <c r="D10" s="274" t="s">
        <v>310</v>
      </c>
      <c r="E10" s="131" t="s">
        <v>225</v>
      </c>
      <c r="F10" s="322" t="s">
        <v>873</v>
      </c>
      <c r="G10" s="130" t="s">
        <v>50</v>
      </c>
      <c r="H10" s="131"/>
      <c r="I10" s="130"/>
      <c r="J10" s="130"/>
      <c r="K10" s="130"/>
      <c r="L10" s="130"/>
      <c r="M10" s="130"/>
      <c r="N10" s="130"/>
      <c r="O10" s="130"/>
      <c r="P10" s="130" t="s">
        <v>311</v>
      </c>
      <c r="Q10" s="130"/>
      <c r="R10" s="130"/>
      <c r="S10" s="130"/>
      <c r="T10" s="131"/>
      <c r="U10" s="131"/>
      <c r="V10" s="130"/>
      <c r="W10" s="131"/>
      <c r="X10" s="130"/>
      <c r="Y10" s="130" t="s">
        <v>312</v>
      </c>
      <c r="Z10" s="152"/>
    </row>
    <row r="11" spans="1:29" ht="25.35" customHeight="1">
      <c r="A11" s="138" t="s">
        <v>233</v>
      </c>
      <c r="B11" s="138" t="s">
        <v>317</v>
      </c>
      <c r="C11" s="138" t="s">
        <v>318</v>
      </c>
      <c r="D11" s="274" t="s">
        <v>319</v>
      </c>
      <c r="E11" s="131" t="s">
        <v>98</v>
      </c>
      <c r="F11" s="322" t="s">
        <v>992</v>
      </c>
      <c r="G11" s="130" t="s">
        <v>50</v>
      </c>
      <c r="H11" s="131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1"/>
      <c r="U11" s="131"/>
      <c r="V11" s="130"/>
      <c r="W11" s="131"/>
      <c r="X11" s="215" t="s">
        <v>320</v>
      </c>
      <c r="Y11" s="130" t="s">
        <v>321</v>
      </c>
      <c r="Z11" s="152"/>
    </row>
    <row r="12" spans="1:29" ht="25.35" customHeight="1">
      <c r="A12" s="138" t="s">
        <v>233</v>
      </c>
      <c r="B12" s="323" t="s">
        <v>478</v>
      </c>
      <c r="C12" s="138" t="s">
        <v>479</v>
      </c>
      <c r="D12" s="274" t="s">
        <v>480</v>
      </c>
      <c r="E12" s="131" t="s">
        <v>98</v>
      </c>
      <c r="F12" s="322" t="s">
        <v>921</v>
      </c>
      <c r="G12" s="130" t="s">
        <v>50</v>
      </c>
      <c r="H12" s="131"/>
      <c r="I12" s="130"/>
      <c r="J12" s="130"/>
      <c r="K12" s="130"/>
      <c r="L12" s="130"/>
      <c r="M12" s="130"/>
      <c r="N12" s="130"/>
      <c r="O12" s="130"/>
      <c r="P12" s="168"/>
      <c r="Q12" s="130"/>
      <c r="R12" s="130"/>
      <c r="S12" s="130"/>
      <c r="T12" s="131"/>
      <c r="U12" s="131"/>
      <c r="V12" s="130"/>
      <c r="W12" s="131"/>
      <c r="X12" s="130"/>
      <c r="Y12" s="130" t="s">
        <v>477</v>
      </c>
      <c r="Z12" s="152"/>
    </row>
    <row r="13" spans="1:29" ht="25.35" customHeight="1">
      <c r="A13" s="138" t="s">
        <v>233</v>
      </c>
      <c r="B13" s="323" t="s">
        <v>325</v>
      </c>
      <c r="C13" s="323" t="s">
        <v>326</v>
      </c>
      <c r="D13" s="274" t="s">
        <v>325</v>
      </c>
      <c r="E13" s="131" t="s">
        <v>225</v>
      </c>
      <c r="F13" s="322" t="s">
        <v>876</v>
      </c>
      <c r="G13" s="132" t="s">
        <v>50</v>
      </c>
      <c r="H13" s="131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1"/>
      <c r="U13" s="131"/>
      <c r="V13" s="130"/>
      <c r="W13" s="131"/>
      <c r="X13" s="130"/>
      <c r="Y13" s="157" t="s">
        <v>239</v>
      </c>
      <c r="Z13" s="152"/>
    </row>
    <row r="14" spans="1:29" ht="25.35" customHeight="1">
      <c r="A14" s="138" t="s">
        <v>233</v>
      </c>
      <c r="B14" s="138" t="s">
        <v>332</v>
      </c>
      <c r="C14" s="138" t="s">
        <v>333</v>
      </c>
      <c r="D14" s="274" t="s">
        <v>332</v>
      </c>
      <c r="E14" s="131" t="s">
        <v>225</v>
      </c>
      <c r="F14" s="322" t="s">
        <v>878</v>
      </c>
      <c r="G14" s="132" t="s">
        <v>50</v>
      </c>
      <c r="H14" s="131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1"/>
      <c r="U14" s="131"/>
      <c r="V14" s="130"/>
      <c r="W14" s="131"/>
      <c r="X14" s="130"/>
      <c r="Y14" s="344" t="s">
        <v>334</v>
      </c>
      <c r="Z14" s="152"/>
    </row>
    <row r="15" spans="1:29" ht="25.35" customHeight="1">
      <c r="A15" s="138" t="s">
        <v>233</v>
      </c>
      <c r="B15" s="138" t="s">
        <v>336</v>
      </c>
      <c r="C15" s="326" t="s">
        <v>337</v>
      </c>
      <c r="D15" s="272" t="s">
        <v>338</v>
      </c>
      <c r="E15" s="131" t="s">
        <v>225</v>
      </c>
      <c r="F15" s="322" t="s">
        <v>881</v>
      </c>
      <c r="G15" s="132" t="s">
        <v>50</v>
      </c>
      <c r="H15" s="131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1"/>
      <c r="U15" s="131"/>
      <c r="V15" s="130"/>
      <c r="W15" s="131"/>
      <c r="X15" s="130"/>
      <c r="Y15" s="130" t="s">
        <v>339</v>
      </c>
      <c r="Z15" s="152"/>
    </row>
    <row r="16" spans="1:29" ht="25.35" customHeight="1">
      <c r="A16" s="138" t="s">
        <v>233</v>
      </c>
      <c r="B16" s="138" t="s">
        <v>224</v>
      </c>
      <c r="C16" s="138" t="s">
        <v>434</v>
      </c>
      <c r="D16" s="274" t="s">
        <v>435</v>
      </c>
      <c r="E16" s="131" t="s">
        <v>225</v>
      </c>
      <c r="F16" s="322" t="s">
        <v>913</v>
      </c>
      <c r="G16" s="130" t="s">
        <v>187</v>
      </c>
      <c r="H16" s="131"/>
      <c r="I16" s="130"/>
      <c r="J16" s="130"/>
      <c r="K16" s="130"/>
      <c r="L16" s="130"/>
      <c r="M16" s="130"/>
      <c r="N16" s="130"/>
      <c r="O16" s="130"/>
      <c r="P16" s="168"/>
      <c r="Q16" s="130"/>
      <c r="R16" s="130"/>
      <c r="S16" s="130"/>
      <c r="T16" s="131"/>
      <c r="U16" s="131"/>
      <c r="V16" s="130"/>
      <c r="W16" s="131"/>
      <c r="X16" s="130"/>
      <c r="Y16" s="130" t="s">
        <v>239</v>
      </c>
      <c r="Z16" s="152"/>
    </row>
    <row r="17" spans="1:29" ht="25.35" customHeight="1">
      <c r="A17" s="138" t="s">
        <v>233</v>
      </c>
      <c r="B17" s="323" t="s">
        <v>692</v>
      </c>
      <c r="C17" s="323" t="s">
        <v>693</v>
      </c>
      <c r="D17" s="274" t="s">
        <v>692</v>
      </c>
      <c r="E17" s="131" t="s">
        <v>225</v>
      </c>
      <c r="F17" s="353" t="s">
        <v>1003</v>
      </c>
      <c r="G17" s="132" t="s">
        <v>50</v>
      </c>
      <c r="H17" s="131"/>
      <c r="I17" s="130"/>
      <c r="J17" s="130"/>
      <c r="K17" s="130"/>
      <c r="L17" s="130"/>
      <c r="M17" s="130"/>
      <c r="N17" s="130"/>
      <c r="O17" s="130"/>
      <c r="P17" s="168"/>
      <c r="Q17" s="130"/>
      <c r="R17" s="130"/>
      <c r="S17" s="130"/>
      <c r="T17" s="131"/>
      <c r="U17" s="131"/>
      <c r="V17" s="130"/>
      <c r="W17" s="131"/>
      <c r="X17" s="130"/>
      <c r="Y17" s="130" t="s">
        <v>579</v>
      </c>
      <c r="Z17" s="152"/>
    </row>
    <row r="18" spans="1:29" ht="25.35" customHeight="1">
      <c r="A18" s="138" t="s">
        <v>233</v>
      </c>
      <c r="B18" s="323" t="s">
        <v>430</v>
      </c>
      <c r="C18" s="138" t="s">
        <v>431</v>
      </c>
      <c r="D18" s="274" t="s">
        <v>432</v>
      </c>
      <c r="E18" s="131" t="s">
        <v>98</v>
      </c>
      <c r="F18" s="322" t="s">
        <v>912</v>
      </c>
      <c r="G18" s="130" t="s">
        <v>50</v>
      </c>
      <c r="H18" s="131"/>
      <c r="I18" s="130"/>
      <c r="J18" s="130"/>
      <c r="K18" s="130"/>
      <c r="L18" s="130"/>
      <c r="M18" s="130"/>
      <c r="N18" s="130"/>
      <c r="O18" s="130"/>
      <c r="P18" s="168"/>
      <c r="Q18" s="130"/>
      <c r="R18" s="130"/>
      <c r="S18" s="130"/>
      <c r="T18" s="131"/>
      <c r="U18" s="131"/>
      <c r="V18" s="130"/>
      <c r="W18" s="131"/>
      <c r="X18" s="130"/>
      <c r="Y18" s="345" t="s">
        <v>433</v>
      </c>
      <c r="Z18" s="152"/>
    </row>
    <row r="19" spans="1:29" ht="25.35" customHeight="1">
      <c r="A19" s="138" t="s">
        <v>233</v>
      </c>
      <c r="B19" s="138" t="s">
        <v>356</v>
      </c>
      <c r="C19" s="138" t="s">
        <v>357</v>
      </c>
      <c r="D19" s="278" t="s">
        <v>356</v>
      </c>
      <c r="E19" s="131" t="s">
        <v>41</v>
      </c>
      <c r="F19" s="322" t="s">
        <v>887</v>
      </c>
      <c r="G19" s="130" t="s">
        <v>50</v>
      </c>
      <c r="H19" s="131"/>
      <c r="I19" s="131"/>
      <c r="J19" s="131"/>
      <c r="K19" s="139"/>
      <c r="L19" s="131"/>
      <c r="M19" s="161"/>
      <c r="N19" s="131"/>
      <c r="O19" s="130"/>
      <c r="P19" s="168" t="s">
        <v>358</v>
      </c>
      <c r="Q19" s="130"/>
      <c r="R19" s="130"/>
      <c r="S19" s="130"/>
      <c r="T19" s="131"/>
      <c r="U19" s="133"/>
      <c r="V19" s="158"/>
      <c r="W19" s="131"/>
      <c r="X19" s="158"/>
      <c r="Y19" s="133" t="s">
        <v>359</v>
      </c>
      <c r="Z19" s="162"/>
    </row>
    <row r="20" spans="1:29" ht="25.35" customHeight="1">
      <c r="A20" s="138" t="s">
        <v>233</v>
      </c>
      <c r="B20" s="138" t="s">
        <v>360</v>
      </c>
      <c r="C20" s="138" t="s">
        <v>361</v>
      </c>
      <c r="D20" s="278" t="s">
        <v>360</v>
      </c>
      <c r="E20" s="131" t="s">
        <v>41</v>
      </c>
      <c r="F20" s="322" t="s">
        <v>888</v>
      </c>
      <c r="G20" s="130" t="s">
        <v>50</v>
      </c>
      <c r="H20" s="131"/>
      <c r="I20" s="131"/>
      <c r="J20" s="131"/>
      <c r="K20" s="139"/>
      <c r="L20" s="131"/>
      <c r="M20" s="131"/>
      <c r="N20" s="131"/>
      <c r="O20" s="130"/>
      <c r="P20" s="168" t="s">
        <v>362</v>
      </c>
      <c r="Q20" s="130"/>
      <c r="R20" s="130"/>
      <c r="S20" s="130"/>
      <c r="T20" s="131"/>
      <c r="U20" s="133"/>
      <c r="V20" s="158"/>
      <c r="W20" s="131"/>
      <c r="X20" s="158" t="s">
        <v>363</v>
      </c>
      <c r="Y20" s="133" t="s">
        <v>364</v>
      </c>
      <c r="Z20" s="162"/>
    </row>
    <row r="21" spans="1:29" ht="25.35" customHeight="1">
      <c r="A21" s="138" t="s">
        <v>233</v>
      </c>
      <c r="B21" s="323" t="s">
        <v>365</v>
      </c>
      <c r="C21" s="274" t="s">
        <v>366</v>
      </c>
      <c r="D21" s="274" t="s">
        <v>365</v>
      </c>
      <c r="E21" s="131" t="s">
        <v>98</v>
      </c>
      <c r="F21" s="322" t="s">
        <v>890</v>
      </c>
      <c r="G21" s="130" t="s">
        <v>50</v>
      </c>
      <c r="H21" s="131"/>
      <c r="I21" s="130"/>
      <c r="J21" s="130"/>
      <c r="K21" s="130"/>
      <c r="L21" s="130"/>
      <c r="M21" s="130"/>
      <c r="N21" s="130"/>
      <c r="O21" s="130"/>
      <c r="P21" s="168"/>
      <c r="Q21" s="130"/>
      <c r="R21" s="130"/>
      <c r="S21" s="130"/>
      <c r="T21" s="131"/>
      <c r="U21" s="131"/>
      <c r="V21" s="130"/>
      <c r="W21" s="131"/>
      <c r="X21" s="130"/>
      <c r="Y21" s="130" t="s">
        <v>367</v>
      </c>
      <c r="Z21" s="152"/>
    </row>
    <row r="22" spans="1:29" s="143" customFormat="1" ht="25.35" customHeight="1">
      <c r="A22" s="138" t="s">
        <v>233</v>
      </c>
      <c r="B22" s="138" t="s">
        <v>564</v>
      </c>
      <c r="C22" s="138" t="s">
        <v>565</v>
      </c>
      <c r="D22" s="278" t="s">
        <v>566</v>
      </c>
      <c r="E22" s="131" t="s">
        <v>41</v>
      </c>
      <c r="F22" s="322" t="s">
        <v>943</v>
      </c>
      <c r="G22" s="132" t="s">
        <v>50</v>
      </c>
      <c r="H22" s="131"/>
      <c r="I22" s="130"/>
      <c r="J22" s="130"/>
      <c r="K22" s="130"/>
      <c r="L22" s="130"/>
      <c r="M22" s="130"/>
      <c r="N22" s="130"/>
      <c r="O22" s="130"/>
      <c r="P22" s="168"/>
      <c r="Q22" s="130"/>
      <c r="R22" s="130"/>
      <c r="S22" s="130"/>
      <c r="T22" s="131"/>
      <c r="U22" s="131"/>
      <c r="V22" s="130"/>
      <c r="W22" s="131"/>
      <c r="X22" s="130"/>
      <c r="Y22" s="133"/>
      <c r="Z22" s="152"/>
    </row>
    <row r="23" spans="1:29" ht="25.35" customHeight="1">
      <c r="A23" s="138" t="s">
        <v>233</v>
      </c>
      <c r="B23" s="138" t="s">
        <v>582</v>
      </c>
      <c r="C23" s="138" t="s">
        <v>583</v>
      </c>
      <c r="D23" s="280" t="s">
        <v>584</v>
      </c>
      <c r="E23" s="131" t="s">
        <v>41</v>
      </c>
      <c r="F23" s="322" t="s">
        <v>950</v>
      </c>
      <c r="G23" s="132" t="s">
        <v>50</v>
      </c>
      <c r="H23" s="131"/>
      <c r="I23" s="130"/>
      <c r="J23" s="130"/>
      <c r="K23" s="130"/>
      <c r="L23" s="130"/>
      <c r="M23" s="130"/>
      <c r="N23" s="130"/>
      <c r="O23" s="130"/>
      <c r="P23" s="168"/>
      <c r="Q23" s="130"/>
      <c r="R23" s="130"/>
      <c r="S23" s="130"/>
      <c r="T23" s="131"/>
      <c r="U23" s="131"/>
      <c r="V23" s="130"/>
      <c r="W23" s="131"/>
      <c r="X23" s="130"/>
      <c r="Y23" s="133"/>
      <c r="Z23" s="152"/>
    </row>
    <row r="24" spans="1:29" ht="25.35" customHeight="1">
      <c r="A24" s="138" t="s">
        <v>233</v>
      </c>
      <c r="B24" s="323" t="s">
        <v>394</v>
      </c>
      <c r="C24" s="323" t="s">
        <v>395</v>
      </c>
      <c r="D24" s="277" t="s">
        <v>394</v>
      </c>
      <c r="E24" s="161" t="s">
        <v>225</v>
      </c>
      <c r="F24" s="322" t="s">
        <v>899</v>
      </c>
      <c r="G24" s="170" t="s">
        <v>50</v>
      </c>
      <c r="H24" s="161"/>
      <c r="I24" s="160"/>
      <c r="J24" s="160"/>
      <c r="K24" s="160"/>
      <c r="L24" s="160"/>
      <c r="M24" s="160"/>
      <c r="N24" s="160"/>
      <c r="O24" s="160"/>
      <c r="P24" s="359"/>
      <c r="Q24" s="130"/>
      <c r="R24" s="130"/>
      <c r="S24" s="130"/>
      <c r="T24" s="131"/>
      <c r="U24" s="131"/>
      <c r="V24" s="130"/>
      <c r="W24" s="131"/>
      <c r="X24" s="130"/>
      <c r="Y24" s="157" t="s">
        <v>396</v>
      </c>
      <c r="Z24" s="152"/>
    </row>
    <row r="25" spans="1:29" s="182" customFormat="1" ht="25.35" customHeight="1">
      <c r="A25" s="138" t="s">
        <v>233</v>
      </c>
      <c r="B25" s="138" t="s">
        <v>404</v>
      </c>
      <c r="C25" s="324" t="s">
        <v>405</v>
      </c>
      <c r="D25" s="278" t="s">
        <v>406</v>
      </c>
      <c r="E25" s="131" t="s">
        <v>41</v>
      </c>
      <c r="F25" s="322" t="s">
        <v>903</v>
      </c>
      <c r="G25" s="130" t="s">
        <v>50</v>
      </c>
      <c r="H25" s="131"/>
      <c r="I25" s="130"/>
      <c r="J25" s="130"/>
      <c r="K25" s="130"/>
      <c r="L25" s="130"/>
      <c r="M25" s="130"/>
      <c r="N25" s="130"/>
      <c r="O25" s="130"/>
      <c r="P25" s="168"/>
      <c r="Q25" s="130"/>
      <c r="R25" s="160"/>
      <c r="S25" s="160"/>
      <c r="T25" s="161"/>
      <c r="U25" s="161"/>
      <c r="V25" s="160"/>
      <c r="W25" s="161"/>
      <c r="X25" s="160"/>
      <c r="Y25" s="188"/>
      <c r="Z25" s="138"/>
    </row>
    <row r="26" spans="1:29" ht="25.35" customHeight="1">
      <c r="A26" s="138" t="s">
        <v>233</v>
      </c>
      <c r="B26" s="138" t="s">
        <v>171</v>
      </c>
      <c r="C26" s="138" t="s">
        <v>261</v>
      </c>
      <c r="D26" s="272" t="s">
        <v>262</v>
      </c>
      <c r="E26" s="131" t="s">
        <v>41</v>
      </c>
      <c r="F26" s="322" t="s">
        <v>857</v>
      </c>
      <c r="G26" s="131" t="s">
        <v>184</v>
      </c>
      <c r="H26" s="132"/>
      <c r="I26" s="132"/>
      <c r="J26" s="139"/>
      <c r="K26" s="139"/>
      <c r="L26" s="139"/>
      <c r="M26" s="139"/>
      <c r="N26" s="139"/>
      <c r="O26" s="145"/>
      <c r="P26" s="145" t="s">
        <v>263</v>
      </c>
      <c r="Q26" s="131"/>
      <c r="R26" s="131"/>
      <c r="S26" s="131"/>
      <c r="T26" s="131"/>
      <c r="U26" s="131"/>
      <c r="V26" s="130"/>
      <c r="W26" s="133"/>
      <c r="X26" s="130"/>
      <c r="Y26" s="132" t="s">
        <v>264</v>
      </c>
      <c r="Z26" s="152"/>
    </row>
    <row r="27" spans="1:29" ht="25.35" customHeight="1">
      <c r="A27" s="138" t="s">
        <v>233</v>
      </c>
      <c r="B27" s="138" t="s">
        <v>171</v>
      </c>
      <c r="C27" s="327" t="s">
        <v>234</v>
      </c>
      <c r="D27" s="279" t="s">
        <v>234</v>
      </c>
      <c r="E27" s="131" t="s">
        <v>41</v>
      </c>
      <c r="F27" s="322" t="s">
        <v>849</v>
      </c>
      <c r="G27" s="132" t="s">
        <v>50</v>
      </c>
      <c r="H27" s="131"/>
      <c r="I27" s="130"/>
      <c r="J27" s="130"/>
      <c r="K27" s="130"/>
      <c r="L27" s="130"/>
      <c r="M27" s="130"/>
      <c r="N27" s="130"/>
      <c r="O27" s="130"/>
      <c r="P27" s="130" t="s">
        <v>235</v>
      </c>
      <c r="Q27" s="130"/>
      <c r="R27" s="130"/>
      <c r="S27" s="130"/>
      <c r="T27" s="131"/>
      <c r="U27" s="131"/>
      <c r="V27" s="130"/>
      <c r="W27" s="131"/>
      <c r="X27" s="130"/>
      <c r="Y27" s="133"/>
      <c r="Z27" s="152"/>
    </row>
    <row r="28" spans="1:29" s="141" customFormat="1" ht="25.35" customHeight="1">
      <c r="A28" s="138" t="s">
        <v>233</v>
      </c>
      <c r="B28" s="323" t="s">
        <v>412</v>
      </c>
      <c r="C28" s="323" t="s">
        <v>413</v>
      </c>
      <c r="D28" s="274" t="s">
        <v>412</v>
      </c>
      <c r="E28" s="131" t="s">
        <v>225</v>
      </c>
      <c r="F28" s="322" t="s">
        <v>907</v>
      </c>
      <c r="G28" s="132" t="s">
        <v>184</v>
      </c>
      <c r="H28" s="131"/>
      <c r="I28" s="130"/>
      <c r="J28" s="130"/>
      <c r="K28" s="130"/>
      <c r="L28" s="130"/>
      <c r="M28" s="130"/>
      <c r="N28" s="130"/>
      <c r="O28" s="130"/>
      <c r="P28" s="168"/>
      <c r="Q28" s="130"/>
      <c r="R28" s="130"/>
      <c r="S28" s="130"/>
      <c r="T28" s="131"/>
      <c r="U28" s="131"/>
      <c r="V28" s="130"/>
      <c r="W28" s="131"/>
      <c r="X28" s="130"/>
      <c r="Y28" s="130" t="s">
        <v>414</v>
      </c>
      <c r="Z28" s="152"/>
      <c r="AA28" s="267"/>
      <c r="AB28" s="267"/>
      <c r="AC28" s="267"/>
    </row>
    <row r="29" spans="1:29" s="143" customFormat="1" ht="25.35" customHeight="1">
      <c r="A29" s="138" t="s">
        <v>233</v>
      </c>
      <c r="B29" s="138" t="s">
        <v>236</v>
      </c>
      <c r="C29" s="323" t="s">
        <v>237</v>
      </c>
      <c r="D29" s="274" t="s">
        <v>238</v>
      </c>
      <c r="E29" s="131" t="s">
        <v>98</v>
      </c>
      <c r="F29" s="322" t="s">
        <v>914</v>
      </c>
      <c r="G29" s="130" t="s">
        <v>50</v>
      </c>
      <c r="H29" s="131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1"/>
      <c r="U29" s="131"/>
      <c r="V29" s="130"/>
      <c r="W29" s="131"/>
      <c r="X29" s="130"/>
      <c r="Y29" s="130" t="s">
        <v>239</v>
      </c>
      <c r="Z29" s="152"/>
    </row>
    <row r="30" spans="1:29" s="141" customFormat="1" ht="25.35" customHeight="1">
      <c r="A30" s="138" t="s">
        <v>233</v>
      </c>
      <c r="B30" s="138" t="s">
        <v>421</v>
      </c>
      <c r="C30" s="324" t="s">
        <v>422</v>
      </c>
      <c r="D30" s="130" t="s">
        <v>421</v>
      </c>
      <c r="E30" s="131" t="s">
        <v>41</v>
      </c>
      <c r="F30" s="322" t="s">
        <v>940</v>
      </c>
      <c r="G30" s="132" t="s">
        <v>50</v>
      </c>
      <c r="H30" s="131"/>
      <c r="I30" s="131"/>
      <c r="J30" s="131"/>
      <c r="K30" s="139"/>
      <c r="L30" s="131"/>
      <c r="M30" s="131"/>
      <c r="N30" s="131"/>
      <c r="O30" s="130">
        <v>2030</v>
      </c>
      <c r="P30" s="168"/>
      <c r="Q30" s="130"/>
      <c r="R30" s="130"/>
      <c r="S30" s="130"/>
      <c r="T30" s="131"/>
      <c r="U30" s="133"/>
      <c r="V30" s="158"/>
      <c r="W30" s="131"/>
      <c r="X30" s="158"/>
      <c r="Y30" s="133"/>
      <c r="Z30" s="162"/>
      <c r="AA30" s="267"/>
      <c r="AB30" s="267"/>
      <c r="AC30" s="267"/>
    </row>
    <row r="31" spans="1:29" ht="25.35" customHeight="1">
      <c r="A31" s="176" t="s">
        <v>233</v>
      </c>
      <c r="B31" s="354" t="s">
        <v>240</v>
      </c>
      <c r="C31" s="328" t="s">
        <v>241</v>
      </c>
      <c r="D31" s="329" t="s">
        <v>240</v>
      </c>
      <c r="E31" s="356" t="s">
        <v>49</v>
      </c>
      <c r="F31" s="322" t="s">
        <v>977</v>
      </c>
      <c r="G31" s="356" t="s">
        <v>50</v>
      </c>
      <c r="H31" s="144"/>
      <c r="I31" s="191"/>
      <c r="J31" s="191"/>
      <c r="K31" s="191"/>
      <c r="L31" s="191"/>
      <c r="M31" s="191"/>
      <c r="N31" s="191"/>
      <c r="O31" s="191"/>
      <c r="P31" s="360">
        <v>46873</v>
      </c>
      <c r="Q31" s="130"/>
      <c r="R31" s="130"/>
      <c r="S31" s="130"/>
      <c r="T31" s="131"/>
      <c r="U31" s="131"/>
      <c r="V31" s="130"/>
      <c r="W31" s="131"/>
      <c r="X31" s="130"/>
      <c r="Y31" s="130" t="s">
        <v>242</v>
      </c>
      <c r="Z31" s="152"/>
    </row>
    <row r="32" spans="1:29" ht="25.35" customHeight="1">
      <c r="A32" s="138" t="s">
        <v>233</v>
      </c>
      <c r="B32" s="323" t="s">
        <v>677</v>
      </c>
      <c r="C32" s="138" t="s">
        <v>678</v>
      </c>
      <c r="D32" s="274" t="s">
        <v>679</v>
      </c>
      <c r="E32" s="131" t="s">
        <v>49</v>
      </c>
      <c r="F32" s="322" t="s">
        <v>986</v>
      </c>
      <c r="G32" s="130" t="s">
        <v>50</v>
      </c>
      <c r="H32" s="131"/>
      <c r="I32" s="130"/>
      <c r="J32" s="130"/>
      <c r="K32" s="130"/>
      <c r="L32" s="130"/>
      <c r="M32" s="130"/>
      <c r="N32" s="130"/>
      <c r="O32" s="130"/>
      <c r="P32" s="336">
        <v>46295</v>
      </c>
      <c r="Q32" s="130"/>
      <c r="R32" s="130"/>
      <c r="S32" s="130"/>
      <c r="T32" s="131"/>
      <c r="U32" s="131"/>
      <c r="V32" s="130"/>
      <c r="W32" s="131"/>
      <c r="X32" s="130" t="s">
        <v>239</v>
      </c>
      <c r="Y32" s="130"/>
      <c r="Z32" s="152"/>
    </row>
    <row r="33" spans="1:29" ht="25.35" customHeight="1">
      <c r="A33" s="138" t="s">
        <v>233</v>
      </c>
      <c r="B33" s="138" t="s">
        <v>445</v>
      </c>
      <c r="C33" s="138" t="s">
        <v>446</v>
      </c>
      <c r="D33" s="130" t="s">
        <v>445</v>
      </c>
      <c r="E33" s="131" t="s">
        <v>225</v>
      </c>
      <c r="F33" s="322" t="s">
        <v>987</v>
      </c>
      <c r="G33" s="132" t="s">
        <v>50</v>
      </c>
      <c r="H33" s="131"/>
      <c r="I33" s="130"/>
      <c r="J33" s="130"/>
      <c r="K33" s="130"/>
      <c r="L33" s="130"/>
      <c r="M33" s="130"/>
      <c r="N33" s="130"/>
      <c r="O33" s="130"/>
      <c r="P33" s="168"/>
      <c r="Q33" s="130"/>
      <c r="R33" s="130"/>
      <c r="S33" s="130"/>
      <c r="T33" s="131"/>
      <c r="U33" s="131"/>
      <c r="V33" s="130"/>
      <c r="W33" s="131"/>
      <c r="X33" s="130"/>
      <c r="Y33" s="344" t="s">
        <v>447</v>
      </c>
      <c r="Z33" s="152"/>
    </row>
    <row r="34" spans="1:29" s="141" customFormat="1" ht="25.35" customHeight="1">
      <c r="A34" s="138" t="s">
        <v>233</v>
      </c>
      <c r="B34" s="138" t="s">
        <v>687</v>
      </c>
      <c r="C34" s="138" t="s">
        <v>688</v>
      </c>
      <c r="D34" s="130" t="s">
        <v>687</v>
      </c>
      <c r="E34" s="131" t="s">
        <v>225</v>
      </c>
      <c r="F34" s="353" t="s">
        <v>1004</v>
      </c>
      <c r="G34" s="132" t="s">
        <v>50</v>
      </c>
      <c r="H34" s="131"/>
      <c r="I34" s="130"/>
      <c r="J34" s="130"/>
      <c r="K34" s="130"/>
      <c r="L34" s="130"/>
      <c r="M34" s="130"/>
      <c r="N34" s="130"/>
      <c r="O34" s="130"/>
      <c r="P34" s="168"/>
      <c r="Q34" s="130"/>
      <c r="R34" s="130"/>
      <c r="S34" s="130"/>
      <c r="T34" s="131"/>
      <c r="U34" s="131"/>
      <c r="V34" s="130"/>
      <c r="W34" s="131"/>
      <c r="X34" s="130"/>
      <c r="Y34" s="130" t="s">
        <v>689</v>
      </c>
      <c r="Z34" s="152"/>
      <c r="AA34" s="267"/>
      <c r="AB34" s="267"/>
      <c r="AC34" s="267"/>
    </row>
    <row r="35" spans="1:29" s="141" customFormat="1" ht="25.35" customHeight="1">
      <c r="A35" s="138" t="s">
        <v>233</v>
      </c>
      <c r="B35" s="138" t="s">
        <v>228</v>
      </c>
      <c r="C35" s="323" t="s">
        <v>448</v>
      </c>
      <c r="D35" s="274" t="s">
        <v>448</v>
      </c>
      <c r="E35" s="131" t="s">
        <v>225</v>
      </c>
      <c r="F35" s="322" t="s">
        <v>850</v>
      </c>
      <c r="G35" s="132" t="s">
        <v>50</v>
      </c>
      <c r="H35" s="131"/>
      <c r="I35" s="130"/>
      <c r="J35" s="130"/>
      <c r="K35" s="130"/>
      <c r="L35" s="130"/>
      <c r="M35" s="130"/>
      <c r="N35" s="130"/>
      <c r="O35" s="130"/>
      <c r="P35" s="168"/>
      <c r="Q35" s="130"/>
      <c r="R35" s="130"/>
      <c r="S35" s="130"/>
      <c r="T35" s="131"/>
      <c r="U35" s="131"/>
      <c r="V35" s="130"/>
      <c r="W35" s="131"/>
      <c r="X35" s="130"/>
      <c r="Y35" s="344" t="s">
        <v>449</v>
      </c>
      <c r="Z35" s="152"/>
      <c r="AA35" s="267"/>
      <c r="AB35" s="267"/>
      <c r="AC35" s="267"/>
    </row>
    <row r="36" spans="1:29" s="141" customFormat="1" ht="25.35" customHeight="1">
      <c r="A36" s="138" t="s">
        <v>233</v>
      </c>
      <c r="B36" s="323" t="s">
        <v>450</v>
      </c>
      <c r="C36" s="138" t="s">
        <v>451</v>
      </c>
      <c r="D36" s="274" t="s">
        <v>450</v>
      </c>
      <c r="E36" s="131" t="s">
        <v>452</v>
      </c>
      <c r="F36" s="322" t="s">
        <v>917</v>
      </c>
      <c r="G36" s="132" t="s">
        <v>50</v>
      </c>
      <c r="H36" s="131"/>
      <c r="I36" s="130"/>
      <c r="J36" s="130"/>
      <c r="K36" s="130"/>
      <c r="L36" s="130"/>
      <c r="M36" s="130"/>
      <c r="N36" s="130"/>
      <c r="O36" s="130"/>
      <c r="P36" s="168"/>
      <c r="Q36" s="130"/>
      <c r="R36" s="130"/>
      <c r="S36" s="130"/>
      <c r="T36" s="131"/>
      <c r="U36" s="131"/>
      <c r="V36" s="130"/>
      <c r="W36" s="131"/>
      <c r="X36" s="130"/>
      <c r="Y36" s="130" t="s">
        <v>453</v>
      </c>
      <c r="Z36" s="152"/>
      <c r="AA36" s="267"/>
      <c r="AB36" s="267"/>
      <c r="AC36" s="267"/>
    </row>
    <row r="37" spans="1:29" s="141" customFormat="1" ht="25.35" customHeight="1">
      <c r="A37" s="138" t="s">
        <v>233</v>
      </c>
      <c r="B37" s="138" t="s">
        <v>295</v>
      </c>
      <c r="C37" s="138" t="s">
        <v>296</v>
      </c>
      <c r="D37" s="274" t="s">
        <v>297</v>
      </c>
      <c r="E37" s="131" t="s">
        <v>225</v>
      </c>
      <c r="F37" s="322" t="s">
        <v>869</v>
      </c>
      <c r="G37" s="130" t="s">
        <v>50</v>
      </c>
      <c r="H37" s="131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1"/>
      <c r="U37" s="131"/>
      <c r="V37" s="130"/>
      <c r="W37" s="131"/>
      <c r="X37" s="130"/>
      <c r="Y37" s="133" t="s">
        <v>298</v>
      </c>
      <c r="Z37" s="152"/>
      <c r="AA37" s="267"/>
      <c r="AB37" s="267"/>
      <c r="AC37" s="267"/>
    </row>
    <row r="38" spans="1:29" ht="25.35" customHeight="1">
      <c r="A38" s="138" t="s">
        <v>233</v>
      </c>
      <c r="B38" s="138" t="s">
        <v>454</v>
      </c>
      <c r="C38" s="138" t="s">
        <v>455</v>
      </c>
      <c r="D38" s="274" t="s">
        <v>454</v>
      </c>
      <c r="E38" s="131" t="s">
        <v>98</v>
      </c>
      <c r="F38" s="322" t="s">
        <v>918</v>
      </c>
      <c r="G38" s="130" t="s">
        <v>50</v>
      </c>
      <c r="H38" s="131"/>
      <c r="I38" s="130"/>
      <c r="J38" s="130"/>
      <c r="K38" s="130"/>
      <c r="L38" s="130"/>
      <c r="M38" s="130"/>
      <c r="N38" s="130"/>
      <c r="O38" s="130"/>
      <c r="P38" s="168"/>
      <c r="Q38" s="130"/>
      <c r="R38" s="130"/>
      <c r="S38" s="130"/>
      <c r="T38" s="131"/>
      <c r="U38" s="131"/>
      <c r="V38" s="130"/>
      <c r="W38" s="131"/>
      <c r="X38" s="130"/>
      <c r="Y38" s="130" t="s">
        <v>456</v>
      </c>
      <c r="Z38" s="152"/>
    </row>
    <row r="39" spans="1:29" ht="25.35" customHeight="1">
      <c r="A39" s="138" t="s">
        <v>233</v>
      </c>
      <c r="B39" s="138" t="s">
        <v>368</v>
      </c>
      <c r="C39" s="138" t="s">
        <v>369</v>
      </c>
      <c r="D39" s="274" t="s">
        <v>370</v>
      </c>
      <c r="E39" s="131" t="s">
        <v>91</v>
      </c>
      <c r="F39" s="322" t="s">
        <v>891</v>
      </c>
      <c r="G39" s="132" t="s">
        <v>50</v>
      </c>
      <c r="H39" s="131"/>
      <c r="I39" s="130"/>
      <c r="J39" s="130"/>
      <c r="K39" s="130"/>
      <c r="L39" s="130"/>
      <c r="M39" s="130"/>
      <c r="N39" s="130"/>
      <c r="O39" s="130"/>
      <c r="P39" s="168"/>
      <c r="Q39" s="130"/>
      <c r="R39" s="130"/>
      <c r="S39" s="130"/>
      <c r="T39" s="131"/>
      <c r="U39" s="131"/>
      <c r="V39" s="130"/>
      <c r="W39" s="131" t="s">
        <v>371</v>
      </c>
      <c r="X39" s="215" t="s">
        <v>372</v>
      </c>
      <c r="Y39" s="130" t="s">
        <v>373</v>
      </c>
      <c r="Z39" s="152"/>
    </row>
    <row r="40" spans="1:29" ht="25.35" customHeight="1">
      <c r="A40" s="138" t="s">
        <v>233</v>
      </c>
      <c r="B40" s="138" t="s">
        <v>254</v>
      </c>
      <c r="C40" s="138" t="s">
        <v>255</v>
      </c>
      <c r="D40" s="276" t="s">
        <v>256</v>
      </c>
      <c r="E40" s="130" t="s">
        <v>120</v>
      </c>
      <c r="F40" s="322" t="s">
        <v>990</v>
      </c>
      <c r="G40" s="331" t="s">
        <v>50</v>
      </c>
      <c r="H40" s="131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1"/>
      <c r="U40" s="131"/>
      <c r="V40" s="130"/>
      <c r="W40" s="131"/>
      <c r="X40" s="130"/>
      <c r="Y40" s="131"/>
      <c r="Z40" s="152"/>
    </row>
    <row r="41" spans="1:29" ht="25.35" customHeight="1">
      <c r="A41" s="138" t="s">
        <v>233</v>
      </c>
      <c r="B41" s="138" t="s">
        <v>423</v>
      </c>
      <c r="C41" s="138" t="s">
        <v>424</v>
      </c>
      <c r="D41" s="278" t="s">
        <v>423</v>
      </c>
      <c r="E41" s="131" t="s">
        <v>41</v>
      </c>
      <c r="F41" s="322" t="s">
        <v>911</v>
      </c>
      <c r="G41" s="331" t="s">
        <v>50</v>
      </c>
      <c r="H41" s="131"/>
      <c r="I41" s="130"/>
      <c r="J41" s="130" t="s">
        <v>425</v>
      </c>
      <c r="K41" s="130" t="s">
        <v>426</v>
      </c>
      <c r="L41" s="131"/>
      <c r="M41" s="161"/>
      <c r="N41" s="161"/>
      <c r="O41" s="130"/>
      <c r="P41" s="168" t="s">
        <v>427</v>
      </c>
      <c r="Q41" s="130"/>
      <c r="R41" s="130"/>
      <c r="S41" s="130"/>
      <c r="T41" s="131"/>
      <c r="U41" s="133"/>
      <c r="V41" s="158"/>
      <c r="W41" s="131"/>
      <c r="X41" s="158" t="s">
        <v>428</v>
      </c>
      <c r="Y41" s="133" t="s">
        <v>429</v>
      </c>
      <c r="Z41" s="162"/>
    </row>
    <row r="42" spans="1:29" ht="25.35" customHeight="1">
      <c r="A42" s="138" t="s">
        <v>233</v>
      </c>
      <c r="B42" s="138" t="s">
        <v>474</v>
      </c>
      <c r="C42" s="138" t="s">
        <v>475</v>
      </c>
      <c r="D42" s="274" t="s">
        <v>476</v>
      </c>
      <c r="E42" s="131" t="s">
        <v>98</v>
      </c>
      <c r="F42" s="322" t="s">
        <v>879</v>
      </c>
      <c r="G42" s="130" t="s">
        <v>50</v>
      </c>
      <c r="H42" s="131"/>
      <c r="I42" s="130"/>
      <c r="J42" s="130"/>
      <c r="K42" s="130"/>
      <c r="L42" s="130"/>
      <c r="M42" s="130"/>
      <c r="N42" s="130"/>
      <c r="O42" s="130"/>
      <c r="P42" s="168"/>
      <c r="Q42" s="130"/>
      <c r="R42" s="130"/>
      <c r="S42" s="130"/>
      <c r="T42" s="131"/>
      <c r="U42" s="131"/>
      <c r="V42" s="130"/>
      <c r="W42" s="131"/>
      <c r="X42" s="130"/>
      <c r="Y42" s="130" t="s">
        <v>477</v>
      </c>
      <c r="Z42" s="152"/>
    </row>
    <row r="43" spans="1:29" ht="25.35" customHeight="1">
      <c r="A43" s="138" t="s">
        <v>233</v>
      </c>
      <c r="B43" s="138" t="s">
        <v>101</v>
      </c>
      <c r="C43" s="138" t="s">
        <v>471</v>
      </c>
      <c r="D43" s="274" t="s">
        <v>472</v>
      </c>
      <c r="E43" s="131" t="s">
        <v>98</v>
      </c>
      <c r="F43" s="322" t="s">
        <v>919</v>
      </c>
      <c r="G43" s="130" t="s">
        <v>50</v>
      </c>
      <c r="H43" s="131"/>
      <c r="I43" s="130"/>
      <c r="J43" s="130"/>
      <c r="K43" s="130"/>
      <c r="L43" s="130"/>
      <c r="M43" s="130"/>
      <c r="N43" s="130"/>
      <c r="O43" s="130"/>
      <c r="P43" s="168"/>
      <c r="Q43" s="130"/>
      <c r="R43" s="130"/>
      <c r="S43" s="130"/>
      <c r="T43" s="131"/>
      <c r="U43" s="131"/>
      <c r="V43" s="130"/>
      <c r="W43" s="131"/>
      <c r="X43" s="130"/>
      <c r="Y43" s="130" t="s">
        <v>473</v>
      </c>
      <c r="Z43" s="152"/>
    </row>
    <row r="44" spans="1:29" s="141" customFormat="1" ht="25.35" customHeight="1">
      <c r="A44" s="138" t="s">
        <v>233</v>
      </c>
      <c r="B44" s="138" t="s">
        <v>498</v>
      </c>
      <c r="C44" s="324" t="s">
        <v>499</v>
      </c>
      <c r="D44" s="130" t="s">
        <v>498</v>
      </c>
      <c r="E44" s="131" t="s">
        <v>41</v>
      </c>
      <c r="F44" s="322" t="s">
        <v>924</v>
      </c>
      <c r="G44" s="130" t="s">
        <v>50</v>
      </c>
      <c r="H44" s="131"/>
      <c r="I44" s="130"/>
      <c r="J44" s="130"/>
      <c r="K44" s="130"/>
      <c r="L44" s="130"/>
      <c r="M44" s="130"/>
      <c r="N44" s="130"/>
      <c r="O44" s="130"/>
      <c r="P44" s="168"/>
      <c r="Q44" s="130"/>
      <c r="R44" s="130"/>
      <c r="S44" s="130"/>
      <c r="T44" s="131"/>
      <c r="U44" s="131"/>
      <c r="V44" s="130"/>
      <c r="W44" s="131"/>
      <c r="X44" s="130"/>
      <c r="Y44" s="133"/>
      <c r="Z44" s="152"/>
      <c r="AA44" s="267"/>
      <c r="AB44" s="267"/>
      <c r="AC44" s="267"/>
    </row>
    <row r="45" spans="1:29" s="141" customFormat="1" ht="25.35" customHeight="1">
      <c r="A45" s="138" t="s">
        <v>233</v>
      </c>
      <c r="B45" s="138" t="s">
        <v>243</v>
      </c>
      <c r="C45" s="323" t="s">
        <v>244</v>
      </c>
      <c r="D45" s="274" t="s">
        <v>245</v>
      </c>
      <c r="E45" s="131" t="s">
        <v>98</v>
      </c>
      <c r="F45" s="322" t="s">
        <v>933</v>
      </c>
      <c r="G45" s="130" t="s">
        <v>50</v>
      </c>
      <c r="H45" s="131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1"/>
      <c r="U45" s="131"/>
      <c r="V45" s="130"/>
      <c r="W45" s="131"/>
      <c r="X45" s="130"/>
      <c r="Y45" s="345" t="s">
        <v>246</v>
      </c>
      <c r="Z45" s="152"/>
      <c r="AA45" s="267"/>
      <c r="AB45" s="267"/>
      <c r="AC45" s="267"/>
    </row>
    <row r="46" spans="1:29" s="141" customFormat="1" ht="25.35" customHeight="1">
      <c r="A46" s="138" t="s">
        <v>233</v>
      </c>
      <c r="B46" s="138" t="s">
        <v>683</v>
      </c>
      <c r="C46" s="323" t="s">
        <v>684</v>
      </c>
      <c r="D46" s="274" t="s">
        <v>685</v>
      </c>
      <c r="E46" s="131" t="s">
        <v>452</v>
      </c>
      <c r="F46" s="353" t="s">
        <v>1002</v>
      </c>
      <c r="G46" s="132" t="s">
        <v>50</v>
      </c>
      <c r="H46" s="131"/>
      <c r="I46" s="130"/>
      <c r="J46" s="130"/>
      <c r="K46" s="130"/>
      <c r="L46" s="130"/>
      <c r="M46" s="130"/>
      <c r="N46" s="130"/>
      <c r="O46" s="130"/>
      <c r="P46" s="168"/>
      <c r="Q46" s="130"/>
      <c r="R46" s="130"/>
      <c r="S46" s="130"/>
      <c r="T46" s="131"/>
      <c r="U46" s="131"/>
      <c r="V46" s="130"/>
      <c r="W46" s="131"/>
      <c r="X46" s="130"/>
      <c r="Y46" s="130" t="s">
        <v>686</v>
      </c>
      <c r="Z46" s="152"/>
      <c r="AA46" s="267"/>
      <c r="AB46" s="267"/>
      <c r="AC46" s="267"/>
    </row>
    <row r="47" spans="1:29" s="141" customFormat="1" ht="25.35" customHeight="1">
      <c r="A47" s="138" t="s">
        <v>233</v>
      </c>
      <c r="B47" s="138" t="s">
        <v>504</v>
      </c>
      <c r="C47" s="323" t="s">
        <v>505</v>
      </c>
      <c r="D47" s="274" t="s">
        <v>506</v>
      </c>
      <c r="E47" s="131" t="s">
        <v>225</v>
      </c>
      <c r="F47" s="322" t="s">
        <v>928</v>
      </c>
      <c r="G47" s="132" t="s">
        <v>50</v>
      </c>
      <c r="H47" s="131"/>
      <c r="I47" s="130"/>
      <c r="J47" s="130"/>
      <c r="K47" s="130"/>
      <c r="L47" s="130"/>
      <c r="M47" s="130"/>
      <c r="N47" s="130"/>
      <c r="O47" s="130"/>
      <c r="P47" s="168">
        <v>45626</v>
      </c>
      <c r="Q47" s="130"/>
      <c r="R47" s="130"/>
      <c r="S47" s="130"/>
      <c r="T47" s="131"/>
      <c r="U47" s="131"/>
      <c r="V47" s="130"/>
      <c r="W47" s="131" t="s">
        <v>125</v>
      </c>
      <c r="X47" s="130"/>
      <c r="Y47" s="133" t="s">
        <v>239</v>
      </c>
      <c r="Z47" s="152"/>
      <c r="AA47" s="267"/>
      <c r="AB47" s="267"/>
      <c r="AC47" s="267"/>
    </row>
    <row r="48" spans="1:29" s="141" customFormat="1" ht="25.35" customHeight="1">
      <c r="A48" s="138" t="s">
        <v>233</v>
      </c>
      <c r="B48" s="138" t="s">
        <v>171</v>
      </c>
      <c r="C48" s="138" t="s">
        <v>265</v>
      </c>
      <c r="D48" s="279" t="s">
        <v>266</v>
      </c>
      <c r="E48" s="131" t="s">
        <v>41</v>
      </c>
      <c r="F48" s="322" t="s">
        <v>858</v>
      </c>
      <c r="G48" s="132" t="s">
        <v>50</v>
      </c>
      <c r="H48" s="131"/>
      <c r="I48" s="131"/>
      <c r="J48" s="131"/>
      <c r="K48" s="139"/>
      <c r="L48" s="131"/>
      <c r="M48" s="131"/>
      <c r="N48" s="131"/>
      <c r="O48" s="130"/>
      <c r="P48" s="130" t="s">
        <v>267</v>
      </c>
      <c r="Q48" s="130"/>
      <c r="R48" s="130"/>
      <c r="S48" s="130"/>
      <c r="T48" s="131"/>
      <c r="U48" s="133"/>
      <c r="V48" s="158"/>
      <c r="W48" s="131"/>
      <c r="X48" s="158"/>
      <c r="Y48" s="133" t="s">
        <v>268</v>
      </c>
      <c r="Z48" s="162"/>
      <c r="AA48" s="267"/>
      <c r="AB48" s="267"/>
      <c r="AC48" s="267"/>
    </row>
    <row r="49" spans="1:29" s="141" customFormat="1" ht="25.35" customHeight="1">
      <c r="A49" s="138" t="s">
        <v>233</v>
      </c>
      <c r="B49" s="323" t="s">
        <v>507</v>
      </c>
      <c r="C49" s="323" t="s">
        <v>508</v>
      </c>
      <c r="D49" s="274" t="s">
        <v>507</v>
      </c>
      <c r="E49" s="131" t="s">
        <v>225</v>
      </c>
      <c r="F49" s="322" t="s">
        <v>926</v>
      </c>
      <c r="G49" s="132" t="s">
        <v>50</v>
      </c>
      <c r="H49" s="131"/>
      <c r="I49" s="130"/>
      <c r="J49" s="130"/>
      <c r="K49" s="130"/>
      <c r="L49" s="130"/>
      <c r="M49" s="130"/>
      <c r="N49" s="130"/>
      <c r="O49" s="130"/>
      <c r="P49" s="168"/>
      <c r="Q49" s="130"/>
      <c r="R49" s="130"/>
      <c r="S49" s="130"/>
      <c r="T49" s="131"/>
      <c r="U49" s="131"/>
      <c r="V49" s="130"/>
      <c r="W49" s="131"/>
      <c r="X49" s="130"/>
      <c r="Y49" s="133" t="s">
        <v>509</v>
      </c>
      <c r="Z49" s="152"/>
      <c r="AA49" s="267"/>
      <c r="AB49" s="267"/>
      <c r="AC49" s="267"/>
    </row>
    <row r="50" spans="1:29" s="141" customFormat="1" ht="25.35" customHeight="1">
      <c r="A50" s="138" t="s">
        <v>233</v>
      </c>
      <c r="B50" s="138" t="s">
        <v>415</v>
      </c>
      <c r="C50" s="323" t="s">
        <v>416</v>
      </c>
      <c r="D50" s="274" t="s">
        <v>417</v>
      </c>
      <c r="E50" s="131" t="s">
        <v>49</v>
      </c>
      <c r="F50" s="322" t="s">
        <v>908</v>
      </c>
      <c r="G50" s="132" t="s">
        <v>50</v>
      </c>
      <c r="H50" s="131"/>
      <c r="I50" s="130"/>
      <c r="J50" s="130"/>
      <c r="K50" s="130"/>
      <c r="L50" s="130"/>
      <c r="M50" s="130"/>
      <c r="N50" s="130"/>
      <c r="O50" s="130"/>
      <c r="P50" s="168">
        <v>47087</v>
      </c>
      <c r="Q50" s="130"/>
      <c r="R50" s="130"/>
      <c r="S50" s="130"/>
      <c r="T50" s="131"/>
      <c r="U50" s="131"/>
      <c r="V50" s="130"/>
      <c r="W50" s="131"/>
      <c r="X50" s="130"/>
      <c r="Y50" s="130" t="s">
        <v>418</v>
      </c>
      <c r="Z50" s="152"/>
      <c r="AA50" s="267"/>
      <c r="AB50" s="267"/>
      <c r="AC50" s="267"/>
    </row>
    <row r="51" spans="1:29" s="141" customFormat="1" ht="25.35" customHeight="1">
      <c r="A51" s="138" t="s">
        <v>233</v>
      </c>
      <c r="B51" s="130" t="s">
        <v>690</v>
      </c>
      <c r="C51" s="130" t="s">
        <v>691</v>
      </c>
      <c r="D51" s="130" t="s">
        <v>690</v>
      </c>
      <c r="E51" s="131" t="s">
        <v>225</v>
      </c>
      <c r="F51" s="353" t="s">
        <v>1005</v>
      </c>
      <c r="G51" s="132" t="s">
        <v>50</v>
      </c>
      <c r="H51" s="131"/>
      <c r="I51" s="130"/>
      <c r="J51" s="130"/>
      <c r="K51" s="130"/>
      <c r="L51" s="130"/>
      <c r="M51" s="130"/>
      <c r="N51" s="130"/>
      <c r="O51" s="130"/>
      <c r="P51" s="168"/>
      <c r="Q51" s="130"/>
      <c r="R51" s="130"/>
      <c r="S51" s="130"/>
      <c r="T51" s="131"/>
      <c r="U51" s="131"/>
      <c r="V51" s="130"/>
      <c r="W51" s="131"/>
      <c r="X51" s="130"/>
      <c r="Y51" s="130" t="s">
        <v>579</v>
      </c>
      <c r="Z51" s="152"/>
      <c r="AA51" s="267"/>
      <c r="AB51" s="267"/>
      <c r="AC51" s="267"/>
    </row>
    <row r="52" spans="1:29" ht="25.35" customHeight="1">
      <c r="A52" s="138" t="s">
        <v>233</v>
      </c>
      <c r="B52" s="138" t="s">
        <v>517</v>
      </c>
      <c r="C52" s="130" t="s">
        <v>518</v>
      </c>
      <c r="D52" s="274" t="s">
        <v>519</v>
      </c>
      <c r="E52" s="131" t="s">
        <v>98</v>
      </c>
      <c r="F52" s="322" t="s">
        <v>905</v>
      </c>
      <c r="G52" s="130" t="s">
        <v>50</v>
      </c>
      <c r="H52" s="131"/>
      <c r="I52" s="130"/>
      <c r="J52" s="130"/>
      <c r="K52" s="130"/>
      <c r="L52" s="130"/>
      <c r="M52" s="130"/>
      <c r="N52" s="130"/>
      <c r="O52" s="130"/>
      <c r="P52" s="294"/>
      <c r="Q52" s="152"/>
      <c r="R52" s="152"/>
      <c r="S52" s="152"/>
      <c r="T52" s="131"/>
      <c r="U52" s="131"/>
      <c r="V52" s="130"/>
      <c r="W52" s="131"/>
      <c r="X52" s="130"/>
      <c r="Y52" s="130" t="s">
        <v>520</v>
      </c>
      <c r="Z52" s="152"/>
    </row>
    <row r="53" spans="1:29" ht="25.35" customHeight="1">
      <c r="A53" s="138" t="s">
        <v>233</v>
      </c>
      <c r="B53" s="138" t="s">
        <v>247</v>
      </c>
      <c r="C53" s="274" t="s">
        <v>248</v>
      </c>
      <c r="D53" s="274" t="s">
        <v>249</v>
      </c>
      <c r="E53" s="131" t="s">
        <v>98</v>
      </c>
      <c r="F53" s="322" t="s">
        <v>973</v>
      </c>
      <c r="G53" s="130" t="s">
        <v>50</v>
      </c>
      <c r="H53" s="131"/>
      <c r="I53" s="130"/>
      <c r="J53" s="130"/>
      <c r="K53" s="130"/>
      <c r="L53" s="130"/>
      <c r="M53" s="130"/>
      <c r="N53" s="130"/>
      <c r="O53" s="130"/>
      <c r="P53" s="152"/>
      <c r="Q53" s="152"/>
      <c r="R53" s="152"/>
      <c r="S53" s="152"/>
      <c r="T53" s="131"/>
      <c r="U53" s="131"/>
      <c r="V53" s="130"/>
      <c r="W53" s="131"/>
      <c r="X53" s="130"/>
      <c r="Y53" s="345" t="s">
        <v>246</v>
      </c>
      <c r="Z53" s="152"/>
    </row>
    <row r="54" spans="1:29" s="205" customFormat="1" ht="25.35" customHeight="1">
      <c r="A54" s="138" t="s">
        <v>233</v>
      </c>
      <c r="B54" s="323" t="s">
        <v>523</v>
      </c>
      <c r="C54" s="138" t="s">
        <v>524</v>
      </c>
      <c r="D54" s="274" t="s">
        <v>525</v>
      </c>
      <c r="E54" s="131" t="s">
        <v>98</v>
      </c>
      <c r="F54" s="322" t="s">
        <v>930</v>
      </c>
      <c r="G54" s="130" t="s">
        <v>50</v>
      </c>
      <c r="H54" s="131"/>
      <c r="I54" s="130"/>
      <c r="J54" s="130"/>
      <c r="K54" s="130"/>
      <c r="L54" s="130"/>
      <c r="M54" s="130"/>
      <c r="N54" s="130"/>
      <c r="O54" s="130"/>
      <c r="P54" s="294"/>
      <c r="Q54" s="152"/>
      <c r="R54" s="152"/>
      <c r="S54" s="152"/>
      <c r="T54" s="131"/>
      <c r="U54" s="131"/>
      <c r="V54" s="130"/>
      <c r="W54" s="131"/>
      <c r="X54" s="130"/>
      <c r="Y54" s="345" t="s">
        <v>246</v>
      </c>
      <c r="Z54" s="152"/>
    </row>
    <row r="55" spans="1:29" s="205" customFormat="1" ht="25.35" customHeight="1">
      <c r="A55" s="138" t="s">
        <v>233</v>
      </c>
      <c r="B55" s="138" t="s">
        <v>534</v>
      </c>
      <c r="C55" s="138" t="s">
        <v>535</v>
      </c>
      <c r="D55" s="274" t="s">
        <v>536</v>
      </c>
      <c r="E55" s="131" t="s">
        <v>225</v>
      </c>
      <c r="F55" s="322" t="s">
        <v>932</v>
      </c>
      <c r="G55" s="132" t="s">
        <v>50</v>
      </c>
      <c r="H55" s="131"/>
      <c r="I55" s="130"/>
      <c r="J55" s="130"/>
      <c r="K55" s="130"/>
      <c r="L55" s="130"/>
      <c r="M55" s="130"/>
      <c r="N55" s="130"/>
      <c r="O55" s="130"/>
      <c r="P55" s="294"/>
      <c r="Q55" s="152"/>
      <c r="R55" s="152"/>
      <c r="S55" s="152"/>
      <c r="T55" s="131"/>
      <c r="U55" s="131"/>
      <c r="V55" s="130"/>
      <c r="W55" s="131"/>
      <c r="X55" s="130"/>
      <c r="Y55" s="133" t="s">
        <v>537</v>
      </c>
      <c r="Z55" s="152"/>
    </row>
    <row r="56" spans="1:29" ht="25.35" customHeight="1">
      <c r="A56" s="138" t="s">
        <v>233</v>
      </c>
      <c r="B56" s="138" t="s">
        <v>101</v>
      </c>
      <c r="C56" s="138" t="s">
        <v>538</v>
      </c>
      <c r="D56" s="274" t="s">
        <v>539</v>
      </c>
      <c r="E56" s="131" t="s">
        <v>98</v>
      </c>
      <c r="F56" s="322" t="s">
        <v>920</v>
      </c>
      <c r="G56" s="130" t="s">
        <v>50</v>
      </c>
      <c r="H56" s="131"/>
      <c r="I56" s="130"/>
      <c r="J56" s="130"/>
      <c r="K56" s="130"/>
      <c r="L56" s="130"/>
      <c r="M56" s="130"/>
      <c r="N56" s="130"/>
      <c r="O56" s="130"/>
      <c r="P56" s="294"/>
      <c r="Q56" s="152"/>
      <c r="R56" s="152"/>
      <c r="S56" s="152"/>
      <c r="T56" s="131"/>
      <c r="U56" s="131"/>
      <c r="V56" s="130" t="s">
        <v>540</v>
      </c>
      <c r="W56" s="131"/>
      <c r="X56" s="130"/>
      <c r="Y56" s="338" t="s">
        <v>473</v>
      </c>
      <c r="Z56" s="152"/>
    </row>
    <row r="57" spans="1:29" ht="25.35" customHeight="1">
      <c r="A57" s="138" t="s">
        <v>233</v>
      </c>
      <c r="B57" s="138" t="s">
        <v>541</v>
      </c>
      <c r="C57" s="138" t="s">
        <v>542</v>
      </c>
      <c r="D57" s="274" t="s">
        <v>541</v>
      </c>
      <c r="E57" s="131" t="s">
        <v>98</v>
      </c>
      <c r="F57" s="322" t="s">
        <v>934</v>
      </c>
      <c r="G57" s="130" t="s">
        <v>50</v>
      </c>
      <c r="H57" s="131"/>
      <c r="I57" s="130"/>
      <c r="J57" s="130"/>
      <c r="K57" s="130"/>
      <c r="L57" s="130"/>
      <c r="M57" s="130"/>
      <c r="N57" s="130"/>
      <c r="O57" s="130"/>
      <c r="P57" s="168"/>
      <c r="Q57" s="152"/>
      <c r="R57" s="152"/>
      <c r="S57" s="152"/>
      <c r="T57" s="131"/>
      <c r="U57" s="131"/>
      <c r="V57" s="130"/>
      <c r="W57" s="131"/>
      <c r="X57" s="130"/>
      <c r="Y57" s="130" t="s">
        <v>456</v>
      </c>
      <c r="Z57" s="152"/>
    </row>
    <row r="58" spans="1:29" s="141" customFormat="1" ht="25.35" customHeight="1">
      <c r="A58" s="138" t="s">
        <v>233</v>
      </c>
      <c r="B58" s="138" t="s">
        <v>250</v>
      </c>
      <c r="C58" s="138" t="s">
        <v>251</v>
      </c>
      <c r="D58" s="274" t="s">
        <v>252</v>
      </c>
      <c r="E58" s="131" t="s">
        <v>98</v>
      </c>
      <c r="F58" s="322" t="s">
        <v>916</v>
      </c>
      <c r="G58" s="130" t="s">
        <v>63</v>
      </c>
      <c r="H58" s="131"/>
      <c r="I58" s="130"/>
      <c r="J58" s="130"/>
      <c r="K58" s="130"/>
      <c r="L58" s="130"/>
      <c r="M58" s="152"/>
      <c r="N58" s="152"/>
      <c r="O58" s="152"/>
      <c r="P58" s="130"/>
      <c r="Q58" s="152"/>
      <c r="R58" s="152"/>
      <c r="S58" s="152"/>
      <c r="T58" s="131"/>
      <c r="U58" s="135"/>
      <c r="V58" s="130"/>
      <c r="W58" s="131"/>
      <c r="X58" s="130"/>
      <c r="Y58" s="152" t="s">
        <v>253</v>
      </c>
      <c r="Z58" s="152"/>
      <c r="AA58" s="267"/>
      <c r="AB58" s="267"/>
      <c r="AC58" s="267"/>
    </row>
    <row r="59" spans="1:29" s="141" customFormat="1" ht="25.35" customHeight="1">
      <c r="A59" s="138" t="s">
        <v>233</v>
      </c>
      <c r="B59" s="138" t="s">
        <v>549</v>
      </c>
      <c r="C59" s="138" t="s">
        <v>550</v>
      </c>
      <c r="D59" s="278" t="s">
        <v>551</v>
      </c>
      <c r="E59" s="131" t="s">
        <v>41</v>
      </c>
      <c r="F59" s="322" t="s">
        <v>936</v>
      </c>
      <c r="G59" s="132" t="s">
        <v>50</v>
      </c>
      <c r="H59" s="131"/>
      <c r="I59" s="130"/>
      <c r="J59" s="130"/>
      <c r="K59" s="130"/>
      <c r="L59" s="130"/>
      <c r="M59" s="174"/>
      <c r="N59" s="174"/>
      <c r="O59" s="174"/>
      <c r="P59" s="168"/>
      <c r="Q59" s="152"/>
      <c r="R59" s="152"/>
      <c r="S59" s="152"/>
      <c r="T59" s="131"/>
      <c r="U59" s="135"/>
      <c r="V59" s="130"/>
      <c r="W59" s="131"/>
      <c r="X59" s="130"/>
      <c r="Y59" s="342"/>
      <c r="Z59" s="152"/>
      <c r="AA59" s="267"/>
      <c r="AB59" s="267"/>
      <c r="AC59" s="267"/>
    </row>
    <row r="60" spans="1:29" s="141" customFormat="1" ht="25.35" customHeight="1">
      <c r="A60" s="138" t="s">
        <v>233</v>
      </c>
      <c r="B60" s="138" t="s">
        <v>546</v>
      </c>
      <c r="C60" s="130" t="s">
        <v>547</v>
      </c>
      <c r="D60" s="274" t="s">
        <v>546</v>
      </c>
      <c r="E60" s="131" t="s">
        <v>225</v>
      </c>
      <c r="F60" s="322" t="s">
        <v>951</v>
      </c>
      <c r="G60" s="130" t="s">
        <v>50</v>
      </c>
      <c r="H60" s="131"/>
      <c r="I60" s="130"/>
      <c r="J60" s="130"/>
      <c r="K60" s="130"/>
      <c r="L60" s="130"/>
      <c r="M60" s="130"/>
      <c r="N60" s="130"/>
      <c r="O60" s="130"/>
      <c r="P60" s="168"/>
      <c r="Q60" s="130"/>
      <c r="R60" s="130"/>
      <c r="S60" s="130"/>
      <c r="T60" s="131"/>
      <c r="U60" s="131"/>
      <c r="V60" s="130"/>
      <c r="W60" s="131"/>
      <c r="X60" s="130"/>
      <c r="Y60" s="130" t="s">
        <v>548</v>
      </c>
      <c r="Z60" s="152"/>
      <c r="AA60" s="137"/>
      <c r="AB60" s="137"/>
      <c r="AC60" s="137"/>
    </row>
    <row r="61" spans="1:29" s="141" customFormat="1" ht="25.35" customHeight="1">
      <c r="A61" s="138" t="s">
        <v>233</v>
      </c>
      <c r="B61" s="326" t="s">
        <v>559</v>
      </c>
      <c r="C61" s="138" t="s">
        <v>560</v>
      </c>
      <c r="D61" s="272" t="s">
        <v>559</v>
      </c>
      <c r="E61" s="131" t="s">
        <v>225</v>
      </c>
      <c r="F61" s="322" t="s">
        <v>941</v>
      </c>
      <c r="G61" s="132" t="s">
        <v>50</v>
      </c>
      <c r="H61" s="147"/>
      <c r="I61" s="166"/>
      <c r="J61" s="166"/>
      <c r="K61" s="139">
        <v>5000</v>
      </c>
      <c r="L61" s="166"/>
      <c r="M61" s="187"/>
      <c r="N61" s="187"/>
      <c r="O61" s="130">
        <v>2025</v>
      </c>
      <c r="P61" s="168"/>
      <c r="Q61" s="130"/>
      <c r="R61" s="130"/>
      <c r="S61" s="130"/>
      <c r="T61" s="131"/>
      <c r="U61" s="133"/>
      <c r="V61" s="158"/>
      <c r="W61" s="131" t="s">
        <v>125</v>
      </c>
      <c r="X61" s="158"/>
      <c r="Y61" s="342" t="s">
        <v>561</v>
      </c>
      <c r="Z61" s="152"/>
      <c r="AA61" s="137"/>
      <c r="AB61" s="137"/>
      <c r="AC61" s="137"/>
    </row>
    <row r="62" spans="1:29" s="141" customFormat="1" ht="25.35" customHeight="1">
      <c r="A62" s="138" t="s">
        <v>233</v>
      </c>
      <c r="B62" s="323" t="s">
        <v>567</v>
      </c>
      <c r="C62" s="138" t="s">
        <v>568</v>
      </c>
      <c r="D62" s="274" t="s">
        <v>567</v>
      </c>
      <c r="E62" s="131" t="s">
        <v>452</v>
      </c>
      <c r="F62" s="322" t="s">
        <v>944</v>
      </c>
      <c r="G62" s="132" t="s">
        <v>50</v>
      </c>
      <c r="H62" s="131"/>
      <c r="I62" s="130"/>
      <c r="J62" s="130"/>
      <c r="K62" s="130"/>
      <c r="L62" s="130"/>
      <c r="M62" s="174"/>
      <c r="N62" s="174"/>
      <c r="O62" s="174"/>
      <c r="P62" s="168"/>
      <c r="Q62" s="152"/>
      <c r="R62" s="152"/>
      <c r="S62" s="152"/>
      <c r="T62" s="131"/>
      <c r="U62" s="135"/>
      <c r="V62" s="130"/>
      <c r="W62" s="131"/>
      <c r="X62" s="130"/>
      <c r="Y62" s="338" t="s">
        <v>569</v>
      </c>
      <c r="Z62" s="152"/>
      <c r="AA62" s="267"/>
      <c r="AB62" s="267"/>
      <c r="AC62" s="267"/>
    </row>
    <row r="63" spans="1:29" s="141" customFormat="1" ht="25.35" customHeight="1">
      <c r="A63" s="138" t="s">
        <v>233</v>
      </c>
      <c r="B63" s="323" t="s">
        <v>570</v>
      </c>
      <c r="C63" s="138" t="s">
        <v>571</v>
      </c>
      <c r="D63" s="274" t="s">
        <v>570</v>
      </c>
      <c r="E63" s="131" t="s">
        <v>452</v>
      </c>
      <c r="F63" s="322" t="s">
        <v>946</v>
      </c>
      <c r="G63" s="132" t="s">
        <v>50</v>
      </c>
      <c r="H63" s="131"/>
      <c r="I63" s="130"/>
      <c r="J63" s="130"/>
      <c r="K63" s="130"/>
      <c r="L63" s="130"/>
      <c r="M63" s="174"/>
      <c r="N63" s="174"/>
      <c r="O63" s="174"/>
      <c r="P63" s="168"/>
      <c r="Q63" s="152"/>
      <c r="R63" s="152"/>
      <c r="S63" s="152"/>
      <c r="T63" s="131"/>
      <c r="U63" s="135"/>
      <c r="V63" s="130"/>
      <c r="W63" s="131"/>
      <c r="X63" s="130"/>
      <c r="Y63" s="152" t="s">
        <v>572</v>
      </c>
      <c r="Z63" s="152"/>
      <c r="AA63" s="267"/>
      <c r="AB63" s="267"/>
      <c r="AC63" s="267"/>
    </row>
    <row r="64" spans="1:29" s="141" customFormat="1" ht="25.35" customHeight="1">
      <c r="A64" s="138" t="s">
        <v>233</v>
      </c>
      <c r="B64" s="138" t="s">
        <v>573</v>
      </c>
      <c r="C64" s="323" t="s">
        <v>574</v>
      </c>
      <c r="D64" s="274" t="s">
        <v>575</v>
      </c>
      <c r="E64" s="131" t="s">
        <v>225</v>
      </c>
      <c r="F64" s="322" t="s">
        <v>947</v>
      </c>
      <c r="G64" s="132" t="s">
        <v>50</v>
      </c>
      <c r="H64" s="131"/>
      <c r="I64" s="130"/>
      <c r="J64" s="130"/>
      <c r="K64" s="130"/>
      <c r="L64" s="130"/>
      <c r="M64" s="160"/>
      <c r="N64" s="160"/>
      <c r="O64" s="130"/>
      <c r="P64" s="168"/>
      <c r="Q64" s="130"/>
      <c r="R64" s="130"/>
      <c r="S64" s="130"/>
      <c r="T64" s="131"/>
      <c r="U64" s="131"/>
      <c r="V64" s="130"/>
      <c r="W64" s="131"/>
      <c r="X64" s="130"/>
      <c r="Y64" s="152" t="s">
        <v>576</v>
      </c>
      <c r="Z64" s="152"/>
      <c r="AA64" s="267"/>
      <c r="AB64" s="267"/>
      <c r="AC64" s="267"/>
    </row>
    <row r="65" spans="1:29" s="141" customFormat="1" ht="25.35" customHeight="1">
      <c r="A65" s="138" t="s">
        <v>233</v>
      </c>
      <c r="B65" s="323" t="s">
        <v>577</v>
      </c>
      <c r="C65" s="323" t="s">
        <v>578</v>
      </c>
      <c r="D65" s="274" t="s">
        <v>577</v>
      </c>
      <c r="E65" s="131" t="s">
        <v>225</v>
      </c>
      <c r="F65" s="322" t="s">
        <v>948</v>
      </c>
      <c r="G65" s="130" t="s">
        <v>50</v>
      </c>
      <c r="H65" s="131"/>
      <c r="I65" s="130"/>
      <c r="J65" s="130"/>
      <c r="K65" s="130"/>
      <c r="L65" s="130"/>
      <c r="M65" s="160"/>
      <c r="N65" s="160"/>
      <c r="O65" s="130"/>
      <c r="P65" s="168"/>
      <c r="Q65" s="130"/>
      <c r="R65" s="130"/>
      <c r="S65" s="130"/>
      <c r="T65" s="131"/>
      <c r="U65" s="131"/>
      <c r="V65" s="130"/>
      <c r="W65" s="131"/>
      <c r="X65" s="130"/>
      <c r="Y65" s="152" t="s">
        <v>579</v>
      </c>
      <c r="Z65" s="152"/>
      <c r="AA65" s="267"/>
      <c r="AB65" s="267"/>
      <c r="AC65" s="267"/>
    </row>
    <row r="66" spans="1:29" s="141" customFormat="1" ht="25.35" customHeight="1">
      <c r="A66" s="138" t="s">
        <v>233</v>
      </c>
      <c r="B66" s="138" t="s">
        <v>616</v>
      </c>
      <c r="C66" s="138" t="s">
        <v>617</v>
      </c>
      <c r="D66" s="278" t="s">
        <v>616</v>
      </c>
      <c r="E66" s="131" t="s">
        <v>41</v>
      </c>
      <c r="F66" s="322" t="s">
        <v>961</v>
      </c>
      <c r="G66" s="132" t="s">
        <v>50</v>
      </c>
      <c r="H66" s="131"/>
      <c r="I66" s="130"/>
      <c r="J66" s="130"/>
      <c r="K66" s="130"/>
      <c r="L66" s="130"/>
      <c r="M66" s="160"/>
      <c r="N66" s="160"/>
      <c r="O66" s="130"/>
      <c r="P66" s="168"/>
      <c r="Q66" s="130"/>
      <c r="R66" s="130"/>
      <c r="S66" s="130"/>
      <c r="T66" s="131"/>
      <c r="U66" s="131"/>
      <c r="V66" s="130"/>
      <c r="W66" s="131"/>
      <c r="X66" s="130"/>
      <c r="Y66" s="366"/>
      <c r="Z66" s="152"/>
      <c r="AA66" s="267"/>
      <c r="AB66" s="267"/>
      <c r="AC66" s="267"/>
    </row>
    <row r="67" spans="1:29" ht="25.35" customHeight="1">
      <c r="A67" s="138" t="s">
        <v>233</v>
      </c>
      <c r="B67" s="138" t="s">
        <v>620</v>
      </c>
      <c r="C67" s="324" t="s">
        <v>621</v>
      </c>
      <c r="D67" s="130" t="s">
        <v>620</v>
      </c>
      <c r="E67" s="131" t="s">
        <v>41</v>
      </c>
      <c r="F67" s="353" t="s">
        <v>925</v>
      </c>
      <c r="G67" s="132" t="s">
        <v>50</v>
      </c>
      <c r="H67" s="131"/>
      <c r="I67" s="130"/>
      <c r="J67" s="130"/>
      <c r="K67" s="130"/>
      <c r="L67" s="130"/>
      <c r="M67" s="174"/>
      <c r="N67" s="174"/>
      <c r="O67" s="174"/>
      <c r="P67" s="168"/>
      <c r="Q67" s="152"/>
      <c r="R67" s="130"/>
      <c r="S67" s="130"/>
      <c r="T67" s="131"/>
      <c r="U67" s="131"/>
      <c r="V67" s="130"/>
      <c r="W67" s="131"/>
      <c r="X67" s="130"/>
      <c r="Y67" s="133"/>
      <c r="Z67" s="152"/>
    </row>
    <row r="68" spans="1:29" s="141" customFormat="1" ht="25.35" customHeight="1">
      <c r="A68" s="138" t="s">
        <v>233</v>
      </c>
      <c r="B68" s="323" t="s">
        <v>641</v>
      </c>
      <c r="C68" s="130" t="s">
        <v>642</v>
      </c>
      <c r="D68" s="274" t="s">
        <v>643</v>
      </c>
      <c r="E68" s="131" t="s">
        <v>98</v>
      </c>
      <c r="F68" s="322" t="s">
        <v>967</v>
      </c>
      <c r="G68" s="130" t="s">
        <v>50</v>
      </c>
      <c r="H68" s="131"/>
      <c r="I68" s="130"/>
      <c r="J68" s="130"/>
      <c r="K68" s="130"/>
      <c r="L68" s="130"/>
      <c r="M68" s="174"/>
      <c r="N68" s="174"/>
      <c r="O68" s="174"/>
      <c r="P68" s="168"/>
      <c r="Q68" s="152"/>
      <c r="R68" s="152"/>
      <c r="S68" s="152"/>
      <c r="T68" s="131"/>
      <c r="U68" s="131"/>
      <c r="V68" s="130"/>
      <c r="W68" s="131"/>
      <c r="X68" s="130"/>
      <c r="Y68" s="341" t="s">
        <v>644</v>
      </c>
      <c r="Z68" s="152"/>
      <c r="AA68" s="267"/>
      <c r="AB68" s="267"/>
      <c r="AC68" s="267"/>
    </row>
    <row r="69" spans="1:29" s="141" customFormat="1" ht="25.35" customHeight="1">
      <c r="A69" s="138" t="s">
        <v>233</v>
      </c>
      <c r="B69" s="138" t="s">
        <v>624</v>
      </c>
      <c r="C69" s="130" t="s">
        <v>625</v>
      </c>
      <c r="D69" s="274" t="s">
        <v>626</v>
      </c>
      <c r="E69" s="131" t="s">
        <v>98</v>
      </c>
      <c r="F69" s="322" t="s">
        <v>975</v>
      </c>
      <c r="G69" s="130" t="s">
        <v>50</v>
      </c>
      <c r="H69" s="131"/>
      <c r="I69" s="130"/>
      <c r="J69" s="130"/>
      <c r="K69" s="130"/>
      <c r="L69" s="130"/>
      <c r="M69" s="174"/>
      <c r="N69" s="174"/>
      <c r="O69" s="174"/>
      <c r="P69" s="168"/>
      <c r="Q69" s="152"/>
      <c r="R69" s="152"/>
      <c r="S69" s="152"/>
      <c r="T69" s="131"/>
      <c r="U69" s="131"/>
      <c r="V69" s="130"/>
      <c r="W69" s="131"/>
      <c r="X69" s="130"/>
      <c r="Y69" s="338" t="s">
        <v>627</v>
      </c>
      <c r="Z69" s="152"/>
      <c r="AA69" s="267"/>
      <c r="AB69" s="267"/>
      <c r="AC69" s="267"/>
    </row>
    <row r="70" spans="1:29" s="141" customFormat="1" ht="25.35" customHeight="1">
      <c r="A70" s="138" t="s">
        <v>233</v>
      </c>
      <c r="B70" s="138" t="s">
        <v>635</v>
      </c>
      <c r="C70" s="274" t="s">
        <v>636</v>
      </c>
      <c r="D70" s="274" t="s">
        <v>637</v>
      </c>
      <c r="E70" s="131" t="s">
        <v>49</v>
      </c>
      <c r="F70" s="322" t="s">
        <v>965</v>
      </c>
      <c r="G70" s="130" t="s">
        <v>50</v>
      </c>
      <c r="H70" s="131"/>
      <c r="I70" s="130"/>
      <c r="J70" s="130"/>
      <c r="K70" s="130"/>
      <c r="L70" s="130"/>
      <c r="M70" s="174"/>
      <c r="N70" s="174"/>
      <c r="O70" s="174"/>
      <c r="P70" s="336">
        <v>46599</v>
      </c>
      <c r="Q70" s="152"/>
      <c r="R70" s="152"/>
      <c r="S70" s="152"/>
      <c r="T70" s="131"/>
      <c r="U70" s="131"/>
      <c r="V70" s="130"/>
      <c r="W70" s="131"/>
      <c r="X70" s="130"/>
      <c r="Y70" s="351" t="s">
        <v>638</v>
      </c>
      <c r="Z70" s="152"/>
      <c r="AA70" s="267"/>
      <c r="AB70" s="267"/>
      <c r="AC70" s="267"/>
    </row>
    <row r="71" spans="1:29" s="141" customFormat="1" ht="25.35" customHeight="1">
      <c r="A71" s="138" t="s">
        <v>233</v>
      </c>
      <c r="B71" s="323" t="s">
        <v>654</v>
      </c>
      <c r="C71" s="274" t="s">
        <v>655</v>
      </c>
      <c r="D71" s="274" t="s">
        <v>654</v>
      </c>
      <c r="E71" s="131" t="s">
        <v>225</v>
      </c>
      <c r="F71" s="322" t="s">
        <v>974</v>
      </c>
      <c r="G71" s="132" t="s">
        <v>50</v>
      </c>
      <c r="H71" s="131"/>
      <c r="I71" s="130"/>
      <c r="J71" s="130"/>
      <c r="K71" s="130"/>
      <c r="L71" s="130"/>
      <c r="M71" s="160"/>
      <c r="N71" s="160"/>
      <c r="O71" s="130"/>
      <c r="P71" s="168">
        <v>45626</v>
      </c>
      <c r="Q71" s="130"/>
      <c r="R71" s="130"/>
      <c r="S71" s="130"/>
      <c r="T71" s="131"/>
      <c r="U71" s="131"/>
      <c r="V71" s="130" t="s">
        <v>47</v>
      </c>
      <c r="W71" s="131" t="s">
        <v>125</v>
      </c>
      <c r="X71" s="130"/>
      <c r="Y71" s="343" t="s">
        <v>656</v>
      </c>
      <c r="Z71" s="152"/>
      <c r="AA71" s="267"/>
      <c r="AB71" s="267"/>
      <c r="AC71" s="267"/>
    </row>
    <row r="72" spans="1:29" s="141" customFormat="1" ht="25.35" customHeight="1">
      <c r="A72" s="138" t="s">
        <v>233</v>
      </c>
      <c r="B72" s="323" t="s">
        <v>631</v>
      </c>
      <c r="C72" s="130" t="s">
        <v>632</v>
      </c>
      <c r="D72" s="274" t="s">
        <v>633</v>
      </c>
      <c r="E72" s="131" t="s">
        <v>98</v>
      </c>
      <c r="F72" s="322" t="s">
        <v>964</v>
      </c>
      <c r="G72" s="130" t="s">
        <v>634</v>
      </c>
      <c r="H72" s="131"/>
      <c r="I72" s="130"/>
      <c r="J72" s="130"/>
      <c r="K72" s="130"/>
      <c r="L72" s="130"/>
      <c r="M72" s="160"/>
      <c r="N72" s="160"/>
      <c r="O72" s="130"/>
      <c r="P72" s="168"/>
      <c r="Q72" s="130"/>
      <c r="R72" s="130"/>
      <c r="S72" s="130"/>
      <c r="T72" s="131"/>
      <c r="U72" s="131"/>
      <c r="V72" s="130"/>
      <c r="W72" s="131"/>
      <c r="X72" s="130"/>
      <c r="Y72" s="350" t="s">
        <v>477</v>
      </c>
      <c r="Z72" s="152"/>
      <c r="AA72" s="267"/>
      <c r="AB72" s="267"/>
      <c r="AC72" s="267"/>
    </row>
    <row r="73" spans="1:29" s="141" customFormat="1" ht="25.35" customHeight="1">
      <c r="A73" s="138" t="s">
        <v>233</v>
      </c>
      <c r="B73" s="323" t="s">
        <v>526</v>
      </c>
      <c r="C73" s="138" t="s">
        <v>527</v>
      </c>
      <c r="D73" s="274" t="s">
        <v>528</v>
      </c>
      <c r="E73" s="131" t="s">
        <v>98</v>
      </c>
      <c r="F73" s="322" t="s">
        <v>931</v>
      </c>
      <c r="G73" s="130" t="s">
        <v>50</v>
      </c>
      <c r="H73" s="131"/>
      <c r="I73" s="130"/>
      <c r="J73" s="130"/>
      <c r="K73" s="130"/>
      <c r="L73" s="130"/>
      <c r="M73" s="160"/>
      <c r="N73" s="160"/>
      <c r="O73" s="130"/>
      <c r="P73" s="168"/>
      <c r="Q73" s="130"/>
      <c r="R73" s="130"/>
      <c r="S73" s="130"/>
      <c r="T73" s="131"/>
      <c r="U73" s="131"/>
      <c r="V73" s="130"/>
      <c r="W73" s="131"/>
      <c r="X73" s="130"/>
      <c r="Y73" s="345" t="s">
        <v>246</v>
      </c>
      <c r="Z73" s="152"/>
      <c r="AA73" s="267"/>
      <c r="AB73" s="267"/>
      <c r="AC73" s="267"/>
    </row>
    <row r="74" spans="1:29" s="141" customFormat="1" ht="25.35" customHeight="1">
      <c r="A74" s="138" t="s">
        <v>233</v>
      </c>
      <c r="B74" s="323" t="s">
        <v>668</v>
      </c>
      <c r="C74" s="323" t="s">
        <v>669</v>
      </c>
      <c r="D74" s="274" t="s">
        <v>668</v>
      </c>
      <c r="E74" s="131" t="s">
        <v>225</v>
      </c>
      <c r="F74" s="322" t="s">
        <v>981</v>
      </c>
      <c r="G74" s="132" t="s">
        <v>50</v>
      </c>
      <c r="H74" s="131"/>
      <c r="I74" s="130"/>
      <c r="J74" s="130"/>
      <c r="K74" s="130"/>
      <c r="L74" s="130"/>
      <c r="M74" s="174"/>
      <c r="N74" s="174"/>
      <c r="O74" s="174"/>
      <c r="P74" s="168"/>
      <c r="Q74" s="152"/>
      <c r="R74" s="152"/>
      <c r="S74" s="152"/>
      <c r="T74" s="131"/>
      <c r="U74" s="131"/>
      <c r="V74" s="130" t="s">
        <v>47</v>
      </c>
      <c r="W74" s="131" t="s">
        <v>125</v>
      </c>
      <c r="X74" s="130"/>
      <c r="Y74" s="133" t="s">
        <v>670</v>
      </c>
      <c r="Z74" s="152"/>
      <c r="AA74" s="267"/>
      <c r="AB74" s="267"/>
      <c r="AC74" s="267"/>
    </row>
    <row r="75" spans="1:29" s="154" customFormat="1" ht="25.35" customHeight="1">
      <c r="A75" s="138" t="s">
        <v>233</v>
      </c>
      <c r="B75" s="138" t="s">
        <v>650</v>
      </c>
      <c r="C75" s="323" t="s">
        <v>651</v>
      </c>
      <c r="D75" s="274" t="s">
        <v>652</v>
      </c>
      <c r="E75" s="131" t="s">
        <v>49</v>
      </c>
      <c r="F75" s="322" t="s">
        <v>972</v>
      </c>
      <c r="G75" s="131" t="s">
        <v>50</v>
      </c>
      <c r="H75" s="131"/>
      <c r="I75" s="130"/>
      <c r="J75" s="130"/>
      <c r="K75" s="130"/>
      <c r="L75" s="130"/>
      <c r="M75" s="160"/>
      <c r="N75" s="160"/>
      <c r="O75" s="130"/>
      <c r="P75" s="168">
        <v>46783</v>
      </c>
      <c r="Q75" s="130"/>
      <c r="R75" s="130"/>
      <c r="S75" s="130"/>
      <c r="T75" s="131"/>
      <c r="U75" s="131"/>
      <c r="V75" s="130"/>
      <c r="W75" s="131"/>
      <c r="X75" s="130"/>
      <c r="Y75" s="144" t="s">
        <v>653</v>
      </c>
      <c r="Z75" s="152"/>
      <c r="AA75" s="268"/>
      <c r="AB75" s="268"/>
      <c r="AC75" s="268"/>
    </row>
    <row r="76" spans="1:29" s="154" customFormat="1" ht="25.35" customHeight="1">
      <c r="A76" s="138" t="s">
        <v>233</v>
      </c>
      <c r="B76" s="138" t="s">
        <v>257</v>
      </c>
      <c r="C76" s="138" t="s">
        <v>258</v>
      </c>
      <c r="D76" s="276" t="s">
        <v>259</v>
      </c>
      <c r="E76" s="130" t="s">
        <v>120</v>
      </c>
      <c r="F76" s="322" t="s">
        <v>994</v>
      </c>
      <c r="G76" s="132" t="s">
        <v>50</v>
      </c>
      <c r="H76" s="131"/>
      <c r="I76" s="130"/>
      <c r="J76" s="130"/>
      <c r="K76" s="130"/>
      <c r="L76" s="130"/>
      <c r="M76" s="160"/>
      <c r="N76" s="160"/>
      <c r="O76" s="130"/>
      <c r="P76" s="130"/>
      <c r="Q76" s="130"/>
      <c r="R76" s="130"/>
      <c r="S76" s="130"/>
      <c r="T76" s="131"/>
      <c r="U76" s="131"/>
      <c r="V76" s="130"/>
      <c r="W76" s="131"/>
      <c r="X76" s="214" t="s">
        <v>260</v>
      </c>
      <c r="Y76" s="144"/>
      <c r="Z76" s="152"/>
      <c r="AA76" s="268"/>
      <c r="AB76" s="268"/>
      <c r="AC76" s="268"/>
    </row>
    <row r="77" spans="1:29" s="154" customFormat="1" ht="25.35" customHeight="1">
      <c r="A77" s="212" t="s">
        <v>170</v>
      </c>
      <c r="B77" s="212" t="s">
        <v>171</v>
      </c>
      <c r="C77" s="212" t="s">
        <v>172</v>
      </c>
      <c r="D77" s="278" t="s">
        <v>173</v>
      </c>
      <c r="E77" s="198" t="s">
        <v>41</v>
      </c>
      <c r="F77" s="322" t="s">
        <v>825</v>
      </c>
      <c r="G77" s="200" t="s">
        <v>42</v>
      </c>
      <c r="H77" s="198"/>
      <c r="I77" s="202"/>
      <c r="J77" s="202">
        <v>150</v>
      </c>
      <c r="K77" s="202">
        <v>5000</v>
      </c>
      <c r="L77" s="198"/>
      <c r="M77" s="198"/>
      <c r="N77" s="198"/>
      <c r="O77" s="202"/>
      <c r="P77" s="202" t="s">
        <v>174</v>
      </c>
      <c r="Q77" s="202"/>
      <c r="R77" s="202"/>
      <c r="S77" s="202"/>
      <c r="T77" s="198"/>
      <c r="U77" s="198"/>
      <c r="V77" s="202"/>
      <c r="W77" s="198"/>
      <c r="X77" s="202"/>
      <c r="Y77" s="361" t="s">
        <v>175</v>
      </c>
      <c r="Z77" s="210"/>
      <c r="AA77" s="268"/>
      <c r="AB77" s="268"/>
      <c r="AC77" s="268"/>
    </row>
    <row r="78" spans="1:29" s="154" customFormat="1" ht="25.35" customHeight="1">
      <c r="A78" s="138" t="s">
        <v>233</v>
      </c>
      <c r="B78" s="138" t="s">
        <v>694</v>
      </c>
      <c r="C78" s="138" t="s">
        <v>695</v>
      </c>
      <c r="D78" s="272" t="s">
        <v>696</v>
      </c>
      <c r="E78" s="131" t="s">
        <v>225</v>
      </c>
      <c r="F78" s="322" t="s">
        <v>989</v>
      </c>
      <c r="G78" s="132" t="s">
        <v>50</v>
      </c>
      <c r="H78" s="131"/>
      <c r="I78" s="130"/>
      <c r="J78" s="130"/>
      <c r="K78" s="130"/>
      <c r="L78" s="130"/>
      <c r="M78" s="160"/>
      <c r="N78" s="160"/>
      <c r="O78" s="130"/>
      <c r="P78" s="168"/>
      <c r="Q78" s="130"/>
      <c r="R78" s="130"/>
      <c r="S78" s="130"/>
      <c r="T78" s="131"/>
      <c r="U78" s="131"/>
      <c r="V78" s="130"/>
      <c r="W78" s="131"/>
      <c r="X78" s="130"/>
      <c r="Y78" s="191" t="s">
        <v>697</v>
      </c>
      <c r="Z78" s="152"/>
      <c r="AA78" s="268"/>
      <c r="AB78" s="268"/>
      <c r="AC78" s="268"/>
    </row>
    <row r="79" spans="1:29" s="154" customFormat="1" ht="25.35" customHeight="1">
      <c r="A79" s="138" t="s">
        <v>233</v>
      </c>
      <c r="B79" s="130" t="s">
        <v>698</v>
      </c>
      <c r="C79" s="130" t="s">
        <v>699</v>
      </c>
      <c r="D79" s="274" t="s">
        <v>700</v>
      </c>
      <c r="E79" s="131" t="s">
        <v>98</v>
      </c>
      <c r="F79" s="322" t="s">
        <v>991</v>
      </c>
      <c r="G79" s="130" t="s">
        <v>50</v>
      </c>
      <c r="H79" s="131"/>
      <c r="I79" s="130"/>
      <c r="J79" s="130"/>
      <c r="K79" s="130"/>
      <c r="L79" s="130"/>
      <c r="M79" s="174"/>
      <c r="N79" s="174"/>
      <c r="O79" s="174"/>
      <c r="P79" s="168"/>
      <c r="Q79" s="190"/>
      <c r="R79" s="191"/>
      <c r="S79" s="191"/>
      <c r="T79" s="144"/>
      <c r="U79" s="131"/>
      <c r="V79" s="191"/>
      <c r="W79" s="131"/>
      <c r="X79" s="191"/>
      <c r="Y79" s="191" t="s">
        <v>367</v>
      </c>
      <c r="Z79" s="190"/>
      <c r="AA79" s="268"/>
      <c r="AB79" s="268"/>
      <c r="AC79" s="268"/>
    </row>
    <row r="80" spans="1:29" s="141" customFormat="1" ht="25.35" customHeight="1">
      <c r="A80" s="138" t="s">
        <v>233</v>
      </c>
      <c r="B80" s="138" t="s">
        <v>618</v>
      </c>
      <c r="C80" s="130" t="s">
        <v>619</v>
      </c>
      <c r="D80" s="130" t="s">
        <v>618</v>
      </c>
      <c r="E80" s="131" t="s">
        <v>41</v>
      </c>
      <c r="F80" s="353" t="s">
        <v>998</v>
      </c>
      <c r="G80" s="132"/>
      <c r="H80" s="295"/>
      <c r="I80" s="296"/>
      <c r="J80" s="296"/>
      <c r="K80" s="296"/>
      <c r="L80" s="296"/>
      <c r="M80" s="152"/>
      <c r="N80" s="152"/>
      <c r="O80" s="297"/>
      <c r="P80" s="294"/>
      <c r="Q80" s="296"/>
      <c r="R80" s="296"/>
      <c r="S80" s="296"/>
      <c r="T80" s="295"/>
      <c r="U80" s="295"/>
      <c r="V80" s="296"/>
      <c r="W80" s="295"/>
      <c r="X80" s="296"/>
      <c r="Y80" s="186"/>
      <c r="Z80" s="297"/>
      <c r="AA80" s="267"/>
      <c r="AB80" s="267"/>
      <c r="AC80" s="267"/>
    </row>
    <row r="81" spans="1:29" s="141" customFormat="1" ht="25.35" customHeight="1">
      <c r="A81" s="138" t="s">
        <v>233</v>
      </c>
      <c r="B81" s="138" t="s">
        <v>327</v>
      </c>
      <c r="C81" s="130" t="s">
        <v>328</v>
      </c>
      <c r="D81" s="326" t="s">
        <v>329</v>
      </c>
      <c r="E81" s="131" t="s">
        <v>41</v>
      </c>
      <c r="F81" s="322" t="s">
        <v>877</v>
      </c>
      <c r="G81" s="132" t="s">
        <v>50</v>
      </c>
      <c r="H81" s="132"/>
      <c r="I81" s="132"/>
      <c r="J81" s="139"/>
      <c r="K81" s="139"/>
      <c r="L81" s="139"/>
      <c r="M81" s="357"/>
      <c r="N81" s="357"/>
      <c r="O81" s="358"/>
      <c r="P81" s="358" t="s">
        <v>330</v>
      </c>
      <c r="Q81" s="131"/>
      <c r="R81" s="131"/>
      <c r="S81" s="131"/>
      <c r="T81" s="131"/>
      <c r="U81" s="131"/>
      <c r="V81" s="130"/>
      <c r="W81" s="131"/>
      <c r="X81" s="130"/>
      <c r="Y81" s="133" t="s">
        <v>331</v>
      </c>
      <c r="Z81" s="162"/>
      <c r="AA81" s="267"/>
      <c r="AB81" s="267"/>
      <c r="AC81" s="267"/>
    </row>
    <row r="82" spans="1:29" ht="25.35" customHeight="1">
      <c r="A82" s="138" t="s">
        <v>233</v>
      </c>
      <c r="B82" s="274" t="s">
        <v>281</v>
      </c>
      <c r="C82" s="274" t="s">
        <v>282</v>
      </c>
      <c r="D82" s="274" t="s">
        <v>282</v>
      </c>
      <c r="E82" s="131" t="s">
        <v>49</v>
      </c>
      <c r="F82" s="322" t="s">
        <v>864</v>
      </c>
      <c r="G82" s="130" t="s">
        <v>50</v>
      </c>
      <c r="H82" s="131"/>
      <c r="I82" s="130"/>
      <c r="J82" s="130"/>
      <c r="K82" s="130"/>
      <c r="L82" s="130"/>
      <c r="M82" s="152"/>
      <c r="N82" s="152"/>
      <c r="O82" s="152"/>
      <c r="P82" s="168"/>
      <c r="Q82" s="130"/>
      <c r="R82" s="130"/>
      <c r="S82" s="130"/>
      <c r="T82" s="131"/>
      <c r="U82" s="131"/>
      <c r="V82" s="130"/>
      <c r="W82" s="131"/>
      <c r="X82" s="130"/>
      <c r="Y82" s="130" t="s">
        <v>283</v>
      </c>
      <c r="Z82" s="152"/>
    </row>
    <row r="83" spans="1:29" ht="25.35" customHeight="1">
      <c r="A83" s="138" t="s">
        <v>233</v>
      </c>
      <c r="B83" s="138" t="s">
        <v>284</v>
      </c>
      <c r="C83" s="274" t="s">
        <v>285</v>
      </c>
      <c r="D83" s="274" t="s">
        <v>284</v>
      </c>
      <c r="E83" s="131" t="s">
        <v>49</v>
      </c>
      <c r="F83" s="322" t="s">
        <v>865</v>
      </c>
      <c r="G83" s="130" t="s">
        <v>50</v>
      </c>
      <c r="H83" s="131"/>
      <c r="I83" s="130"/>
      <c r="J83" s="130"/>
      <c r="K83" s="130"/>
      <c r="L83" s="130"/>
      <c r="M83" s="160"/>
      <c r="N83" s="160"/>
      <c r="O83" s="130"/>
      <c r="P83" s="168">
        <v>46965</v>
      </c>
      <c r="Q83" s="130"/>
      <c r="R83" s="130"/>
      <c r="S83" s="130"/>
      <c r="T83" s="131"/>
      <c r="U83" s="131"/>
      <c r="V83" s="130"/>
      <c r="W83" s="131"/>
      <c r="X83" s="130"/>
      <c r="Y83" s="351" t="s">
        <v>286</v>
      </c>
      <c r="Z83" s="152"/>
    </row>
    <row r="84" spans="1:29" ht="25.35" customHeight="1">
      <c r="A84" s="138" t="s">
        <v>233</v>
      </c>
      <c r="B84" s="274" t="s">
        <v>287</v>
      </c>
      <c r="C84" s="274" t="s">
        <v>287</v>
      </c>
      <c r="D84" s="274" t="s">
        <v>287</v>
      </c>
      <c r="E84" s="131" t="s">
        <v>49</v>
      </c>
      <c r="F84" s="322" t="s">
        <v>866</v>
      </c>
      <c r="G84" s="130" t="s">
        <v>50</v>
      </c>
      <c r="H84" s="131"/>
      <c r="I84" s="130"/>
      <c r="J84" s="130"/>
      <c r="K84" s="130"/>
      <c r="L84" s="130"/>
      <c r="M84" s="160"/>
      <c r="N84" s="160"/>
      <c r="O84" s="130"/>
      <c r="P84" s="168">
        <v>47149</v>
      </c>
      <c r="Q84" s="130"/>
      <c r="R84" s="130"/>
      <c r="S84" s="130"/>
      <c r="T84" s="131"/>
      <c r="U84" s="131"/>
      <c r="V84" s="130"/>
      <c r="W84" s="131"/>
      <c r="X84" s="130"/>
      <c r="Y84" s="130" t="s">
        <v>288</v>
      </c>
      <c r="Z84" s="152"/>
    </row>
    <row r="85" spans="1:29" ht="25.35" customHeight="1">
      <c r="A85" s="138" t="s">
        <v>233</v>
      </c>
      <c r="B85" s="278" t="s">
        <v>291</v>
      </c>
      <c r="C85" s="278" t="s">
        <v>291</v>
      </c>
      <c r="D85" s="278" t="s">
        <v>291</v>
      </c>
      <c r="E85" s="131" t="s">
        <v>231</v>
      </c>
      <c r="F85" s="322" t="s">
        <v>867</v>
      </c>
      <c r="G85" s="130" t="s">
        <v>50</v>
      </c>
      <c r="H85" s="130"/>
      <c r="I85" s="130"/>
      <c r="J85" s="130"/>
      <c r="K85" s="130"/>
      <c r="L85" s="130"/>
      <c r="M85" s="160"/>
      <c r="N85" s="160"/>
      <c r="O85" s="130"/>
      <c r="P85" s="130"/>
      <c r="Q85" s="130"/>
      <c r="R85" s="130"/>
      <c r="S85" s="130"/>
      <c r="T85" s="131"/>
      <c r="U85" s="131"/>
      <c r="V85" s="130"/>
      <c r="W85" s="131"/>
      <c r="X85" s="130"/>
      <c r="Y85" s="131"/>
      <c r="Z85" s="152"/>
    </row>
    <row r="86" spans="1:29" s="148" customFormat="1" ht="25.35" customHeight="1">
      <c r="A86" s="138" t="s">
        <v>233</v>
      </c>
      <c r="B86" s="130" t="s">
        <v>292</v>
      </c>
      <c r="C86" s="274" t="s">
        <v>293</v>
      </c>
      <c r="D86" s="274" t="s">
        <v>293</v>
      </c>
      <c r="E86" s="131" t="s">
        <v>49</v>
      </c>
      <c r="F86" s="322" t="s">
        <v>868</v>
      </c>
      <c r="G86" s="130" t="s">
        <v>50</v>
      </c>
      <c r="H86" s="131"/>
      <c r="I86" s="130"/>
      <c r="J86" s="130"/>
      <c r="K86" s="130"/>
      <c r="L86" s="130"/>
      <c r="M86" s="130"/>
      <c r="N86" s="130"/>
      <c r="O86" s="130"/>
      <c r="P86" s="168">
        <v>47238</v>
      </c>
      <c r="Q86" s="130"/>
      <c r="R86" s="130"/>
      <c r="S86" s="130"/>
      <c r="T86" s="131"/>
      <c r="U86" s="131"/>
      <c r="V86" s="130"/>
      <c r="W86" s="131"/>
      <c r="X86" s="130"/>
      <c r="Y86" s="130" t="s">
        <v>294</v>
      </c>
      <c r="Z86" s="152"/>
      <c r="AA86" s="269"/>
      <c r="AB86" s="269"/>
      <c r="AC86" s="269"/>
    </row>
    <row r="87" spans="1:29" s="148" customFormat="1" ht="25.35" customHeight="1">
      <c r="A87" s="138" t="s">
        <v>233</v>
      </c>
      <c r="B87" s="323" t="s">
        <v>316</v>
      </c>
      <c r="C87" s="274" t="s">
        <v>316</v>
      </c>
      <c r="D87" s="274" t="s">
        <v>316</v>
      </c>
      <c r="E87" s="130" t="s">
        <v>128</v>
      </c>
      <c r="F87" s="322" t="s">
        <v>874</v>
      </c>
      <c r="G87" s="131" t="s">
        <v>50</v>
      </c>
      <c r="H87" s="131"/>
      <c r="I87" s="130"/>
      <c r="J87" s="130"/>
      <c r="K87" s="130"/>
      <c r="L87" s="130"/>
      <c r="M87" s="160"/>
      <c r="N87" s="160"/>
      <c r="O87" s="130"/>
      <c r="P87" s="130"/>
      <c r="Q87" s="130"/>
      <c r="R87" s="130"/>
      <c r="S87" s="130"/>
      <c r="T87" s="131"/>
      <c r="U87" s="131"/>
      <c r="V87" s="130"/>
      <c r="W87" s="131"/>
      <c r="X87" s="130"/>
      <c r="Y87" s="133"/>
      <c r="Z87" s="152"/>
      <c r="AA87" s="269"/>
      <c r="AB87" s="269"/>
      <c r="AC87" s="269"/>
    </row>
    <row r="88" spans="1:29" s="141" customFormat="1" ht="25.35" customHeight="1">
      <c r="A88" s="138" t="s">
        <v>233</v>
      </c>
      <c r="B88" s="138" t="s">
        <v>555</v>
      </c>
      <c r="C88" s="138" t="s">
        <v>556</v>
      </c>
      <c r="D88" s="274" t="s">
        <v>557</v>
      </c>
      <c r="E88" s="131" t="s">
        <v>49</v>
      </c>
      <c r="F88" s="322" t="s">
        <v>939</v>
      </c>
      <c r="G88" s="130" t="s">
        <v>50</v>
      </c>
      <c r="H88" s="131"/>
      <c r="I88" s="130"/>
      <c r="J88" s="130"/>
      <c r="K88" s="130"/>
      <c r="L88" s="130"/>
      <c r="M88" s="130"/>
      <c r="N88" s="130"/>
      <c r="O88" s="130"/>
      <c r="P88" s="168">
        <v>46538</v>
      </c>
      <c r="Q88" s="130"/>
      <c r="R88" s="130"/>
      <c r="S88" s="130"/>
      <c r="T88" s="131"/>
      <c r="U88" s="131"/>
      <c r="V88" s="130"/>
      <c r="W88" s="131"/>
      <c r="X88" s="130"/>
      <c r="Y88" s="130" t="s">
        <v>558</v>
      </c>
      <c r="Z88" s="130"/>
      <c r="AA88" s="267"/>
      <c r="AB88" s="267"/>
      <c r="AC88" s="267"/>
    </row>
    <row r="89" spans="1:29" s="141" customFormat="1" ht="25.35" customHeight="1">
      <c r="A89" s="138" t="s">
        <v>233</v>
      </c>
      <c r="B89" s="276" t="s">
        <v>335</v>
      </c>
      <c r="C89" s="325" t="s">
        <v>335</v>
      </c>
      <c r="D89" s="276" t="s">
        <v>335</v>
      </c>
      <c r="E89" s="130" t="s">
        <v>128</v>
      </c>
      <c r="F89" s="322" t="s">
        <v>880</v>
      </c>
      <c r="G89" s="130" t="s">
        <v>50</v>
      </c>
      <c r="H89" s="131"/>
      <c r="I89" s="131"/>
      <c r="J89" s="131"/>
      <c r="K89" s="139"/>
      <c r="L89" s="131"/>
      <c r="M89" s="161"/>
      <c r="N89" s="161"/>
      <c r="O89" s="130"/>
      <c r="P89" s="130"/>
      <c r="Q89" s="130"/>
      <c r="R89" s="130"/>
      <c r="S89" s="130"/>
      <c r="T89" s="131"/>
      <c r="U89" s="133"/>
      <c r="V89" s="158"/>
      <c r="W89" s="131" t="s">
        <v>125</v>
      </c>
      <c r="X89" s="158"/>
      <c r="Y89" s="342"/>
      <c r="Z89" s="152"/>
      <c r="AA89" s="267"/>
      <c r="AB89" s="267"/>
      <c r="AC89" s="267"/>
    </row>
    <row r="90" spans="1:29" s="141" customFormat="1" ht="25.35" customHeight="1">
      <c r="A90" s="138" t="s">
        <v>233</v>
      </c>
      <c r="B90" s="130" t="s">
        <v>340</v>
      </c>
      <c r="C90" s="325" t="s">
        <v>341</v>
      </c>
      <c r="D90" s="276" t="s">
        <v>341</v>
      </c>
      <c r="E90" s="130" t="s">
        <v>57</v>
      </c>
      <c r="F90" s="352" t="s">
        <v>995</v>
      </c>
      <c r="G90" s="130" t="s">
        <v>50</v>
      </c>
      <c r="H90" s="131"/>
      <c r="I90" s="130"/>
      <c r="J90" s="130"/>
      <c r="K90" s="130"/>
      <c r="L90" s="130"/>
      <c r="M90" s="160"/>
      <c r="N90" s="160"/>
      <c r="O90" s="130"/>
      <c r="P90" s="130"/>
      <c r="Q90" s="130"/>
      <c r="R90" s="130"/>
      <c r="S90" s="130"/>
      <c r="T90" s="131"/>
      <c r="U90" s="131"/>
      <c r="V90" s="130"/>
      <c r="W90" s="131"/>
      <c r="X90" s="298" t="s">
        <v>314</v>
      </c>
      <c r="Y90" s="130" t="s">
        <v>342</v>
      </c>
      <c r="Z90" s="152"/>
      <c r="AA90" s="267"/>
      <c r="AB90" s="267"/>
      <c r="AC90" s="267"/>
    </row>
    <row r="91" spans="1:29" s="141" customFormat="1" ht="25.35" customHeight="1">
      <c r="A91" s="138" t="s">
        <v>233</v>
      </c>
      <c r="B91" s="130" t="s">
        <v>343</v>
      </c>
      <c r="C91" s="274" t="s">
        <v>344</v>
      </c>
      <c r="D91" s="274" t="s">
        <v>343</v>
      </c>
      <c r="E91" s="131" t="s">
        <v>49</v>
      </c>
      <c r="F91" s="322" t="s">
        <v>904</v>
      </c>
      <c r="G91" s="130" t="s">
        <v>50</v>
      </c>
      <c r="H91" s="131"/>
      <c r="I91" s="130"/>
      <c r="J91" s="130"/>
      <c r="K91" s="130"/>
      <c r="L91" s="130"/>
      <c r="M91" s="160"/>
      <c r="N91" s="160"/>
      <c r="O91" s="130"/>
      <c r="P91" s="168">
        <v>46904</v>
      </c>
      <c r="Q91" s="130"/>
      <c r="R91" s="130"/>
      <c r="S91" s="130"/>
      <c r="T91" s="131"/>
      <c r="U91" s="131"/>
      <c r="V91" s="130"/>
      <c r="W91" s="131"/>
      <c r="X91" s="130"/>
      <c r="Y91" s="337" t="s">
        <v>345</v>
      </c>
      <c r="Z91" s="152"/>
      <c r="AA91" s="267"/>
      <c r="AB91" s="267"/>
      <c r="AC91" s="267"/>
    </row>
    <row r="92" spans="1:29" s="141" customFormat="1" ht="25.35" customHeight="1">
      <c r="A92" s="138" t="s">
        <v>233</v>
      </c>
      <c r="B92" s="138" t="s">
        <v>346</v>
      </c>
      <c r="C92" s="274" t="s">
        <v>347</v>
      </c>
      <c r="D92" s="274" t="s">
        <v>347</v>
      </c>
      <c r="E92" s="131" t="s">
        <v>49</v>
      </c>
      <c r="F92" s="322" t="s">
        <v>883</v>
      </c>
      <c r="G92" s="132" t="s">
        <v>50</v>
      </c>
      <c r="H92" s="131"/>
      <c r="I92" s="130"/>
      <c r="J92" s="130"/>
      <c r="K92" s="130"/>
      <c r="L92" s="130"/>
      <c r="M92" s="130"/>
      <c r="N92" s="130"/>
      <c r="O92" s="130"/>
      <c r="P92" s="168">
        <v>47208</v>
      </c>
      <c r="Q92" s="130"/>
      <c r="R92" s="130"/>
      <c r="S92" s="130"/>
      <c r="T92" s="131"/>
      <c r="U92" s="131"/>
      <c r="V92" s="130"/>
      <c r="W92" s="131"/>
      <c r="X92" s="130"/>
      <c r="Y92" s="130" t="s">
        <v>348</v>
      </c>
      <c r="Z92" s="152"/>
      <c r="AA92" s="267"/>
      <c r="AB92" s="267"/>
      <c r="AC92" s="267"/>
    </row>
    <row r="93" spans="1:29" s="141" customFormat="1" ht="25.35" customHeight="1">
      <c r="A93" s="138" t="s">
        <v>233</v>
      </c>
      <c r="B93" s="323" t="s">
        <v>353</v>
      </c>
      <c r="C93" s="323" t="s">
        <v>353</v>
      </c>
      <c r="D93" s="274" t="s">
        <v>353</v>
      </c>
      <c r="E93" s="131" t="s">
        <v>49</v>
      </c>
      <c r="F93" s="322" t="s">
        <v>885</v>
      </c>
      <c r="G93" s="131" t="s">
        <v>50</v>
      </c>
      <c r="H93" s="131"/>
      <c r="I93" s="130"/>
      <c r="J93" s="130"/>
      <c r="K93" s="130"/>
      <c r="L93" s="130"/>
      <c r="M93" s="160"/>
      <c r="N93" s="160"/>
      <c r="O93" s="130"/>
      <c r="P93" s="168">
        <v>46812</v>
      </c>
      <c r="Q93" s="130"/>
      <c r="R93" s="130"/>
      <c r="S93" s="130"/>
      <c r="T93" s="131"/>
      <c r="U93" s="131"/>
      <c r="V93" s="130"/>
      <c r="W93" s="131"/>
      <c r="X93" s="130"/>
      <c r="Y93" s="337" t="s">
        <v>354</v>
      </c>
      <c r="Z93" s="152"/>
      <c r="AA93" s="267"/>
      <c r="AB93" s="267"/>
      <c r="AC93" s="267"/>
    </row>
    <row r="94" spans="1:29" s="141" customFormat="1" ht="25.35" customHeight="1">
      <c r="A94" s="138" t="s">
        <v>233</v>
      </c>
      <c r="B94" s="324" t="s">
        <v>289</v>
      </c>
      <c r="C94" s="324" t="s">
        <v>355</v>
      </c>
      <c r="D94" s="278" t="s">
        <v>355</v>
      </c>
      <c r="E94" s="131" t="s">
        <v>231</v>
      </c>
      <c r="F94" s="322" t="s">
        <v>886</v>
      </c>
      <c r="G94" s="130" t="s">
        <v>50</v>
      </c>
      <c r="H94" s="131"/>
      <c r="I94" s="130"/>
      <c r="J94" s="130"/>
      <c r="K94" s="130"/>
      <c r="L94" s="130"/>
      <c r="M94" s="130"/>
      <c r="N94" s="130"/>
      <c r="O94" s="130"/>
      <c r="P94" s="339"/>
      <c r="Q94" s="130"/>
      <c r="R94" s="130"/>
      <c r="S94" s="130"/>
      <c r="T94" s="131"/>
      <c r="U94" s="131"/>
      <c r="V94" s="130"/>
      <c r="W94" s="131"/>
      <c r="X94" s="130"/>
      <c r="Y94" s="337"/>
      <c r="Z94" s="152"/>
      <c r="AA94" s="267"/>
      <c r="AB94" s="267"/>
      <c r="AC94" s="267"/>
    </row>
    <row r="95" spans="1:29" ht="25.35" customHeight="1">
      <c r="A95" s="138" t="s">
        <v>233</v>
      </c>
      <c r="B95" s="274" t="s">
        <v>374</v>
      </c>
      <c r="C95" s="274" t="s">
        <v>374</v>
      </c>
      <c r="D95" s="274" t="s">
        <v>374</v>
      </c>
      <c r="E95" s="131" t="s">
        <v>49</v>
      </c>
      <c r="F95" s="322" t="s">
        <v>892</v>
      </c>
      <c r="G95" s="131" t="s">
        <v>50</v>
      </c>
      <c r="H95" s="131"/>
      <c r="I95" s="130"/>
      <c r="J95" s="130"/>
      <c r="K95" s="130"/>
      <c r="L95" s="130"/>
      <c r="M95" s="130"/>
      <c r="N95" s="130"/>
      <c r="O95" s="130"/>
      <c r="P95" s="168">
        <v>46812</v>
      </c>
      <c r="Q95" s="130"/>
      <c r="R95" s="130"/>
      <c r="S95" s="130"/>
      <c r="T95" s="131"/>
      <c r="U95" s="131"/>
      <c r="V95" s="130"/>
      <c r="W95" s="131"/>
      <c r="X95" s="130"/>
      <c r="Y95" s="321" t="s">
        <v>375</v>
      </c>
      <c r="Z95" s="152"/>
    </row>
    <row r="96" spans="1:29" ht="25.35" customHeight="1">
      <c r="A96" s="138" t="s">
        <v>233</v>
      </c>
      <c r="B96" s="323" t="s">
        <v>376</v>
      </c>
      <c r="C96" s="323" t="s">
        <v>377</v>
      </c>
      <c r="D96" s="274" t="s">
        <v>376</v>
      </c>
      <c r="E96" s="131" t="s">
        <v>49</v>
      </c>
      <c r="F96" s="322" t="s">
        <v>894</v>
      </c>
      <c r="G96" s="130" t="s">
        <v>50</v>
      </c>
      <c r="H96" s="131"/>
      <c r="I96" s="130"/>
      <c r="J96" s="130"/>
      <c r="K96" s="130"/>
      <c r="L96" s="130"/>
      <c r="M96" s="130"/>
      <c r="N96" s="130"/>
      <c r="O96" s="130"/>
      <c r="P96" s="168">
        <v>46721</v>
      </c>
      <c r="Q96" s="130"/>
      <c r="R96" s="130"/>
      <c r="S96" s="130"/>
      <c r="T96" s="131"/>
      <c r="U96" s="131"/>
      <c r="V96" s="130"/>
      <c r="W96" s="131"/>
      <c r="X96" s="130"/>
      <c r="Y96" s="130" t="s">
        <v>378</v>
      </c>
      <c r="Z96" s="152"/>
    </row>
    <row r="97" spans="1:29" ht="25.35" customHeight="1">
      <c r="A97" s="138" t="s">
        <v>233</v>
      </c>
      <c r="B97" s="130" t="s">
        <v>379</v>
      </c>
      <c r="C97" s="323" t="s">
        <v>380</v>
      </c>
      <c r="D97" s="274" t="s">
        <v>379</v>
      </c>
      <c r="E97" s="131" t="s">
        <v>49</v>
      </c>
      <c r="F97" s="322" t="s">
        <v>963</v>
      </c>
      <c r="G97" s="130" t="s">
        <v>50</v>
      </c>
      <c r="H97" s="131"/>
      <c r="I97" s="130"/>
      <c r="J97" s="130"/>
      <c r="K97" s="130"/>
      <c r="L97" s="130"/>
      <c r="M97" s="160"/>
      <c r="N97" s="160"/>
      <c r="O97" s="130"/>
      <c r="P97" s="168">
        <v>46446</v>
      </c>
      <c r="Q97" s="130"/>
      <c r="R97" s="130"/>
      <c r="S97" s="130"/>
      <c r="T97" s="131"/>
      <c r="U97" s="131"/>
      <c r="V97" s="130"/>
      <c r="W97" s="131"/>
      <c r="X97" s="130"/>
      <c r="Y97" s="338" t="s">
        <v>381</v>
      </c>
      <c r="Z97" s="152"/>
    </row>
    <row r="98" spans="1:29" s="205" customFormat="1" ht="25.35" customHeight="1">
      <c r="A98" s="138" t="s">
        <v>233</v>
      </c>
      <c r="B98" s="130" t="s">
        <v>382</v>
      </c>
      <c r="C98" s="274" t="s">
        <v>383</v>
      </c>
      <c r="D98" s="274" t="s">
        <v>382</v>
      </c>
      <c r="E98" s="131" t="s">
        <v>49</v>
      </c>
      <c r="F98" s="322" t="s">
        <v>982</v>
      </c>
      <c r="G98" s="130" t="s">
        <v>50</v>
      </c>
      <c r="H98" s="131"/>
      <c r="I98" s="130"/>
      <c r="J98" s="130"/>
      <c r="K98" s="130"/>
      <c r="L98" s="130"/>
      <c r="M98" s="130"/>
      <c r="N98" s="130"/>
      <c r="O98" s="130"/>
      <c r="P98" s="168">
        <v>47026</v>
      </c>
      <c r="Q98" s="130"/>
      <c r="R98" s="130"/>
      <c r="S98" s="130"/>
      <c r="T98" s="131"/>
      <c r="U98" s="131"/>
      <c r="V98" s="130"/>
      <c r="W98" s="131"/>
      <c r="X98" s="130"/>
      <c r="Y98" s="364" t="s">
        <v>384</v>
      </c>
      <c r="Z98" s="152"/>
    </row>
    <row r="99" spans="1:29" ht="25.35" customHeight="1">
      <c r="A99" s="138" t="s">
        <v>233</v>
      </c>
      <c r="B99" s="323" t="s">
        <v>385</v>
      </c>
      <c r="C99" s="323" t="s">
        <v>385</v>
      </c>
      <c r="D99" s="274" t="s">
        <v>385</v>
      </c>
      <c r="E99" s="131" t="s">
        <v>386</v>
      </c>
      <c r="F99" s="322" t="s">
        <v>893</v>
      </c>
      <c r="G99" s="130" t="s">
        <v>227</v>
      </c>
      <c r="H99" s="131"/>
      <c r="I99" s="130"/>
      <c r="J99" s="130"/>
      <c r="K99" s="130"/>
      <c r="L99" s="130"/>
      <c r="M99" s="130"/>
      <c r="N99" s="130"/>
      <c r="O99" s="130"/>
      <c r="P99" s="168"/>
      <c r="Q99" s="130"/>
      <c r="R99" s="130"/>
      <c r="S99" s="130"/>
      <c r="T99" s="131"/>
      <c r="U99" s="131"/>
      <c r="V99" s="130" t="s">
        <v>387</v>
      </c>
      <c r="W99" s="131"/>
      <c r="X99" s="130"/>
      <c r="Y99" s="338"/>
      <c r="Z99" s="152"/>
    </row>
    <row r="100" spans="1:29" s="148" customFormat="1" ht="25.35" customHeight="1">
      <c r="A100" s="138" t="s">
        <v>233</v>
      </c>
      <c r="B100" s="138" t="s">
        <v>349</v>
      </c>
      <c r="C100" s="138" t="s">
        <v>350</v>
      </c>
      <c r="D100" s="272" t="s">
        <v>351</v>
      </c>
      <c r="E100" s="131" t="s">
        <v>67</v>
      </c>
      <c r="F100" s="322" t="s">
        <v>884</v>
      </c>
      <c r="G100" s="131" t="s">
        <v>50</v>
      </c>
      <c r="H100" s="132"/>
      <c r="I100" s="131"/>
      <c r="J100" s="139"/>
      <c r="K100" s="139"/>
      <c r="L100" s="131"/>
      <c r="M100" s="131"/>
      <c r="N100" s="131"/>
      <c r="O100" s="131"/>
      <c r="P100" s="168">
        <v>45716</v>
      </c>
      <c r="Q100" s="130"/>
      <c r="R100" s="130"/>
      <c r="S100" s="130"/>
      <c r="T100" s="133"/>
      <c r="U100" s="131"/>
      <c r="V100" s="158" t="s">
        <v>72</v>
      </c>
      <c r="W100" s="133" t="s">
        <v>73</v>
      </c>
      <c r="X100" s="158"/>
      <c r="Y100" s="343" t="s">
        <v>352</v>
      </c>
      <c r="Z100" s="162"/>
      <c r="AA100" s="269"/>
      <c r="AB100" s="269"/>
      <c r="AC100" s="269"/>
    </row>
    <row r="101" spans="1:29" s="148" customFormat="1" ht="25.35" customHeight="1">
      <c r="A101" s="138" t="s">
        <v>233</v>
      </c>
      <c r="B101" s="274" t="s">
        <v>553</v>
      </c>
      <c r="C101" s="274" t="s">
        <v>554</v>
      </c>
      <c r="D101" s="274" t="s">
        <v>553</v>
      </c>
      <c r="E101" s="131" t="s">
        <v>49</v>
      </c>
      <c r="F101" s="322" t="s">
        <v>938</v>
      </c>
      <c r="G101" s="130" t="s">
        <v>50</v>
      </c>
      <c r="H101" s="131"/>
      <c r="I101" s="130"/>
      <c r="J101" s="130"/>
      <c r="K101" s="130"/>
      <c r="L101" s="130"/>
      <c r="M101" s="160"/>
      <c r="N101" s="160"/>
      <c r="O101" s="130"/>
      <c r="P101" s="168">
        <v>45777</v>
      </c>
      <c r="Q101" s="130"/>
      <c r="R101" s="130"/>
      <c r="S101" s="130"/>
      <c r="T101" s="131"/>
      <c r="U101" s="131"/>
      <c r="V101" s="130"/>
      <c r="W101" s="131"/>
      <c r="X101" s="130"/>
      <c r="Y101" s="338" t="s">
        <v>354</v>
      </c>
      <c r="Z101" s="152"/>
      <c r="AA101" s="269"/>
      <c r="AB101" s="269"/>
      <c r="AC101" s="269"/>
    </row>
    <row r="102" spans="1:29" s="148" customFormat="1" ht="25.35" customHeight="1">
      <c r="A102" s="138" t="s">
        <v>233</v>
      </c>
      <c r="B102" s="138" t="s">
        <v>391</v>
      </c>
      <c r="C102" s="274" t="s">
        <v>392</v>
      </c>
      <c r="D102" s="274" t="s">
        <v>392</v>
      </c>
      <c r="E102" s="131" t="s">
        <v>49</v>
      </c>
      <c r="F102" s="322" t="s">
        <v>898</v>
      </c>
      <c r="G102" s="130" t="s">
        <v>50</v>
      </c>
      <c r="H102" s="131"/>
      <c r="I102" s="130"/>
      <c r="J102" s="130"/>
      <c r="K102" s="130"/>
      <c r="L102" s="130"/>
      <c r="M102" s="160"/>
      <c r="N102" s="160"/>
      <c r="O102" s="130"/>
      <c r="P102" s="336">
        <v>47026</v>
      </c>
      <c r="Q102" s="130"/>
      <c r="R102" s="130"/>
      <c r="S102" s="130"/>
      <c r="T102" s="131"/>
      <c r="U102" s="131"/>
      <c r="V102" s="130"/>
      <c r="W102" s="131"/>
      <c r="X102" s="130"/>
      <c r="Y102" s="338" t="s">
        <v>393</v>
      </c>
      <c r="Z102" s="152"/>
      <c r="AA102" s="269"/>
      <c r="AB102" s="269"/>
      <c r="AC102" s="269"/>
    </row>
    <row r="103" spans="1:29" s="148" customFormat="1" ht="25.35" customHeight="1">
      <c r="A103" s="138" t="s">
        <v>233</v>
      </c>
      <c r="B103" s="138" t="s">
        <v>397</v>
      </c>
      <c r="C103" s="274" t="s">
        <v>401</v>
      </c>
      <c r="D103" s="274" t="s">
        <v>401</v>
      </c>
      <c r="E103" s="131" t="s">
        <v>49</v>
      </c>
      <c r="F103" s="322" t="s">
        <v>901</v>
      </c>
      <c r="G103" s="132" t="s">
        <v>50</v>
      </c>
      <c r="H103" s="131"/>
      <c r="I103" s="130"/>
      <c r="J103" s="130"/>
      <c r="K103" s="130"/>
      <c r="L103" s="130"/>
      <c r="M103" s="160"/>
      <c r="N103" s="160"/>
      <c r="O103" s="130"/>
      <c r="P103" s="168">
        <v>45747</v>
      </c>
      <c r="Q103" s="130"/>
      <c r="R103" s="130"/>
      <c r="S103" s="130"/>
      <c r="T103" s="131"/>
      <c r="U103" s="131"/>
      <c r="V103" s="130"/>
      <c r="W103" s="131"/>
      <c r="X103" s="130"/>
      <c r="Y103" s="351" t="s">
        <v>400</v>
      </c>
      <c r="Z103" s="152"/>
      <c r="AA103" s="269"/>
      <c r="AB103" s="269"/>
      <c r="AC103" s="269"/>
    </row>
    <row r="104" spans="1:29" s="148" customFormat="1" ht="25.35" customHeight="1">
      <c r="A104" s="138" t="s">
        <v>233</v>
      </c>
      <c r="B104" s="138" t="s">
        <v>397</v>
      </c>
      <c r="C104" s="272" t="s">
        <v>398</v>
      </c>
      <c r="D104" s="272" t="s">
        <v>399</v>
      </c>
      <c r="E104" s="131" t="s">
        <v>49</v>
      </c>
      <c r="F104" s="322" t="s">
        <v>900</v>
      </c>
      <c r="G104" s="131" t="s">
        <v>50</v>
      </c>
      <c r="H104" s="132"/>
      <c r="I104" s="131"/>
      <c r="J104" s="139"/>
      <c r="K104" s="140"/>
      <c r="L104" s="131"/>
      <c r="M104" s="161"/>
      <c r="N104" s="161"/>
      <c r="O104" s="131"/>
      <c r="P104" s="168">
        <v>45991</v>
      </c>
      <c r="Q104" s="153"/>
      <c r="R104" s="153"/>
      <c r="S104" s="153"/>
      <c r="T104" s="133"/>
      <c r="U104" s="131"/>
      <c r="V104" s="158"/>
      <c r="W104" s="133" t="s">
        <v>54</v>
      </c>
      <c r="X104" s="158"/>
      <c r="Y104" s="351" t="s">
        <v>400</v>
      </c>
      <c r="Z104" s="162"/>
      <c r="AA104" s="269"/>
      <c r="AB104" s="269"/>
      <c r="AC104" s="269"/>
    </row>
    <row r="105" spans="1:29" s="148" customFormat="1" ht="25.35" customHeight="1">
      <c r="A105" s="138" t="s">
        <v>233</v>
      </c>
      <c r="B105" s="323" t="s">
        <v>402</v>
      </c>
      <c r="C105" s="274" t="s">
        <v>402</v>
      </c>
      <c r="D105" s="274" t="s">
        <v>402</v>
      </c>
      <c r="E105" s="131" t="s">
        <v>49</v>
      </c>
      <c r="F105" s="322" t="s">
        <v>902</v>
      </c>
      <c r="G105" s="131" t="s">
        <v>50</v>
      </c>
      <c r="H105" s="131"/>
      <c r="I105" s="130"/>
      <c r="J105" s="130"/>
      <c r="K105" s="130"/>
      <c r="L105" s="130"/>
      <c r="M105" s="160"/>
      <c r="N105" s="160"/>
      <c r="O105" s="130"/>
      <c r="P105" s="336">
        <v>46873</v>
      </c>
      <c r="Q105" s="130"/>
      <c r="R105" s="130"/>
      <c r="S105" s="130"/>
      <c r="T105" s="131"/>
      <c r="U105" s="131"/>
      <c r="V105" s="130"/>
      <c r="W105" s="131"/>
      <c r="X105" s="130"/>
      <c r="Y105" s="351" t="s">
        <v>403</v>
      </c>
      <c r="Z105" s="152"/>
      <c r="AA105" s="269"/>
      <c r="AB105" s="269"/>
      <c r="AC105" s="269"/>
    </row>
    <row r="106" spans="1:29" s="148" customFormat="1" ht="25.35" customHeight="1">
      <c r="A106" s="138" t="s">
        <v>233</v>
      </c>
      <c r="B106" s="138" t="s">
        <v>407</v>
      </c>
      <c r="C106" s="323" t="s">
        <v>408</v>
      </c>
      <c r="D106" s="130" t="s">
        <v>407</v>
      </c>
      <c r="E106" s="131" t="s">
        <v>49</v>
      </c>
      <c r="F106" s="322" t="s">
        <v>897</v>
      </c>
      <c r="G106" s="130" t="s">
        <v>50</v>
      </c>
      <c r="H106" s="131"/>
      <c r="I106" s="130"/>
      <c r="J106" s="130"/>
      <c r="K106" s="130"/>
      <c r="L106" s="130"/>
      <c r="M106" s="160"/>
      <c r="N106" s="160"/>
      <c r="O106" s="130"/>
      <c r="P106" s="168">
        <v>46965</v>
      </c>
      <c r="Q106" s="130"/>
      <c r="R106" s="130"/>
      <c r="S106" s="130"/>
      <c r="T106" s="131"/>
      <c r="U106" s="131"/>
      <c r="V106" s="130"/>
      <c r="W106" s="131"/>
      <c r="X106" s="130"/>
      <c r="Y106" s="338" t="s">
        <v>409</v>
      </c>
      <c r="Z106" s="152"/>
      <c r="AA106" s="269"/>
      <c r="AB106" s="269"/>
      <c r="AC106" s="269"/>
    </row>
    <row r="107" spans="1:29" s="141" customFormat="1" ht="25.35" customHeight="1">
      <c r="A107" s="138" t="s">
        <v>233</v>
      </c>
      <c r="B107" s="274" t="s">
        <v>322</v>
      </c>
      <c r="C107" s="130" t="s">
        <v>323</v>
      </c>
      <c r="D107" s="274" t="s">
        <v>322</v>
      </c>
      <c r="E107" s="131" t="s">
        <v>67</v>
      </c>
      <c r="F107" s="322" t="s">
        <v>875</v>
      </c>
      <c r="G107" s="131" t="s">
        <v>50</v>
      </c>
      <c r="H107" s="131"/>
      <c r="I107" s="130"/>
      <c r="J107" s="130"/>
      <c r="K107" s="130"/>
      <c r="L107" s="130"/>
      <c r="M107" s="130"/>
      <c r="N107" s="130"/>
      <c r="O107" s="130"/>
      <c r="P107" s="168">
        <v>47026</v>
      </c>
      <c r="Q107" s="130"/>
      <c r="R107" s="130"/>
      <c r="S107" s="130"/>
      <c r="T107" s="131"/>
      <c r="U107" s="131"/>
      <c r="V107" s="130"/>
      <c r="W107" s="131"/>
      <c r="X107" s="130"/>
      <c r="Y107" s="337" t="s">
        <v>324</v>
      </c>
      <c r="Z107" s="152"/>
      <c r="AA107" s="267"/>
      <c r="AB107" s="267"/>
      <c r="AC107" s="267"/>
    </row>
    <row r="108" spans="1:29" s="141" customFormat="1" ht="25.35" customHeight="1">
      <c r="A108" s="199" t="s">
        <v>233</v>
      </c>
      <c r="B108" s="272" t="s">
        <v>590</v>
      </c>
      <c r="C108" s="202" t="s">
        <v>591</v>
      </c>
      <c r="D108" s="272" t="s">
        <v>590</v>
      </c>
      <c r="E108" s="198" t="s">
        <v>49</v>
      </c>
      <c r="F108" s="322" t="s">
        <v>953</v>
      </c>
      <c r="G108" s="200" t="s">
        <v>50</v>
      </c>
      <c r="H108" s="200"/>
      <c r="I108" s="198"/>
      <c r="J108" s="197"/>
      <c r="K108" s="197"/>
      <c r="L108" s="198"/>
      <c r="M108" s="284"/>
      <c r="N108" s="284"/>
      <c r="O108" s="198"/>
      <c r="P108" s="168">
        <v>46721</v>
      </c>
      <c r="Q108" s="202"/>
      <c r="R108" s="202"/>
      <c r="S108" s="202"/>
      <c r="T108" s="203"/>
      <c r="U108" s="198"/>
      <c r="V108" s="208"/>
      <c r="W108" s="203" t="s">
        <v>54</v>
      </c>
      <c r="X108" s="209" t="s">
        <v>592</v>
      </c>
      <c r="Y108" s="362" t="s">
        <v>593</v>
      </c>
      <c r="Z108" s="210"/>
      <c r="AA108" s="267"/>
      <c r="AB108" s="267"/>
      <c r="AC108" s="267"/>
    </row>
    <row r="109" spans="1:29" s="141" customFormat="1" ht="25.35" customHeight="1">
      <c r="A109" s="206" t="s">
        <v>233</v>
      </c>
      <c r="B109" s="323" t="s">
        <v>660</v>
      </c>
      <c r="C109" s="323" t="s">
        <v>661</v>
      </c>
      <c r="D109" s="274" t="s">
        <v>660</v>
      </c>
      <c r="E109" s="131" t="s">
        <v>49</v>
      </c>
      <c r="F109" s="322" t="s">
        <v>978</v>
      </c>
      <c r="G109" s="130" t="s">
        <v>50</v>
      </c>
      <c r="H109" s="131"/>
      <c r="I109" s="130"/>
      <c r="J109" s="130"/>
      <c r="K109" s="130"/>
      <c r="L109" s="130"/>
      <c r="M109" s="160"/>
      <c r="N109" s="160"/>
      <c r="O109" s="130"/>
      <c r="P109" s="336">
        <v>46173</v>
      </c>
      <c r="Q109" s="130"/>
      <c r="R109" s="130"/>
      <c r="S109" s="130"/>
      <c r="T109" s="131"/>
      <c r="U109" s="131"/>
      <c r="V109" s="130"/>
      <c r="W109" s="131"/>
      <c r="X109" s="130"/>
      <c r="Y109" s="351" t="s">
        <v>662</v>
      </c>
      <c r="Z109" s="152"/>
      <c r="AA109" s="267"/>
      <c r="AB109" s="267"/>
      <c r="AC109" s="267"/>
    </row>
    <row r="110" spans="1:29" s="141" customFormat="1" ht="25.35" customHeight="1">
      <c r="A110" s="138" t="s">
        <v>233</v>
      </c>
      <c r="B110" s="325" t="s">
        <v>410</v>
      </c>
      <c r="C110" s="325" t="s">
        <v>410</v>
      </c>
      <c r="D110" s="276" t="s">
        <v>410</v>
      </c>
      <c r="E110" s="130" t="s">
        <v>120</v>
      </c>
      <c r="F110" s="322" t="s">
        <v>906</v>
      </c>
      <c r="G110" s="132" t="s">
        <v>50</v>
      </c>
      <c r="H110" s="131"/>
      <c r="I110" s="130"/>
      <c r="J110" s="130"/>
      <c r="K110" s="130"/>
      <c r="L110" s="130"/>
      <c r="M110" s="130"/>
      <c r="N110" s="130"/>
      <c r="O110" s="130"/>
      <c r="P110" s="168"/>
      <c r="Q110" s="130"/>
      <c r="R110" s="130"/>
      <c r="S110" s="130"/>
      <c r="T110" s="131"/>
      <c r="U110" s="131"/>
      <c r="V110" s="130"/>
      <c r="W110" s="131"/>
      <c r="X110" s="215" t="s">
        <v>411</v>
      </c>
      <c r="Y110" s="337"/>
      <c r="Z110" s="152"/>
      <c r="AA110" s="267"/>
      <c r="AB110" s="267"/>
      <c r="AC110" s="267"/>
    </row>
    <row r="111" spans="1:29" s="207" customFormat="1" ht="25.35" customHeight="1">
      <c r="A111" s="138" t="s">
        <v>233</v>
      </c>
      <c r="B111" s="278" t="s">
        <v>289</v>
      </c>
      <c r="C111" s="278" t="s">
        <v>290</v>
      </c>
      <c r="D111" s="278"/>
      <c r="E111" s="131" t="s">
        <v>231</v>
      </c>
      <c r="F111" s="353" t="s">
        <v>999</v>
      </c>
      <c r="G111" s="130" t="s">
        <v>50</v>
      </c>
      <c r="H111" s="295"/>
      <c r="I111" s="296"/>
      <c r="J111" s="296"/>
      <c r="K111" s="296"/>
      <c r="L111" s="296"/>
      <c r="M111" s="130"/>
      <c r="N111" s="130"/>
      <c r="O111" s="296"/>
      <c r="P111" s="296"/>
      <c r="Q111" s="296"/>
      <c r="R111" s="296"/>
      <c r="S111" s="296"/>
      <c r="T111" s="295"/>
      <c r="U111" s="295"/>
      <c r="V111" s="296"/>
      <c r="W111" s="295"/>
      <c r="X111" s="296"/>
      <c r="Y111" s="189"/>
      <c r="Z111" s="297"/>
      <c r="AA111" s="270"/>
      <c r="AB111" s="270"/>
      <c r="AC111" s="270"/>
    </row>
    <row r="112" spans="1:29" s="207" customFormat="1" ht="25.35" customHeight="1">
      <c r="A112" s="138" t="s">
        <v>233</v>
      </c>
      <c r="B112" s="323" t="s">
        <v>419</v>
      </c>
      <c r="C112" s="323" t="s">
        <v>419</v>
      </c>
      <c r="D112" s="274" t="s">
        <v>419</v>
      </c>
      <c r="E112" s="131" t="s">
        <v>49</v>
      </c>
      <c r="F112" s="322" t="s">
        <v>910</v>
      </c>
      <c r="G112" s="130" t="s">
        <v>50</v>
      </c>
      <c r="H112" s="131"/>
      <c r="I112" s="130"/>
      <c r="J112" s="130"/>
      <c r="K112" s="130"/>
      <c r="L112" s="130"/>
      <c r="M112" s="160"/>
      <c r="N112" s="160"/>
      <c r="O112" s="130"/>
      <c r="P112" s="168">
        <v>47177</v>
      </c>
      <c r="Q112" s="130"/>
      <c r="R112" s="130"/>
      <c r="S112" s="130"/>
      <c r="T112" s="131"/>
      <c r="U112" s="131"/>
      <c r="V112" s="130"/>
      <c r="W112" s="131"/>
      <c r="X112" s="130"/>
      <c r="Y112" s="338" t="s">
        <v>420</v>
      </c>
      <c r="Z112" s="152"/>
      <c r="AA112" s="270"/>
      <c r="AB112" s="270"/>
      <c r="AC112" s="270"/>
    </row>
    <row r="113" spans="1:29" s="141" customFormat="1" ht="25.35" customHeight="1">
      <c r="A113" s="138" t="s">
        <v>170</v>
      </c>
      <c r="B113" s="130" t="s">
        <v>212</v>
      </c>
      <c r="C113" s="130" t="s">
        <v>213</v>
      </c>
      <c r="D113" s="274" t="s">
        <v>214</v>
      </c>
      <c r="E113" s="131" t="s">
        <v>49</v>
      </c>
      <c r="F113" s="322" t="s">
        <v>838</v>
      </c>
      <c r="G113" s="132" t="s">
        <v>50</v>
      </c>
      <c r="H113" s="131"/>
      <c r="I113" s="130"/>
      <c r="J113" s="130"/>
      <c r="K113" s="130"/>
      <c r="L113" s="130"/>
      <c r="M113" s="160"/>
      <c r="N113" s="160"/>
      <c r="O113" s="130"/>
      <c r="P113" s="130"/>
      <c r="Q113" s="130"/>
      <c r="R113" s="130"/>
      <c r="S113" s="130"/>
      <c r="T113" s="131"/>
      <c r="U113" s="131"/>
      <c r="V113" s="130"/>
      <c r="W113" s="131"/>
      <c r="X113" s="130"/>
      <c r="Y113" s="346"/>
      <c r="Z113" s="152"/>
      <c r="AA113" s="267"/>
      <c r="AB113" s="267"/>
      <c r="AC113" s="267"/>
    </row>
    <row r="114" spans="1:29" s="141" customFormat="1" ht="25.35" customHeight="1">
      <c r="A114" s="138" t="s">
        <v>233</v>
      </c>
      <c r="B114" s="130" t="s">
        <v>436</v>
      </c>
      <c r="C114" s="272" t="s">
        <v>437</v>
      </c>
      <c r="D114" s="272" t="s">
        <v>438</v>
      </c>
      <c r="E114" s="131" t="s">
        <v>67</v>
      </c>
      <c r="F114" s="322" t="s">
        <v>969</v>
      </c>
      <c r="G114" s="131" t="s">
        <v>50</v>
      </c>
      <c r="H114" s="132"/>
      <c r="I114" s="131"/>
      <c r="J114" s="139"/>
      <c r="K114" s="139"/>
      <c r="L114" s="131"/>
      <c r="M114" s="161"/>
      <c r="N114" s="161"/>
      <c r="O114" s="131"/>
      <c r="P114" s="168">
        <v>46112</v>
      </c>
      <c r="Q114" s="130"/>
      <c r="R114" s="130"/>
      <c r="S114" s="130"/>
      <c r="T114" s="133"/>
      <c r="U114" s="131"/>
      <c r="V114" s="158" t="s">
        <v>72</v>
      </c>
      <c r="W114" s="133" t="s">
        <v>73</v>
      </c>
      <c r="X114" s="165" t="s">
        <v>439</v>
      </c>
      <c r="Y114" s="288" t="s">
        <v>440</v>
      </c>
      <c r="Z114" s="162" t="s">
        <v>441</v>
      </c>
      <c r="AA114" s="267"/>
      <c r="AB114" s="267"/>
      <c r="AC114" s="267"/>
    </row>
    <row r="115" spans="1:29" s="141" customFormat="1" ht="25.35" customHeight="1">
      <c r="A115" s="138" t="s">
        <v>39</v>
      </c>
      <c r="B115" s="138" t="s">
        <v>88</v>
      </c>
      <c r="C115" s="130" t="s">
        <v>89</v>
      </c>
      <c r="D115" s="131" t="s">
        <v>90</v>
      </c>
      <c r="E115" s="131" t="s">
        <v>91</v>
      </c>
      <c r="F115" s="322" t="s">
        <v>793</v>
      </c>
      <c r="G115" s="131" t="s">
        <v>42</v>
      </c>
      <c r="H115" s="131">
        <v>0.09</v>
      </c>
      <c r="I115" s="131"/>
      <c r="J115" s="131">
        <v>36.700000000000003</v>
      </c>
      <c r="K115" s="131">
        <v>773</v>
      </c>
      <c r="L115" s="131">
        <v>5</v>
      </c>
      <c r="M115" s="161"/>
      <c r="N115" s="161"/>
      <c r="O115" s="131">
        <v>2012</v>
      </c>
      <c r="P115" s="131"/>
      <c r="Q115" s="131" t="s">
        <v>43</v>
      </c>
      <c r="R115" s="131" t="s">
        <v>92</v>
      </c>
      <c r="S115" s="131" t="s">
        <v>93</v>
      </c>
      <c r="T115" s="131"/>
      <c r="U115" s="131" t="s">
        <v>94</v>
      </c>
      <c r="V115" s="131" t="s">
        <v>47</v>
      </c>
      <c r="W115" s="131"/>
      <c r="X115" s="130"/>
      <c r="Y115" s="130"/>
      <c r="Z115" s="152"/>
      <c r="AA115" s="267"/>
      <c r="AB115" s="267"/>
      <c r="AC115" s="267"/>
    </row>
    <row r="116" spans="1:29" s="141" customFormat="1" ht="25.35" customHeight="1">
      <c r="A116" s="138" t="s">
        <v>233</v>
      </c>
      <c r="B116" s="138" t="s">
        <v>464</v>
      </c>
      <c r="C116" s="274" t="s">
        <v>465</v>
      </c>
      <c r="D116" s="274" t="s">
        <v>464</v>
      </c>
      <c r="E116" s="131" t="s">
        <v>459</v>
      </c>
      <c r="F116" s="322" t="s">
        <v>862</v>
      </c>
      <c r="G116" s="132" t="s">
        <v>50</v>
      </c>
      <c r="H116" s="131"/>
      <c r="I116" s="130"/>
      <c r="J116" s="130"/>
      <c r="K116" s="130"/>
      <c r="L116" s="130"/>
      <c r="M116" s="160"/>
      <c r="N116" s="160"/>
      <c r="O116" s="130"/>
      <c r="P116" s="168"/>
      <c r="Q116" s="130"/>
      <c r="R116" s="130"/>
      <c r="S116" s="130"/>
      <c r="T116" s="131"/>
      <c r="U116" s="131"/>
      <c r="V116" s="130"/>
      <c r="W116" s="131"/>
      <c r="X116" s="130"/>
      <c r="Y116" s="130" t="s">
        <v>460</v>
      </c>
      <c r="Z116" s="152" t="s">
        <v>466</v>
      </c>
      <c r="AA116" s="267"/>
      <c r="AB116" s="267"/>
      <c r="AC116" s="267"/>
    </row>
    <row r="117" spans="1:29" s="141" customFormat="1" ht="25.35" customHeight="1">
      <c r="A117" s="138" t="s">
        <v>233</v>
      </c>
      <c r="B117" s="130" t="s">
        <v>467</v>
      </c>
      <c r="C117" s="274" t="s">
        <v>468</v>
      </c>
      <c r="D117" s="274" t="s">
        <v>469</v>
      </c>
      <c r="E117" s="131" t="s">
        <v>67</v>
      </c>
      <c r="F117" s="322" t="s">
        <v>955</v>
      </c>
      <c r="G117" s="131" t="s">
        <v>50</v>
      </c>
      <c r="H117" s="131"/>
      <c r="I117" s="130"/>
      <c r="J117" s="130"/>
      <c r="K117" s="130"/>
      <c r="L117" s="130"/>
      <c r="M117" s="160"/>
      <c r="N117" s="160"/>
      <c r="O117" s="130"/>
      <c r="P117" s="168">
        <v>46234</v>
      </c>
      <c r="Q117" s="130"/>
      <c r="R117" s="130"/>
      <c r="S117" s="130"/>
      <c r="T117" s="131"/>
      <c r="U117" s="131"/>
      <c r="V117" s="130"/>
      <c r="W117" s="131"/>
      <c r="X117" s="130"/>
      <c r="Y117" s="131" t="s">
        <v>470</v>
      </c>
      <c r="Z117" s="152"/>
      <c r="AA117" s="267"/>
      <c r="AB117" s="267"/>
      <c r="AC117" s="267"/>
    </row>
    <row r="118" spans="1:29" s="141" customFormat="1" ht="25.35" customHeight="1">
      <c r="A118" s="138" t="s">
        <v>233</v>
      </c>
      <c r="B118" s="138" t="s">
        <v>487</v>
      </c>
      <c r="C118" s="272" t="s">
        <v>491</v>
      </c>
      <c r="D118" s="272" t="s">
        <v>492</v>
      </c>
      <c r="E118" s="131" t="s">
        <v>120</v>
      </c>
      <c r="F118" s="322" t="s">
        <v>851</v>
      </c>
      <c r="G118" s="132" t="s">
        <v>50</v>
      </c>
      <c r="H118" s="133"/>
      <c r="I118" s="158"/>
      <c r="J118" s="158"/>
      <c r="K118" s="158"/>
      <c r="L118" s="158"/>
      <c r="M118" s="175"/>
      <c r="N118" s="175"/>
      <c r="O118" s="158"/>
      <c r="P118" s="168"/>
      <c r="Q118" s="130"/>
      <c r="R118" s="130"/>
      <c r="S118" s="130"/>
      <c r="T118" s="131"/>
      <c r="U118" s="131"/>
      <c r="V118" s="158"/>
      <c r="W118" s="131" t="s">
        <v>125</v>
      </c>
      <c r="X118" s="177" t="s">
        <v>490</v>
      </c>
      <c r="Y118" s="131"/>
      <c r="Z118" s="162"/>
      <c r="AA118" s="267"/>
      <c r="AB118" s="267"/>
      <c r="AC118" s="267"/>
    </row>
    <row r="119" spans="1:29" s="141" customFormat="1" ht="25.35" customHeight="1">
      <c r="A119" s="138" t="s">
        <v>233</v>
      </c>
      <c r="B119" s="138" t="s">
        <v>481</v>
      </c>
      <c r="C119" s="274" t="s">
        <v>482</v>
      </c>
      <c r="D119" s="274" t="s">
        <v>481</v>
      </c>
      <c r="E119" s="131" t="s">
        <v>67</v>
      </c>
      <c r="F119" s="322" t="s">
        <v>922</v>
      </c>
      <c r="G119" s="131" t="s">
        <v>50</v>
      </c>
      <c r="H119" s="131"/>
      <c r="I119" s="130"/>
      <c r="J119" s="130"/>
      <c r="K119" s="130"/>
      <c r="L119" s="130"/>
      <c r="M119" s="160"/>
      <c r="N119" s="160"/>
      <c r="O119" s="130"/>
      <c r="P119" s="339">
        <v>46265</v>
      </c>
      <c r="Q119" s="130"/>
      <c r="R119" s="130"/>
      <c r="S119" s="130"/>
      <c r="T119" s="131"/>
      <c r="U119" s="131"/>
      <c r="V119" s="130"/>
      <c r="W119" s="131"/>
      <c r="X119" s="130"/>
      <c r="Y119" s="288" t="s">
        <v>483</v>
      </c>
      <c r="Z119" s="152"/>
      <c r="AA119" s="267"/>
      <c r="AB119" s="267"/>
      <c r="AC119" s="267"/>
    </row>
    <row r="120" spans="1:29" s="141" customFormat="1" ht="25.35" customHeight="1">
      <c r="A120" s="136" t="s">
        <v>170</v>
      </c>
      <c r="B120" s="131" t="s">
        <v>204</v>
      </c>
      <c r="C120" s="131" t="s">
        <v>205</v>
      </c>
      <c r="D120" s="272" t="s">
        <v>206</v>
      </c>
      <c r="E120" s="131" t="s">
        <v>49</v>
      </c>
      <c r="F120" s="322" t="s">
        <v>835</v>
      </c>
      <c r="G120" s="131" t="s">
        <v>50</v>
      </c>
      <c r="H120" s="131"/>
      <c r="I120" s="131"/>
      <c r="J120" s="139"/>
      <c r="K120" s="131"/>
      <c r="L120" s="131"/>
      <c r="M120" s="161"/>
      <c r="N120" s="161"/>
      <c r="O120" s="130"/>
      <c r="P120" s="130"/>
      <c r="Q120" s="130"/>
      <c r="R120" s="130"/>
      <c r="S120" s="130"/>
      <c r="T120" s="131"/>
      <c r="U120" s="131"/>
      <c r="V120" s="130"/>
      <c r="W120" s="131" t="s">
        <v>54</v>
      </c>
      <c r="X120" s="290" t="s">
        <v>207</v>
      </c>
      <c r="Y120" s="131"/>
      <c r="Z120" s="152"/>
      <c r="AA120" s="267"/>
      <c r="AB120" s="267"/>
      <c r="AC120" s="267"/>
    </row>
    <row r="121" spans="1:29" s="141" customFormat="1" ht="25.35" customHeight="1">
      <c r="A121" s="136" t="s">
        <v>233</v>
      </c>
      <c r="B121" s="136" t="s">
        <v>484</v>
      </c>
      <c r="C121" s="272" t="s">
        <v>485</v>
      </c>
      <c r="D121" s="272" t="s">
        <v>485</v>
      </c>
      <c r="E121" s="131" t="s">
        <v>49</v>
      </c>
      <c r="F121" s="322" t="s">
        <v>923</v>
      </c>
      <c r="G121" s="131" t="s">
        <v>50</v>
      </c>
      <c r="H121" s="131"/>
      <c r="I121" s="130"/>
      <c r="J121" s="130"/>
      <c r="K121" s="130"/>
      <c r="L121" s="130"/>
      <c r="M121" s="160"/>
      <c r="N121" s="160"/>
      <c r="O121" s="130"/>
      <c r="P121" s="336">
        <v>46783</v>
      </c>
      <c r="Q121" s="130"/>
      <c r="R121" s="130"/>
      <c r="S121" s="130"/>
      <c r="T121" s="131"/>
      <c r="U121" s="131"/>
      <c r="V121" s="130"/>
      <c r="W121" s="131"/>
      <c r="X121" s="130"/>
      <c r="Y121" s="351" t="s">
        <v>486</v>
      </c>
      <c r="Z121" s="152"/>
      <c r="AA121" s="267"/>
      <c r="AB121" s="267"/>
      <c r="AC121" s="267"/>
    </row>
    <row r="122" spans="1:29" s="141" customFormat="1" ht="25.35" customHeight="1">
      <c r="A122" s="138" t="s">
        <v>233</v>
      </c>
      <c r="B122" s="138" t="s">
        <v>487</v>
      </c>
      <c r="C122" s="272" t="s">
        <v>488</v>
      </c>
      <c r="D122" s="272" t="s">
        <v>489</v>
      </c>
      <c r="E122" s="131" t="s">
        <v>120</v>
      </c>
      <c r="F122" s="322" t="s">
        <v>852</v>
      </c>
      <c r="G122" s="132" t="s">
        <v>50</v>
      </c>
      <c r="H122" s="133"/>
      <c r="I122" s="158"/>
      <c r="J122" s="158"/>
      <c r="K122" s="158"/>
      <c r="L122" s="158"/>
      <c r="M122" s="175"/>
      <c r="N122" s="175"/>
      <c r="O122" s="158"/>
      <c r="P122" s="168"/>
      <c r="Q122" s="130"/>
      <c r="R122" s="130"/>
      <c r="S122" s="130"/>
      <c r="T122" s="131"/>
      <c r="U122" s="131"/>
      <c r="V122" s="158"/>
      <c r="W122" s="131" t="s">
        <v>125</v>
      </c>
      <c r="X122" s="177" t="s">
        <v>490</v>
      </c>
      <c r="Y122" s="337"/>
      <c r="Z122" s="162"/>
      <c r="AA122" s="267"/>
      <c r="AB122" s="267"/>
      <c r="AC122" s="267"/>
    </row>
    <row r="123" spans="1:29" s="141" customFormat="1" ht="25.35" customHeight="1">
      <c r="A123" s="138" t="s">
        <v>233</v>
      </c>
      <c r="B123" s="130" t="s">
        <v>493</v>
      </c>
      <c r="C123" s="274" t="s">
        <v>494</v>
      </c>
      <c r="D123" s="274" t="s">
        <v>495</v>
      </c>
      <c r="E123" s="131" t="s">
        <v>67</v>
      </c>
      <c r="F123" s="322" t="s">
        <v>853</v>
      </c>
      <c r="G123" s="131" t="s">
        <v>50</v>
      </c>
      <c r="H123" s="131"/>
      <c r="I123" s="130"/>
      <c r="J123" s="130"/>
      <c r="K123" s="130"/>
      <c r="L123" s="130"/>
      <c r="M123" s="130"/>
      <c r="N123" s="130"/>
      <c r="O123" s="130"/>
      <c r="P123" s="339">
        <v>46599</v>
      </c>
      <c r="Q123" s="130"/>
      <c r="R123" s="130"/>
      <c r="S123" s="130"/>
      <c r="T123" s="131"/>
      <c r="U123" s="131"/>
      <c r="V123" s="158" t="s">
        <v>72</v>
      </c>
      <c r="W123" s="133" t="s">
        <v>73</v>
      </c>
      <c r="X123" s="273" t="s">
        <v>496</v>
      </c>
      <c r="Y123" s="337" t="s">
        <v>352</v>
      </c>
      <c r="Z123" s="152" t="s">
        <v>497</v>
      </c>
      <c r="AA123" s="267"/>
      <c r="AB123" s="267"/>
      <c r="AC123" s="267"/>
    </row>
    <row r="124" spans="1:29" s="141" customFormat="1" ht="25.35" customHeight="1">
      <c r="A124" s="138" t="s">
        <v>170</v>
      </c>
      <c r="B124" s="326" t="s">
        <v>195</v>
      </c>
      <c r="C124" s="272" t="s">
        <v>196</v>
      </c>
      <c r="D124" s="272" t="s">
        <v>196</v>
      </c>
      <c r="E124" s="131" t="s">
        <v>49</v>
      </c>
      <c r="F124" s="322" t="s">
        <v>832</v>
      </c>
      <c r="G124" s="131" t="s">
        <v>50</v>
      </c>
      <c r="H124" s="131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1"/>
      <c r="U124" s="131"/>
      <c r="V124" s="130"/>
      <c r="W124" s="131" t="s">
        <v>54</v>
      </c>
      <c r="X124" s="196" t="s">
        <v>197</v>
      </c>
      <c r="Y124" s="337"/>
      <c r="Z124" s="152"/>
      <c r="AA124" s="267"/>
      <c r="AB124" s="267"/>
      <c r="AC124" s="267"/>
    </row>
    <row r="125" spans="1:29" s="141" customFormat="1" ht="25.35" customHeight="1">
      <c r="A125" s="138" t="s">
        <v>233</v>
      </c>
      <c r="B125" s="138" t="s">
        <v>500</v>
      </c>
      <c r="C125" s="272" t="s">
        <v>501</v>
      </c>
      <c r="D125" s="326" t="s">
        <v>502</v>
      </c>
      <c r="E125" s="131" t="s">
        <v>67</v>
      </c>
      <c r="F125" s="322" t="s">
        <v>889</v>
      </c>
      <c r="G125" s="131" t="s">
        <v>50</v>
      </c>
      <c r="H125" s="132"/>
      <c r="I125" s="131"/>
      <c r="J125" s="139"/>
      <c r="K125" s="139"/>
      <c r="L125" s="131"/>
      <c r="M125" s="161"/>
      <c r="N125" s="161"/>
      <c r="O125" s="131"/>
      <c r="P125" s="168">
        <v>46203</v>
      </c>
      <c r="Q125" s="130"/>
      <c r="R125" s="130"/>
      <c r="S125" s="130"/>
      <c r="T125" s="133"/>
      <c r="U125" s="131"/>
      <c r="V125" s="158" t="s">
        <v>72</v>
      </c>
      <c r="W125" s="133" t="s">
        <v>73</v>
      </c>
      <c r="X125" s="158"/>
      <c r="Y125" s="343" t="s">
        <v>503</v>
      </c>
      <c r="Z125" s="152"/>
      <c r="AA125" s="267"/>
      <c r="AB125" s="267"/>
      <c r="AC125" s="267"/>
    </row>
    <row r="126" spans="1:29" s="141" customFormat="1" ht="25.35" customHeight="1">
      <c r="A126" s="138" t="s">
        <v>233</v>
      </c>
      <c r="B126" s="274" t="s">
        <v>510</v>
      </c>
      <c r="C126" s="274" t="s">
        <v>510</v>
      </c>
      <c r="D126" s="274" t="s">
        <v>510</v>
      </c>
      <c r="E126" s="131" t="s">
        <v>67</v>
      </c>
      <c r="F126" s="322" t="s">
        <v>927</v>
      </c>
      <c r="G126" s="131" t="s">
        <v>50</v>
      </c>
      <c r="H126" s="131"/>
      <c r="I126" s="130"/>
      <c r="J126" s="130"/>
      <c r="K126" s="130"/>
      <c r="L126" s="130"/>
      <c r="M126" s="160"/>
      <c r="N126" s="160"/>
      <c r="O126" s="130"/>
      <c r="P126" s="168">
        <v>46203</v>
      </c>
      <c r="Q126" s="130"/>
      <c r="R126" s="130"/>
      <c r="S126" s="130"/>
      <c r="T126" s="131"/>
      <c r="U126" s="131"/>
      <c r="V126" s="130"/>
      <c r="W126" s="131"/>
      <c r="X126" s="130"/>
      <c r="Y126" s="348" t="s">
        <v>511</v>
      </c>
      <c r="Z126" s="152"/>
      <c r="AA126" s="267"/>
      <c r="AB126" s="267"/>
      <c r="AC126" s="267"/>
    </row>
    <row r="127" spans="1:29" s="141" customFormat="1" ht="25.35" customHeight="1">
      <c r="A127" s="138" t="s">
        <v>233</v>
      </c>
      <c r="B127" s="130" t="s">
        <v>512</v>
      </c>
      <c r="C127" s="274" t="s">
        <v>513</v>
      </c>
      <c r="D127" s="274" t="s">
        <v>514</v>
      </c>
      <c r="E127" s="131" t="s">
        <v>91</v>
      </c>
      <c r="F127" s="322" t="s">
        <v>854</v>
      </c>
      <c r="G127" s="132" t="s">
        <v>50</v>
      </c>
      <c r="H127" s="131"/>
      <c r="I127" s="130"/>
      <c r="J127" s="130"/>
      <c r="K127" s="130"/>
      <c r="L127" s="130"/>
      <c r="M127" s="160"/>
      <c r="N127" s="160"/>
      <c r="O127" s="130"/>
      <c r="P127" s="168"/>
      <c r="Q127" s="130"/>
      <c r="R127" s="130"/>
      <c r="S127" s="130"/>
      <c r="T127" s="131"/>
      <c r="U127" s="131"/>
      <c r="V127" s="130"/>
      <c r="W127" s="131"/>
      <c r="X127" s="130"/>
      <c r="Y127" s="338"/>
      <c r="Z127" s="152"/>
      <c r="AA127" s="267"/>
      <c r="AB127" s="267"/>
      <c r="AC127" s="267"/>
    </row>
    <row r="128" spans="1:29" s="141" customFormat="1" ht="25.35" customHeight="1">
      <c r="A128" s="138" t="s">
        <v>233</v>
      </c>
      <c r="B128" s="138" t="s">
        <v>512</v>
      </c>
      <c r="C128" s="274" t="s">
        <v>515</v>
      </c>
      <c r="D128" s="274" t="s">
        <v>516</v>
      </c>
      <c r="E128" s="131" t="s">
        <v>91</v>
      </c>
      <c r="F128" s="322" t="s">
        <v>855</v>
      </c>
      <c r="G128" s="132" t="s">
        <v>50</v>
      </c>
      <c r="H128" s="131"/>
      <c r="I128" s="130"/>
      <c r="J128" s="130"/>
      <c r="K128" s="130"/>
      <c r="L128" s="130"/>
      <c r="M128" s="160"/>
      <c r="N128" s="160"/>
      <c r="O128" s="130"/>
      <c r="P128" s="168"/>
      <c r="Q128" s="130"/>
      <c r="R128" s="130"/>
      <c r="S128" s="130"/>
      <c r="T128" s="131"/>
      <c r="U128" s="131"/>
      <c r="V128" s="130"/>
      <c r="W128" s="131"/>
      <c r="X128" s="130"/>
      <c r="Y128" s="338"/>
      <c r="Z128" s="152"/>
      <c r="AA128" s="267"/>
      <c r="AB128" s="267"/>
      <c r="AC128" s="267"/>
    </row>
    <row r="129" spans="1:26" s="159" customFormat="1" ht="25.35" customHeight="1">
      <c r="A129" s="136" t="s">
        <v>170</v>
      </c>
      <c r="B129" s="131" t="s">
        <v>201</v>
      </c>
      <c r="C129" s="275" t="s">
        <v>202</v>
      </c>
      <c r="D129" s="275" t="s">
        <v>202</v>
      </c>
      <c r="E129" s="131" t="s">
        <v>49</v>
      </c>
      <c r="F129" s="322" t="s">
        <v>834</v>
      </c>
      <c r="G129" s="131" t="s">
        <v>50</v>
      </c>
      <c r="H129" s="267"/>
      <c r="I129" s="267"/>
      <c r="J129" s="267"/>
      <c r="K129" s="267"/>
      <c r="L129" s="267"/>
      <c r="M129" s="267"/>
      <c r="N129" s="267"/>
      <c r="O129" s="267"/>
      <c r="P129" s="335"/>
      <c r="Q129" s="267"/>
      <c r="R129" s="267"/>
      <c r="S129" s="267"/>
      <c r="T129" s="267"/>
      <c r="U129" s="267"/>
      <c r="V129" s="267"/>
      <c r="W129" s="267"/>
      <c r="X129" s="273" t="s">
        <v>203</v>
      </c>
      <c r="Y129" s="363"/>
      <c r="Z129" s="289"/>
    </row>
    <row r="130" spans="1:26" s="156" customFormat="1" ht="25.35" customHeight="1">
      <c r="A130" s="138" t="s">
        <v>233</v>
      </c>
      <c r="B130" s="323" t="s">
        <v>521</v>
      </c>
      <c r="C130" s="274" t="s">
        <v>521</v>
      </c>
      <c r="D130" s="323" t="s">
        <v>521</v>
      </c>
      <c r="E130" s="131" t="s">
        <v>67</v>
      </c>
      <c r="F130" s="322" t="s">
        <v>929</v>
      </c>
      <c r="G130" s="131" t="s">
        <v>50</v>
      </c>
      <c r="H130" s="131"/>
      <c r="I130" s="130"/>
      <c r="J130" s="130"/>
      <c r="K130" s="130"/>
      <c r="L130" s="130"/>
      <c r="M130" s="130"/>
      <c r="N130" s="130"/>
      <c r="O130" s="130"/>
      <c r="P130" s="168" t="s">
        <v>522</v>
      </c>
      <c r="Q130" s="130"/>
      <c r="R130" s="130"/>
      <c r="S130" s="130"/>
      <c r="T130" s="131"/>
      <c r="U130" s="131"/>
      <c r="V130" s="130"/>
      <c r="W130" s="131"/>
      <c r="X130" s="130"/>
      <c r="Y130" s="287" t="s">
        <v>511</v>
      </c>
      <c r="Z130" s="152"/>
    </row>
    <row r="131" spans="1:26" ht="25.35" customHeight="1">
      <c r="A131" s="138" t="s">
        <v>233</v>
      </c>
      <c r="B131" s="138" t="s">
        <v>183</v>
      </c>
      <c r="C131" s="323" t="s">
        <v>529</v>
      </c>
      <c r="D131" s="274" t="s">
        <v>530</v>
      </c>
      <c r="E131" s="131" t="s">
        <v>91</v>
      </c>
      <c r="F131" s="322" t="s">
        <v>895</v>
      </c>
      <c r="G131" s="132" t="s">
        <v>50</v>
      </c>
      <c r="H131" s="131"/>
      <c r="I131" s="130"/>
      <c r="J131" s="130"/>
      <c r="K131" s="130"/>
      <c r="L131" s="130"/>
      <c r="M131" s="130"/>
      <c r="N131" s="130"/>
      <c r="O131" s="130"/>
      <c r="P131" s="168"/>
      <c r="Q131" s="152"/>
      <c r="R131" s="152"/>
      <c r="S131" s="152"/>
      <c r="T131" s="131"/>
      <c r="U131" s="131"/>
      <c r="V131" s="130"/>
      <c r="W131" s="132" t="s">
        <v>531</v>
      </c>
      <c r="X131" s="215" t="s">
        <v>532</v>
      </c>
      <c r="Y131" s="338" t="s">
        <v>533</v>
      </c>
      <c r="Z131" s="152"/>
    </row>
    <row r="132" spans="1:26" ht="25.35" customHeight="1">
      <c r="A132" s="138" t="s">
        <v>233</v>
      </c>
      <c r="B132" s="274" t="s">
        <v>543</v>
      </c>
      <c r="C132" s="323" t="s">
        <v>543</v>
      </c>
      <c r="D132" s="274" t="s">
        <v>543</v>
      </c>
      <c r="E132" s="131" t="s">
        <v>67</v>
      </c>
      <c r="F132" s="322" t="s">
        <v>935</v>
      </c>
      <c r="G132" s="130" t="s">
        <v>50</v>
      </c>
      <c r="H132" s="131"/>
      <c r="I132" s="130"/>
      <c r="J132" s="130"/>
      <c r="K132" s="130"/>
      <c r="L132" s="130"/>
      <c r="M132" s="130"/>
      <c r="N132" s="130"/>
      <c r="O132" s="130"/>
      <c r="P132" s="168" t="s">
        <v>544</v>
      </c>
      <c r="Q132" s="130"/>
      <c r="R132" s="130"/>
      <c r="S132" s="130"/>
      <c r="T132" s="131"/>
      <c r="U132" s="131"/>
      <c r="V132" s="130"/>
      <c r="W132" s="131"/>
      <c r="X132" s="130"/>
      <c r="Y132" s="338" t="s">
        <v>545</v>
      </c>
      <c r="Z132" s="152"/>
    </row>
    <row r="133" spans="1:26" ht="25.35" customHeight="1">
      <c r="A133" s="169" t="s">
        <v>233</v>
      </c>
      <c r="B133" s="277" t="s">
        <v>461</v>
      </c>
      <c r="C133" s="160" t="s">
        <v>462</v>
      </c>
      <c r="D133" s="274" t="s">
        <v>461</v>
      </c>
      <c r="E133" s="131" t="s">
        <v>459</v>
      </c>
      <c r="F133" s="353" t="s">
        <v>1001</v>
      </c>
      <c r="G133" s="132" t="s">
        <v>50</v>
      </c>
      <c r="H133" s="131"/>
      <c r="I133" s="130"/>
      <c r="J133" s="130"/>
      <c r="K133" s="130"/>
      <c r="L133" s="130"/>
      <c r="M133" s="160"/>
      <c r="N133" s="160"/>
      <c r="O133" s="130"/>
      <c r="P133" s="168"/>
      <c r="Q133" s="130"/>
      <c r="R133" s="130"/>
      <c r="S133" s="130"/>
      <c r="T133" s="131"/>
      <c r="U133" s="131"/>
      <c r="V133" s="130"/>
      <c r="W133" s="131"/>
      <c r="X133" s="130"/>
      <c r="Y133" s="130" t="s">
        <v>460</v>
      </c>
      <c r="Z133" s="152" t="s">
        <v>463</v>
      </c>
    </row>
    <row r="134" spans="1:26" ht="25.35" customHeight="1">
      <c r="A134" s="169" t="s">
        <v>233</v>
      </c>
      <c r="B134" s="355" t="s">
        <v>457</v>
      </c>
      <c r="C134" s="130" t="s">
        <v>458</v>
      </c>
      <c r="D134" s="300" t="s">
        <v>457</v>
      </c>
      <c r="E134" s="131" t="s">
        <v>459</v>
      </c>
      <c r="F134" s="353" t="s">
        <v>1000</v>
      </c>
      <c r="G134" s="132" t="s">
        <v>50</v>
      </c>
      <c r="H134" s="295"/>
      <c r="I134" s="296"/>
      <c r="J134" s="296"/>
      <c r="K134" s="296"/>
      <c r="L134" s="296"/>
      <c r="M134" s="160"/>
      <c r="N134" s="160"/>
      <c r="O134" s="296"/>
      <c r="P134" s="168"/>
      <c r="Q134" s="296"/>
      <c r="R134" s="296"/>
      <c r="S134" s="296"/>
      <c r="T134" s="295"/>
      <c r="U134" s="295"/>
      <c r="V134" s="296"/>
      <c r="W134" s="295"/>
      <c r="X134" s="296"/>
      <c r="Y134" s="130" t="s">
        <v>460</v>
      </c>
      <c r="Z134" s="297"/>
    </row>
    <row r="135" spans="1:26" ht="25.35" customHeight="1">
      <c r="A135" s="169" t="s">
        <v>233</v>
      </c>
      <c r="B135" s="277" t="s">
        <v>552</v>
      </c>
      <c r="C135" s="274" t="s">
        <v>552</v>
      </c>
      <c r="D135" s="274" t="s">
        <v>552</v>
      </c>
      <c r="E135" s="131" t="s">
        <v>49</v>
      </c>
      <c r="F135" s="322" t="s">
        <v>937</v>
      </c>
      <c r="G135" s="130" t="s">
        <v>50</v>
      </c>
      <c r="H135" s="131"/>
      <c r="I135" s="130"/>
      <c r="J135" s="130"/>
      <c r="K135" s="130"/>
      <c r="L135" s="130"/>
      <c r="M135" s="160"/>
      <c r="N135" s="160"/>
      <c r="O135" s="130"/>
      <c r="P135" s="336">
        <v>46387</v>
      </c>
      <c r="Q135" s="130"/>
      <c r="R135" s="130"/>
      <c r="S135" s="130"/>
      <c r="T135" s="131"/>
      <c r="U135" s="131"/>
      <c r="V135" s="130"/>
      <c r="W135" s="131"/>
      <c r="X135" s="130"/>
      <c r="Y135" s="338" t="s">
        <v>354</v>
      </c>
      <c r="Z135" s="152"/>
    </row>
    <row r="136" spans="1:26" ht="25.35" customHeight="1">
      <c r="A136" s="169" t="s">
        <v>39</v>
      </c>
      <c r="B136" s="160"/>
      <c r="C136" s="161" t="s">
        <v>113</v>
      </c>
      <c r="D136" s="161" t="s">
        <v>113</v>
      </c>
      <c r="E136" s="131" t="s">
        <v>49</v>
      </c>
      <c r="F136" s="322" t="s">
        <v>802</v>
      </c>
      <c r="G136" s="131" t="s">
        <v>50</v>
      </c>
      <c r="H136" s="132">
        <v>13</v>
      </c>
      <c r="I136" s="140"/>
      <c r="J136" s="140">
        <v>91.9</v>
      </c>
      <c r="K136" s="140">
        <v>2517.8000000000002</v>
      </c>
      <c r="L136" s="139">
        <v>121</v>
      </c>
      <c r="M136" s="334">
        <v>100.1</v>
      </c>
      <c r="N136" s="171"/>
      <c r="O136" s="145">
        <v>2016</v>
      </c>
      <c r="P136" s="145"/>
      <c r="Q136" s="131" t="s">
        <v>43</v>
      </c>
      <c r="R136" s="131" t="s">
        <v>51</v>
      </c>
      <c r="S136" s="131" t="s">
        <v>52</v>
      </c>
      <c r="T136" s="131"/>
      <c r="U136" s="131" t="s">
        <v>114</v>
      </c>
      <c r="V136" s="131" t="s">
        <v>47</v>
      </c>
      <c r="W136" s="133" t="s">
        <v>54</v>
      </c>
      <c r="X136" s="130"/>
      <c r="Y136" s="338"/>
      <c r="Z136" s="152"/>
    </row>
    <row r="137" spans="1:26" ht="25.35" customHeight="1">
      <c r="A137" s="169" t="s">
        <v>233</v>
      </c>
      <c r="B137" s="277" t="s">
        <v>562</v>
      </c>
      <c r="C137" s="274" t="s">
        <v>562</v>
      </c>
      <c r="D137" s="274" t="s">
        <v>562</v>
      </c>
      <c r="E137" s="131" t="s">
        <v>49</v>
      </c>
      <c r="F137" s="322" t="s">
        <v>942</v>
      </c>
      <c r="G137" s="130" t="s">
        <v>50</v>
      </c>
      <c r="H137" s="131"/>
      <c r="I137" s="130"/>
      <c r="J137" s="130"/>
      <c r="K137" s="130"/>
      <c r="L137" s="130"/>
      <c r="M137" s="160"/>
      <c r="N137" s="160"/>
      <c r="O137" s="130"/>
      <c r="P137" s="168">
        <v>46630</v>
      </c>
      <c r="Q137" s="130"/>
      <c r="R137" s="130"/>
      <c r="S137" s="130"/>
      <c r="T137" s="131"/>
      <c r="U137" s="131"/>
      <c r="V137" s="130"/>
      <c r="W137" s="131"/>
      <c r="X137" s="130"/>
      <c r="Y137" s="338" t="s">
        <v>563</v>
      </c>
      <c r="Z137" s="152"/>
    </row>
    <row r="138" spans="1:26" ht="25.35" customHeight="1">
      <c r="A138" s="138" t="s">
        <v>170</v>
      </c>
      <c r="B138" s="130" t="s">
        <v>208</v>
      </c>
      <c r="C138" s="138" t="s">
        <v>209</v>
      </c>
      <c r="D138" s="274" t="s">
        <v>210</v>
      </c>
      <c r="E138" s="131" t="s">
        <v>49</v>
      </c>
      <c r="F138" s="322" t="s">
        <v>836</v>
      </c>
      <c r="G138" s="130" t="s">
        <v>50</v>
      </c>
      <c r="H138" s="131"/>
      <c r="I138" s="130"/>
      <c r="J138" s="130"/>
      <c r="K138" s="130"/>
      <c r="L138" s="130"/>
      <c r="M138" s="160"/>
      <c r="N138" s="160"/>
      <c r="O138" s="130"/>
      <c r="P138" s="168"/>
      <c r="Q138" s="130"/>
      <c r="R138" s="130"/>
      <c r="S138" s="130"/>
      <c r="T138" s="131"/>
      <c r="U138" s="131"/>
      <c r="V138" s="130"/>
      <c r="W138" s="131"/>
      <c r="X138" s="130"/>
      <c r="Y138" s="130"/>
      <c r="Z138" s="152"/>
    </row>
    <row r="139" spans="1:26" ht="25.35" customHeight="1">
      <c r="A139" s="169" t="s">
        <v>233</v>
      </c>
      <c r="B139" s="277" t="s">
        <v>580</v>
      </c>
      <c r="C139" s="277" t="s">
        <v>580</v>
      </c>
      <c r="D139" s="274" t="s">
        <v>580</v>
      </c>
      <c r="E139" s="131" t="s">
        <v>49</v>
      </c>
      <c r="F139" s="322" t="s">
        <v>949</v>
      </c>
      <c r="G139" s="130" t="s">
        <v>50</v>
      </c>
      <c r="H139" s="131"/>
      <c r="I139" s="130"/>
      <c r="J139" s="130"/>
      <c r="K139" s="130"/>
      <c r="L139" s="130"/>
      <c r="M139" s="130"/>
      <c r="N139" s="130"/>
      <c r="O139" s="130"/>
      <c r="P139" s="168">
        <v>46599</v>
      </c>
      <c r="Q139" s="130"/>
      <c r="R139" s="130"/>
      <c r="S139" s="130"/>
      <c r="T139" s="131"/>
      <c r="U139" s="131"/>
      <c r="V139" s="130"/>
      <c r="W139" s="131"/>
      <c r="X139" s="130"/>
      <c r="Y139" s="130" t="s">
        <v>581</v>
      </c>
      <c r="Z139" s="130"/>
    </row>
    <row r="140" spans="1:26" ht="25.35" customHeight="1">
      <c r="A140" s="138" t="s">
        <v>233</v>
      </c>
      <c r="B140" s="274" t="s">
        <v>585</v>
      </c>
      <c r="C140" s="323" t="s">
        <v>585</v>
      </c>
      <c r="D140" s="274" t="s">
        <v>585</v>
      </c>
      <c r="E140" s="130" t="s">
        <v>128</v>
      </c>
      <c r="F140" s="322" t="s">
        <v>952</v>
      </c>
      <c r="G140" s="130" t="s">
        <v>50</v>
      </c>
      <c r="H140" s="131"/>
      <c r="I140" s="130"/>
      <c r="J140" s="130"/>
      <c r="K140" s="130"/>
      <c r="L140" s="130"/>
      <c r="M140" s="160"/>
      <c r="N140" s="160"/>
      <c r="O140" s="130"/>
      <c r="P140" s="168"/>
      <c r="Q140" s="130"/>
      <c r="R140" s="130"/>
      <c r="S140" s="130"/>
      <c r="T140" s="131"/>
      <c r="U140" s="131"/>
      <c r="V140" s="130"/>
      <c r="W140" s="131"/>
      <c r="X140" s="130"/>
      <c r="Y140" s="188"/>
      <c r="Z140" s="152"/>
    </row>
    <row r="141" spans="1:26" ht="25.35" customHeight="1">
      <c r="A141" s="138" t="s">
        <v>233</v>
      </c>
      <c r="B141" s="130" t="s">
        <v>586</v>
      </c>
      <c r="C141" s="326" t="s">
        <v>587</v>
      </c>
      <c r="D141" s="272" t="s">
        <v>588</v>
      </c>
      <c r="E141" s="131" t="s">
        <v>67</v>
      </c>
      <c r="F141" s="322" t="s">
        <v>860</v>
      </c>
      <c r="G141" s="131" t="s">
        <v>50</v>
      </c>
      <c r="H141" s="161"/>
      <c r="I141" s="161"/>
      <c r="J141" s="161">
        <v>100</v>
      </c>
      <c r="K141" s="171">
        <v>3000</v>
      </c>
      <c r="L141" s="161"/>
      <c r="M141" s="161"/>
      <c r="N141" s="161"/>
      <c r="O141" s="161"/>
      <c r="P141" s="168">
        <v>46022</v>
      </c>
      <c r="Q141" s="160"/>
      <c r="R141" s="160"/>
      <c r="S141" s="160"/>
      <c r="T141" s="188"/>
      <c r="U141" s="161"/>
      <c r="V141" s="175" t="s">
        <v>72</v>
      </c>
      <c r="W141" s="188" t="s">
        <v>73</v>
      </c>
      <c r="X141" s="175"/>
      <c r="Y141" s="161" t="s">
        <v>589</v>
      </c>
      <c r="Z141" s="162"/>
    </row>
    <row r="142" spans="1:26" ht="25.35" customHeight="1">
      <c r="A142" s="138" t="s">
        <v>233</v>
      </c>
      <c r="B142" s="138" t="s">
        <v>594</v>
      </c>
      <c r="C142" s="274" t="s">
        <v>595</v>
      </c>
      <c r="D142" s="274" t="s">
        <v>594</v>
      </c>
      <c r="E142" s="130" t="s">
        <v>120</v>
      </c>
      <c r="F142" s="322" t="s">
        <v>954</v>
      </c>
      <c r="G142" s="132" t="s">
        <v>50</v>
      </c>
      <c r="H142" s="161"/>
      <c r="I142" s="160"/>
      <c r="J142" s="160"/>
      <c r="K142" s="160"/>
      <c r="L142" s="160"/>
      <c r="M142" s="160"/>
      <c r="N142" s="160"/>
      <c r="O142" s="160"/>
      <c r="P142" s="168"/>
      <c r="Q142" s="160"/>
      <c r="R142" s="160"/>
      <c r="S142" s="160"/>
      <c r="T142" s="161"/>
      <c r="U142" s="161"/>
      <c r="V142" s="160"/>
      <c r="W142" s="161"/>
      <c r="X142" s="160"/>
      <c r="Y142" s="161"/>
      <c r="Z142" s="152"/>
    </row>
    <row r="143" spans="1:26" ht="25.35" customHeight="1">
      <c r="A143" s="138" t="s">
        <v>233</v>
      </c>
      <c r="B143" s="138" t="s">
        <v>600</v>
      </c>
      <c r="C143" s="130" t="s">
        <v>601</v>
      </c>
      <c r="D143" s="272" t="s">
        <v>602</v>
      </c>
      <c r="E143" s="131" t="s">
        <v>49</v>
      </c>
      <c r="F143" s="322" t="s">
        <v>909</v>
      </c>
      <c r="G143" s="131" t="s">
        <v>50</v>
      </c>
      <c r="H143" s="132"/>
      <c r="I143" s="131"/>
      <c r="J143" s="139"/>
      <c r="K143" s="139"/>
      <c r="L143" s="131"/>
      <c r="M143" s="161"/>
      <c r="N143" s="161"/>
      <c r="O143" s="131"/>
      <c r="P143" s="168">
        <v>45991</v>
      </c>
      <c r="Q143" s="153"/>
      <c r="R143" s="153"/>
      <c r="S143" s="153"/>
      <c r="T143" s="133"/>
      <c r="U143" s="131"/>
      <c r="V143" s="158"/>
      <c r="W143" s="133" t="s">
        <v>54</v>
      </c>
      <c r="X143" s="165" t="s">
        <v>603</v>
      </c>
      <c r="Y143" s="161" t="s">
        <v>604</v>
      </c>
      <c r="Z143" s="162"/>
    </row>
    <row r="144" spans="1:26" ht="25.35" customHeight="1">
      <c r="A144" s="138" t="s">
        <v>233</v>
      </c>
      <c r="B144" s="323" t="s">
        <v>605</v>
      </c>
      <c r="C144" s="323" t="s">
        <v>605</v>
      </c>
      <c r="D144" s="274" t="s">
        <v>605</v>
      </c>
      <c r="E144" s="130" t="s">
        <v>128</v>
      </c>
      <c r="F144" s="322" t="s">
        <v>957</v>
      </c>
      <c r="G144" s="131" t="s">
        <v>50</v>
      </c>
      <c r="H144" s="131"/>
      <c r="I144" s="130"/>
      <c r="J144" s="130"/>
      <c r="K144" s="130"/>
      <c r="L144" s="130"/>
      <c r="M144" s="160"/>
      <c r="N144" s="160"/>
      <c r="O144" s="130"/>
      <c r="P144" s="168"/>
      <c r="Q144" s="130"/>
      <c r="R144" s="130"/>
      <c r="S144" s="130"/>
      <c r="T144" s="131"/>
      <c r="U144" s="131"/>
      <c r="V144" s="130"/>
      <c r="W144" s="131"/>
      <c r="X144" s="130"/>
      <c r="Y144" s="133"/>
      <c r="Z144" s="152"/>
    </row>
    <row r="145" spans="1:26" ht="25.35" customHeight="1">
      <c r="A145" s="138" t="s">
        <v>233</v>
      </c>
      <c r="B145" s="138" t="s">
        <v>606</v>
      </c>
      <c r="C145" s="326" t="s">
        <v>607</v>
      </c>
      <c r="D145" s="272" t="s">
        <v>606</v>
      </c>
      <c r="E145" s="130" t="s">
        <v>128</v>
      </c>
      <c r="F145" s="322" t="s">
        <v>958</v>
      </c>
      <c r="G145" s="161" t="s">
        <v>50</v>
      </c>
      <c r="H145" s="131"/>
      <c r="I145" s="130"/>
      <c r="J145" s="130"/>
      <c r="K145" s="130"/>
      <c r="L145" s="130"/>
      <c r="M145" s="160"/>
      <c r="N145" s="160"/>
      <c r="O145" s="130"/>
      <c r="P145" s="168"/>
      <c r="Q145" s="130"/>
      <c r="R145" s="130"/>
      <c r="S145" s="130"/>
      <c r="T145" s="131"/>
      <c r="U145" s="131"/>
      <c r="V145" s="131"/>
      <c r="W145" s="131"/>
      <c r="X145" s="298" t="s">
        <v>608</v>
      </c>
      <c r="Y145" s="160" t="s">
        <v>609</v>
      </c>
      <c r="Z145" s="152"/>
    </row>
    <row r="146" spans="1:26" ht="25.35" customHeight="1">
      <c r="A146" s="138" t="s">
        <v>233</v>
      </c>
      <c r="B146" s="130" t="s">
        <v>140</v>
      </c>
      <c r="C146" s="323" t="s">
        <v>610</v>
      </c>
      <c r="D146" s="274" t="s">
        <v>610</v>
      </c>
      <c r="E146" s="131" t="s">
        <v>49</v>
      </c>
      <c r="F146" s="322" t="s">
        <v>959</v>
      </c>
      <c r="G146" s="160" t="s">
        <v>50</v>
      </c>
      <c r="H146" s="161"/>
      <c r="I146" s="160"/>
      <c r="J146" s="160"/>
      <c r="K146" s="160"/>
      <c r="L146" s="160"/>
      <c r="M146" s="160"/>
      <c r="N146" s="160"/>
      <c r="O146" s="160"/>
      <c r="P146" s="168">
        <v>46552</v>
      </c>
      <c r="Q146" s="160"/>
      <c r="R146" s="160"/>
      <c r="S146" s="160"/>
      <c r="T146" s="161"/>
      <c r="U146" s="161"/>
      <c r="V146" s="160"/>
      <c r="W146" s="161"/>
      <c r="X146" s="160"/>
      <c r="Y146" s="347" t="s">
        <v>611</v>
      </c>
      <c r="Z146" s="138"/>
    </row>
    <row r="147" spans="1:26" ht="25.35" customHeight="1">
      <c r="A147" s="138" t="s">
        <v>233</v>
      </c>
      <c r="B147" s="138" t="s">
        <v>612</v>
      </c>
      <c r="C147" s="274" t="s">
        <v>613</v>
      </c>
      <c r="D147" s="274" t="s">
        <v>614</v>
      </c>
      <c r="E147" s="131" t="s">
        <v>67</v>
      </c>
      <c r="F147" s="322" t="s">
        <v>856</v>
      </c>
      <c r="G147" s="131" t="s">
        <v>50</v>
      </c>
      <c r="H147" s="131"/>
      <c r="I147" s="130"/>
      <c r="J147" s="130"/>
      <c r="K147" s="130"/>
      <c r="L147" s="130"/>
      <c r="M147" s="160"/>
      <c r="N147" s="160"/>
      <c r="O147" s="130"/>
      <c r="P147" s="168"/>
      <c r="Q147" s="130"/>
      <c r="R147" s="130"/>
      <c r="S147" s="130"/>
      <c r="T147" s="131"/>
      <c r="U147" s="131"/>
      <c r="V147" s="130"/>
      <c r="W147" s="131"/>
      <c r="X147" s="130"/>
      <c r="Y147" s="188" t="s">
        <v>615</v>
      </c>
      <c r="Z147" s="152"/>
    </row>
    <row r="148" spans="1:26" ht="25.35" customHeight="1">
      <c r="A148" s="138" t="s">
        <v>233</v>
      </c>
      <c r="B148" s="138" t="s">
        <v>622</v>
      </c>
      <c r="C148" s="130" t="s">
        <v>623</v>
      </c>
      <c r="D148" s="130" t="s">
        <v>622</v>
      </c>
      <c r="E148" s="131" t="s">
        <v>91</v>
      </c>
      <c r="F148" s="322" t="s">
        <v>962</v>
      </c>
      <c r="G148" s="132" t="s">
        <v>50</v>
      </c>
      <c r="H148" s="131"/>
      <c r="I148" s="130"/>
      <c r="J148" s="130"/>
      <c r="K148" s="130"/>
      <c r="L148" s="130"/>
      <c r="M148" s="160"/>
      <c r="N148" s="160"/>
      <c r="O148" s="130"/>
      <c r="P148" s="339"/>
      <c r="Q148" s="130"/>
      <c r="R148" s="130"/>
      <c r="S148" s="130"/>
      <c r="T148" s="131"/>
      <c r="U148" s="131"/>
      <c r="V148" s="130"/>
      <c r="W148" s="131"/>
      <c r="X148" s="130"/>
      <c r="Y148" s="338"/>
      <c r="Z148" s="152"/>
    </row>
    <row r="149" spans="1:26" ht="25.35" customHeight="1">
      <c r="A149" s="138" t="s">
        <v>233</v>
      </c>
      <c r="B149" s="138" t="s">
        <v>628</v>
      </c>
      <c r="C149" s="272" t="s">
        <v>629</v>
      </c>
      <c r="D149" s="272" t="s">
        <v>630</v>
      </c>
      <c r="E149" s="131" t="s">
        <v>67</v>
      </c>
      <c r="F149" s="322" t="s">
        <v>960</v>
      </c>
      <c r="G149" s="131" t="s">
        <v>50</v>
      </c>
      <c r="H149" s="132"/>
      <c r="I149" s="131"/>
      <c r="J149" s="139"/>
      <c r="K149" s="139"/>
      <c r="L149" s="131"/>
      <c r="M149" s="161"/>
      <c r="N149" s="161"/>
      <c r="O149" s="131"/>
      <c r="P149" s="168">
        <v>46691</v>
      </c>
      <c r="Q149" s="130"/>
      <c r="R149" s="130"/>
      <c r="S149" s="130"/>
      <c r="T149" s="133"/>
      <c r="U149" s="131"/>
      <c r="V149" s="158" t="s">
        <v>72</v>
      </c>
      <c r="W149" s="133" t="s">
        <v>73</v>
      </c>
      <c r="X149" s="158"/>
      <c r="Y149" s="133" t="s">
        <v>352</v>
      </c>
      <c r="Z149" s="162"/>
    </row>
    <row r="150" spans="1:26" ht="25.35" customHeight="1">
      <c r="A150" s="138" t="s">
        <v>170</v>
      </c>
      <c r="B150" s="138" t="s">
        <v>198</v>
      </c>
      <c r="C150" s="278" t="s">
        <v>199</v>
      </c>
      <c r="D150" s="278" t="s">
        <v>198</v>
      </c>
      <c r="E150" s="131" t="s">
        <v>41</v>
      </c>
      <c r="F150" s="322" t="s">
        <v>833</v>
      </c>
      <c r="G150" s="130" t="s">
        <v>184</v>
      </c>
      <c r="H150" s="131"/>
      <c r="I150" s="130"/>
      <c r="J150" s="130"/>
      <c r="K150" s="130"/>
      <c r="L150" s="130"/>
      <c r="M150" s="160"/>
      <c r="N150" s="160"/>
      <c r="O150" s="130"/>
      <c r="P150" s="130"/>
      <c r="Q150" s="130"/>
      <c r="R150" s="130"/>
      <c r="S150" s="130"/>
      <c r="T150" s="131"/>
      <c r="U150" s="131"/>
      <c r="V150" s="130"/>
      <c r="W150" s="131"/>
      <c r="X150" s="214" t="s">
        <v>200</v>
      </c>
      <c r="Y150" s="133"/>
      <c r="Z150" s="152"/>
    </row>
    <row r="151" spans="1:26" ht="25.35" customHeight="1">
      <c r="A151" s="138" t="s">
        <v>233</v>
      </c>
      <c r="B151" s="323" t="s">
        <v>639</v>
      </c>
      <c r="C151" s="274" t="s">
        <v>639</v>
      </c>
      <c r="D151" s="274" t="s">
        <v>639</v>
      </c>
      <c r="E151" s="131" t="s">
        <v>459</v>
      </c>
      <c r="F151" s="322" t="s">
        <v>966</v>
      </c>
      <c r="G151" s="132" t="s">
        <v>63</v>
      </c>
      <c r="H151" s="131"/>
      <c r="I151" s="130"/>
      <c r="J151" s="130"/>
      <c r="K151" s="130"/>
      <c r="L151" s="130"/>
      <c r="M151" s="160"/>
      <c r="N151" s="160"/>
      <c r="O151" s="130"/>
      <c r="P151" s="168"/>
      <c r="Q151" s="130"/>
      <c r="R151" s="130"/>
      <c r="S151" s="130"/>
      <c r="T151" s="131"/>
      <c r="U151" s="131"/>
      <c r="V151" s="130"/>
      <c r="W151" s="131"/>
      <c r="X151" s="130"/>
      <c r="Y151" s="130" t="s">
        <v>640</v>
      </c>
      <c r="Z151" s="152"/>
    </row>
    <row r="152" spans="1:26" ht="25.35" customHeight="1">
      <c r="A152" s="138" t="s">
        <v>233</v>
      </c>
      <c r="B152" s="323" t="s">
        <v>649</v>
      </c>
      <c r="C152" s="274" t="s">
        <v>649</v>
      </c>
      <c r="D152" s="323" t="s">
        <v>649</v>
      </c>
      <c r="E152" s="130" t="s">
        <v>128</v>
      </c>
      <c r="F152" s="322" t="s">
        <v>970</v>
      </c>
      <c r="G152" s="131" t="s">
        <v>50</v>
      </c>
      <c r="H152" s="131"/>
      <c r="I152" s="130"/>
      <c r="J152" s="130"/>
      <c r="K152" s="130"/>
      <c r="L152" s="130"/>
      <c r="M152" s="160"/>
      <c r="N152" s="160"/>
      <c r="O152" s="130"/>
      <c r="P152" s="168"/>
      <c r="Q152" s="130"/>
      <c r="R152" s="130"/>
      <c r="S152" s="130"/>
      <c r="T152" s="131"/>
      <c r="U152" s="131"/>
      <c r="V152" s="130"/>
      <c r="W152" s="131"/>
      <c r="X152" s="130"/>
      <c r="Y152" s="133"/>
      <c r="Z152" s="152"/>
    </row>
    <row r="153" spans="1:26" ht="25.35" customHeight="1">
      <c r="A153" s="138" t="s">
        <v>219</v>
      </c>
      <c r="B153" s="138"/>
      <c r="C153" s="274" t="s">
        <v>220</v>
      </c>
      <c r="D153" s="274" t="s">
        <v>220</v>
      </c>
      <c r="E153" s="131" t="s">
        <v>49</v>
      </c>
      <c r="F153" s="322" t="s">
        <v>841</v>
      </c>
      <c r="G153" s="130" t="s">
        <v>184</v>
      </c>
      <c r="H153" s="131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1"/>
      <c r="U153" s="131"/>
      <c r="V153" s="130"/>
      <c r="W153" s="131"/>
      <c r="X153" s="130"/>
      <c r="Y153" s="130"/>
      <c r="Z153" s="152"/>
    </row>
    <row r="154" spans="1:26" ht="25.35" customHeight="1">
      <c r="A154" s="138" t="s">
        <v>233</v>
      </c>
      <c r="B154" s="138" t="s">
        <v>645</v>
      </c>
      <c r="C154" s="130" t="s">
        <v>646</v>
      </c>
      <c r="D154" s="278" t="s">
        <v>647</v>
      </c>
      <c r="E154" s="131" t="s">
        <v>231</v>
      </c>
      <c r="F154" s="322" t="s">
        <v>968</v>
      </c>
      <c r="G154" s="130" t="s">
        <v>227</v>
      </c>
      <c r="H154" s="131"/>
      <c r="I154" s="130"/>
      <c r="J154" s="130"/>
      <c r="K154" s="130"/>
      <c r="L154" s="130"/>
      <c r="M154" s="130"/>
      <c r="N154" s="130"/>
      <c r="O154" s="130"/>
      <c r="P154" s="168"/>
      <c r="Q154" s="130"/>
      <c r="R154" s="130"/>
      <c r="S154" s="130"/>
      <c r="T154" s="131"/>
      <c r="U154" s="131"/>
      <c r="V154" s="130" t="s">
        <v>648</v>
      </c>
      <c r="W154" s="131"/>
      <c r="X154" s="130"/>
      <c r="Y154" s="131"/>
      <c r="Z154" s="152"/>
    </row>
    <row r="155" spans="1:26" ht="25.35" customHeight="1">
      <c r="A155" s="138" t="s">
        <v>233</v>
      </c>
      <c r="B155" s="130" t="s">
        <v>657</v>
      </c>
      <c r="C155" s="274" t="s">
        <v>658</v>
      </c>
      <c r="D155" s="274" t="s">
        <v>657</v>
      </c>
      <c r="E155" s="131" t="s">
        <v>49</v>
      </c>
      <c r="F155" s="322" t="s">
        <v>945</v>
      </c>
      <c r="G155" s="130" t="s">
        <v>187</v>
      </c>
      <c r="H155" s="131"/>
      <c r="I155" s="130"/>
      <c r="J155" s="130"/>
      <c r="K155" s="130"/>
      <c r="L155" s="130"/>
      <c r="M155" s="130"/>
      <c r="N155" s="130"/>
      <c r="O155" s="130"/>
      <c r="P155" s="336">
        <v>46234</v>
      </c>
      <c r="Q155" s="130"/>
      <c r="R155" s="130"/>
      <c r="S155" s="130"/>
      <c r="T155" s="131"/>
      <c r="U155" s="131"/>
      <c r="V155" s="130"/>
      <c r="W155" s="131"/>
      <c r="X155" s="130" t="s">
        <v>239</v>
      </c>
      <c r="Y155" s="130"/>
      <c r="Z155" s="152"/>
    </row>
    <row r="156" spans="1:26" ht="25.35" customHeight="1">
      <c r="A156" s="138" t="s">
        <v>233</v>
      </c>
      <c r="B156" s="276" t="s">
        <v>659</v>
      </c>
      <c r="C156" s="276" t="s">
        <v>659</v>
      </c>
      <c r="D156" s="276" t="s">
        <v>659</v>
      </c>
      <c r="E156" s="130" t="s">
        <v>120</v>
      </c>
      <c r="F156" s="322" t="s">
        <v>976</v>
      </c>
      <c r="G156" s="131" t="s">
        <v>42</v>
      </c>
      <c r="H156" s="131"/>
      <c r="I156" s="130"/>
      <c r="J156" s="130"/>
      <c r="K156" s="130"/>
      <c r="L156" s="130"/>
      <c r="M156" s="160"/>
      <c r="N156" s="160"/>
      <c r="O156" s="130"/>
      <c r="P156" s="168"/>
      <c r="Q156" s="130"/>
      <c r="R156" s="130"/>
      <c r="S156" s="130"/>
      <c r="T156" s="131"/>
      <c r="U156" s="131"/>
      <c r="V156" s="130"/>
      <c r="W156" s="131" t="s">
        <v>125</v>
      </c>
      <c r="X156" s="130"/>
      <c r="Y156" s="131"/>
      <c r="Z156" s="162"/>
    </row>
    <row r="157" spans="1:26" ht="25.35" customHeight="1">
      <c r="A157" s="138" t="s">
        <v>233</v>
      </c>
      <c r="B157" s="138" t="s">
        <v>388</v>
      </c>
      <c r="C157" s="272" t="s">
        <v>389</v>
      </c>
      <c r="D157" s="272" t="s">
        <v>388</v>
      </c>
      <c r="E157" s="131" t="s">
        <v>67</v>
      </c>
      <c r="F157" s="322" t="s">
        <v>896</v>
      </c>
      <c r="G157" s="131" t="s">
        <v>50</v>
      </c>
      <c r="H157" s="132"/>
      <c r="I157" s="131"/>
      <c r="J157" s="139"/>
      <c r="K157" s="139"/>
      <c r="L157" s="139"/>
      <c r="M157" s="171"/>
      <c r="N157" s="171"/>
      <c r="O157" s="131"/>
      <c r="P157" s="168">
        <v>45412</v>
      </c>
      <c r="Q157" s="130"/>
      <c r="R157" s="130"/>
      <c r="S157" s="130"/>
      <c r="T157" s="131"/>
      <c r="U157" s="131"/>
      <c r="V157" s="158" t="s">
        <v>72</v>
      </c>
      <c r="W157" s="133" t="s">
        <v>73</v>
      </c>
      <c r="X157" s="130"/>
      <c r="Y157" s="131" t="s">
        <v>390</v>
      </c>
      <c r="Z157" s="162"/>
    </row>
    <row r="158" spans="1:26" ht="25.35" customHeight="1">
      <c r="A158" s="138" t="s">
        <v>233</v>
      </c>
      <c r="B158" s="326" t="s">
        <v>663</v>
      </c>
      <c r="C158" s="272" t="s">
        <v>663</v>
      </c>
      <c r="D158" s="272" t="s">
        <v>663</v>
      </c>
      <c r="E158" s="131" t="s">
        <v>49</v>
      </c>
      <c r="F158" s="322" t="s">
        <v>979</v>
      </c>
      <c r="G158" s="132" t="s">
        <v>50</v>
      </c>
      <c r="H158" s="132"/>
      <c r="I158" s="131"/>
      <c r="J158" s="139"/>
      <c r="K158" s="139"/>
      <c r="L158" s="131"/>
      <c r="M158" s="161"/>
      <c r="N158" s="161"/>
      <c r="O158" s="131"/>
      <c r="P158" s="336">
        <v>46783</v>
      </c>
      <c r="Q158" s="130"/>
      <c r="R158" s="130"/>
      <c r="S158" s="130"/>
      <c r="T158" s="133"/>
      <c r="U158" s="131"/>
      <c r="V158" s="158"/>
      <c r="W158" s="133" t="s">
        <v>54</v>
      </c>
      <c r="X158" s="165" t="s">
        <v>664</v>
      </c>
      <c r="Y158" s="131" t="s">
        <v>665</v>
      </c>
      <c r="Z158" s="162"/>
    </row>
    <row r="159" spans="1:26" ht="25.35" customHeight="1">
      <c r="A159" s="206" t="s">
        <v>233</v>
      </c>
      <c r="B159" s="323" t="s">
        <v>666</v>
      </c>
      <c r="C159" s="323" t="s">
        <v>666</v>
      </c>
      <c r="D159" s="274" t="s">
        <v>666</v>
      </c>
      <c r="E159" s="330" t="s">
        <v>49</v>
      </c>
      <c r="F159" s="322" t="s">
        <v>980</v>
      </c>
      <c r="G159" s="332" t="s">
        <v>50</v>
      </c>
      <c r="H159" s="330"/>
      <c r="I159" s="333"/>
      <c r="J159" s="333"/>
      <c r="K159" s="333"/>
      <c r="L159" s="333"/>
      <c r="M159" s="285"/>
      <c r="N159" s="285"/>
      <c r="O159" s="333"/>
      <c r="P159" s="336">
        <v>46721</v>
      </c>
      <c r="Q159" s="333"/>
      <c r="R159" s="333"/>
      <c r="S159" s="333"/>
      <c r="T159" s="330"/>
      <c r="U159" s="330"/>
      <c r="V159" s="333"/>
      <c r="W159" s="330" t="s">
        <v>54</v>
      </c>
      <c r="X159" s="333"/>
      <c r="Y159" s="321" t="s">
        <v>667</v>
      </c>
      <c r="Z159" s="349"/>
    </row>
    <row r="160" spans="1:26" ht="25.35" customHeight="1">
      <c r="A160" s="138" t="s">
        <v>233</v>
      </c>
      <c r="B160" s="272" t="s">
        <v>671</v>
      </c>
      <c r="C160" s="272" t="s">
        <v>671</v>
      </c>
      <c r="D160" s="272" t="s">
        <v>671</v>
      </c>
      <c r="E160" s="131" t="s">
        <v>231</v>
      </c>
      <c r="F160" s="322" t="s">
        <v>983</v>
      </c>
      <c r="G160" s="132" t="s">
        <v>50</v>
      </c>
      <c r="H160" s="131"/>
      <c r="I160" s="130"/>
      <c r="J160" s="130"/>
      <c r="K160" s="130"/>
      <c r="L160" s="130"/>
      <c r="M160" s="130"/>
      <c r="N160" s="130"/>
      <c r="O160" s="130"/>
      <c r="P160" s="168"/>
      <c r="Q160" s="130"/>
      <c r="R160" s="130"/>
      <c r="S160" s="130"/>
      <c r="T160" s="131"/>
      <c r="U160" s="131"/>
      <c r="V160" s="130"/>
      <c r="W160" s="131"/>
      <c r="X160" s="215" t="s">
        <v>672</v>
      </c>
      <c r="Y160" s="131"/>
      <c r="Z160" s="152"/>
    </row>
    <row r="161" spans="1:26" ht="25.35" customHeight="1">
      <c r="A161" s="138" t="s">
        <v>233</v>
      </c>
      <c r="B161" s="274" t="s">
        <v>596</v>
      </c>
      <c r="C161" s="138" t="s">
        <v>597</v>
      </c>
      <c r="D161" s="274" t="s">
        <v>598</v>
      </c>
      <c r="E161" s="131" t="s">
        <v>67</v>
      </c>
      <c r="F161" s="322" t="s">
        <v>956</v>
      </c>
      <c r="G161" s="131" t="s">
        <v>50</v>
      </c>
      <c r="H161" s="131"/>
      <c r="I161" s="130"/>
      <c r="J161" s="130"/>
      <c r="K161" s="130"/>
      <c r="L161" s="130"/>
      <c r="M161" s="160"/>
      <c r="N161" s="160"/>
      <c r="O161" s="130"/>
      <c r="P161" s="168"/>
      <c r="Q161" s="130"/>
      <c r="R161" s="130"/>
      <c r="S161" s="130"/>
      <c r="T161" s="131"/>
      <c r="U161" s="131"/>
      <c r="V161" s="130" t="s">
        <v>72</v>
      </c>
      <c r="W161" s="131" t="s">
        <v>73</v>
      </c>
      <c r="X161" s="130" t="s">
        <v>599</v>
      </c>
      <c r="Y161" s="342" t="s">
        <v>352</v>
      </c>
      <c r="Z161" s="152"/>
    </row>
    <row r="162" spans="1:26" ht="25.35" customHeight="1">
      <c r="A162" s="138" t="s">
        <v>233</v>
      </c>
      <c r="B162" s="130" t="s">
        <v>673</v>
      </c>
      <c r="C162" s="323" t="s">
        <v>674</v>
      </c>
      <c r="D162" s="274" t="s">
        <v>674</v>
      </c>
      <c r="E162" s="131" t="s">
        <v>67</v>
      </c>
      <c r="F162" s="322" t="s">
        <v>984</v>
      </c>
      <c r="G162" s="131" t="s">
        <v>50</v>
      </c>
      <c r="H162" s="131"/>
      <c r="I162" s="130"/>
      <c r="J162" s="130"/>
      <c r="K162" s="130"/>
      <c r="L162" s="130"/>
      <c r="M162" s="160"/>
      <c r="N162" s="160"/>
      <c r="O162" s="130"/>
      <c r="P162" s="168"/>
      <c r="Q162" s="130"/>
      <c r="R162" s="130"/>
      <c r="S162" s="130"/>
      <c r="T162" s="131"/>
      <c r="U162" s="131"/>
      <c r="V162" s="130"/>
      <c r="W162" s="131"/>
      <c r="X162" s="130"/>
      <c r="Y162" s="348"/>
      <c r="Z162" s="152"/>
    </row>
    <row r="163" spans="1:26" ht="25.35" customHeight="1">
      <c r="A163" s="138" t="s">
        <v>233</v>
      </c>
      <c r="B163" s="323" t="s">
        <v>675</v>
      </c>
      <c r="C163" s="274" t="s">
        <v>675</v>
      </c>
      <c r="D163" s="274" t="s">
        <v>675</v>
      </c>
      <c r="E163" s="131" t="s">
        <v>49</v>
      </c>
      <c r="F163" s="322" t="s">
        <v>985</v>
      </c>
      <c r="G163" s="130" t="s">
        <v>50</v>
      </c>
      <c r="H163" s="131"/>
      <c r="I163" s="130"/>
      <c r="J163" s="130"/>
      <c r="K163" s="130"/>
      <c r="L163" s="130"/>
      <c r="M163" s="160"/>
      <c r="N163" s="160"/>
      <c r="O163" s="130"/>
      <c r="P163" s="336">
        <v>46630</v>
      </c>
      <c r="Q163" s="130"/>
      <c r="R163" s="130"/>
      <c r="S163" s="130"/>
      <c r="T163" s="131"/>
      <c r="U163" s="131"/>
      <c r="V163" s="130"/>
      <c r="W163" s="131"/>
      <c r="X163" s="130"/>
      <c r="Y163" s="131" t="s">
        <v>676</v>
      </c>
      <c r="Z163" s="152"/>
    </row>
    <row r="164" spans="1:26" ht="25.35" customHeight="1">
      <c r="A164" s="138" t="s">
        <v>233</v>
      </c>
      <c r="B164" s="138" t="s">
        <v>168</v>
      </c>
      <c r="C164" s="323" t="s">
        <v>680</v>
      </c>
      <c r="D164" s="274" t="s">
        <v>680</v>
      </c>
      <c r="E164" s="131" t="s">
        <v>67</v>
      </c>
      <c r="F164" s="322" t="s">
        <v>971</v>
      </c>
      <c r="G164" s="131" t="s">
        <v>50</v>
      </c>
      <c r="H164" s="131"/>
      <c r="I164" s="130"/>
      <c r="J164" s="130"/>
      <c r="K164" s="130"/>
      <c r="L164" s="130"/>
      <c r="M164" s="160"/>
      <c r="N164" s="160"/>
      <c r="O164" s="130"/>
      <c r="P164" s="168">
        <v>45991</v>
      </c>
      <c r="Q164" s="130"/>
      <c r="R164" s="130"/>
      <c r="S164" s="130"/>
      <c r="T164" s="131"/>
      <c r="U164" s="131"/>
      <c r="V164" s="130"/>
      <c r="W164" s="131"/>
      <c r="X164" s="130"/>
      <c r="Y164" s="133" t="s">
        <v>367</v>
      </c>
      <c r="Z164" s="152"/>
    </row>
    <row r="165" spans="1:26" ht="25.35" customHeight="1">
      <c r="A165" s="138" t="s">
        <v>39</v>
      </c>
      <c r="B165" s="138" t="s">
        <v>101</v>
      </c>
      <c r="C165" s="138" t="s">
        <v>102</v>
      </c>
      <c r="D165" s="167" t="s">
        <v>101</v>
      </c>
      <c r="E165" s="161" t="s">
        <v>98</v>
      </c>
      <c r="F165" s="322" t="s">
        <v>797</v>
      </c>
      <c r="G165" s="131" t="s">
        <v>42</v>
      </c>
      <c r="H165" s="131"/>
      <c r="I165" s="130"/>
      <c r="J165" s="130">
        <v>52</v>
      </c>
      <c r="K165" s="130">
        <v>1450</v>
      </c>
      <c r="L165" s="130"/>
      <c r="M165" s="160"/>
      <c r="N165" s="160"/>
      <c r="O165" s="130">
        <v>2015</v>
      </c>
      <c r="P165" s="130"/>
      <c r="Q165" s="130" t="s">
        <v>43</v>
      </c>
      <c r="R165" s="130"/>
      <c r="S165" s="130"/>
      <c r="T165" s="131"/>
      <c r="U165" s="131"/>
      <c r="V165" s="130" t="s">
        <v>72</v>
      </c>
      <c r="W165" s="131"/>
      <c r="X165" s="130"/>
      <c r="Y165" s="131"/>
      <c r="Z165" s="152" t="s">
        <v>103</v>
      </c>
    </row>
    <row r="166" spans="1:26" ht="25.35" customHeight="1">
      <c r="A166" s="138" t="s">
        <v>233</v>
      </c>
      <c r="B166" s="323" t="s">
        <v>681</v>
      </c>
      <c r="C166" s="323" t="s">
        <v>681</v>
      </c>
      <c r="D166" s="274" t="s">
        <v>681</v>
      </c>
      <c r="E166" s="131" t="s">
        <v>49</v>
      </c>
      <c r="F166" s="322" t="s">
        <v>988</v>
      </c>
      <c r="G166" s="130" t="s">
        <v>50</v>
      </c>
      <c r="H166" s="131"/>
      <c r="I166" s="130"/>
      <c r="J166" s="130"/>
      <c r="K166" s="130"/>
      <c r="L166" s="130"/>
      <c r="M166" s="160"/>
      <c r="N166" s="160"/>
      <c r="O166" s="130"/>
      <c r="P166" s="336">
        <v>46660</v>
      </c>
      <c r="Q166" s="130"/>
      <c r="R166" s="130"/>
      <c r="S166" s="130"/>
      <c r="T166" s="131"/>
      <c r="U166" s="131"/>
      <c r="V166" s="130"/>
      <c r="W166" s="131"/>
      <c r="X166" s="130"/>
      <c r="Y166" s="321" t="s">
        <v>682</v>
      </c>
      <c r="Z166" s="152"/>
    </row>
    <row r="167" spans="1:26" ht="25.35" customHeight="1">
      <c r="A167" s="138" t="s">
        <v>233</v>
      </c>
      <c r="B167" s="274" t="s">
        <v>701</v>
      </c>
      <c r="C167" s="274" t="s">
        <v>701</v>
      </c>
      <c r="D167" s="274" t="s">
        <v>701</v>
      </c>
      <c r="E167" s="131" t="s">
        <v>49</v>
      </c>
      <c r="F167" s="322" t="s">
        <v>993</v>
      </c>
      <c r="G167" s="130" t="s">
        <v>50</v>
      </c>
      <c r="H167" s="131"/>
      <c r="I167" s="130"/>
      <c r="J167" s="130"/>
      <c r="K167" s="130"/>
      <c r="L167" s="130"/>
      <c r="M167" s="160"/>
      <c r="N167" s="160"/>
      <c r="O167" s="130"/>
      <c r="P167" s="168">
        <v>46783</v>
      </c>
      <c r="Q167" s="130"/>
      <c r="R167" s="130"/>
      <c r="S167" s="130"/>
      <c r="T167" s="131"/>
      <c r="U167" s="131"/>
      <c r="V167" s="130"/>
      <c r="W167" s="131"/>
      <c r="X167" s="130"/>
      <c r="Y167" s="130" t="s">
        <v>702</v>
      </c>
      <c r="Z167" s="152"/>
    </row>
    <row r="168" spans="1:26" ht="25.35" customHeight="1">
      <c r="A168" s="138" t="s">
        <v>39</v>
      </c>
      <c r="B168" s="138" t="s">
        <v>60</v>
      </c>
      <c r="C168" s="138" t="s">
        <v>61</v>
      </c>
      <c r="D168" s="131" t="s">
        <v>62</v>
      </c>
      <c r="E168" s="131" t="s">
        <v>41</v>
      </c>
      <c r="F168" s="322" t="s">
        <v>786</v>
      </c>
      <c r="G168" s="158" t="s">
        <v>63</v>
      </c>
      <c r="H168" s="133">
        <v>0.4</v>
      </c>
      <c r="I168" s="158"/>
      <c r="J168" s="158">
        <v>20</v>
      </c>
      <c r="K168" s="158">
        <v>570</v>
      </c>
      <c r="L168" s="158">
        <v>32</v>
      </c>
      <c r="M168" s="158">
        <v>1.2</v>
      </c>
      <c r="N168" s="158"/>
      <c r="O168" s="158">
        <v>2012</v>
      </c>
      <c r="P168" s="158"/>
      <c r="Q168" s="131" t="s">
        <v>43</v>
      </c>
      <c r="R168" s="131" t="s">
        <v>63</v>
      </c>
      <c r="S168" s="131" t="s">
        <v>64</v>
      </c>
      <c r="T168" s="131"/>
      <c r="U168" s="131"/>
      <c r="V168" s="131" t="s">
        <v>47</v>
      </c>
      <c r="W168" s="131"/>
      <c r="X168" s="130"/>
      <c r="Y168" s="130"/>
      <c r="Z168" s="152" t="s">
        <v>65</v>
      </c>
    </row>
    <row r="169" spans="1:26" ht="25.35" customHeight="1">
      <c r="A169" s="138" t="s">
        <v>39</v>
      </c>
      <c r="B169" s="138"/>
      <c r="C169" s="138"/>
      <c r="D169" s="132" t="s">
        <v>66</v>
      </c>
      <c r="E169" s="131" t="s">
        <v>67</v>
      </c>
      <c r="F169" s="322" t="s">
        <v>787</v>
      </c>
      <c r="G169" s="131" t="s">
        <v>50</v>
      </c>
      <c r="H169" s="131">
        <v>1.2</v>
      </c>
      <c r="I169" s="131">
        <v>0.5</v>
      </c>
      <c r="J169" s="132">
        <v>131</v>
      </c>
      <c r="K169" s="139">
        <v>2542</v>
      </c>
      <c r="L169" s="131">
        <v>31</v>
      </c>
      <c r="M169" s="131">
        <v>2.2999999999999998</v>
      </c>
      <c r="N169" s="131"/>
      <c r="O169" s="131">
        <v>2009</v>
      </c>
      <c r="P169" s="131" t="s">
        <v>68</v>
      </c>
      <c r="Q169" s="131" t="s">
        <v>69</v>
      </c>
      <c r="R169" s="131" t="s">
        <v>51</v>
      </c>
      <c r="S169" s="131" t="s">
        <v>70</v>
      </c>
      <c r="T169" s="131" t="s">
        <v>71</v>
      </c>
      <c r="U169" s="131"/>
      <c r="V169" s="131" t="s">
        <v>72</v>
      </c>
      <c r="W169" s="131" t="s">
        <v>73</v>
      </c>
      <c r="X169" s="130"/>
      <c r="Y169" s="130"/>
      <c r="Z169" s="152"/>
    </row>
    <row r="170" spans="1:26" s="205" customFormat="1" ht="25.35" customHeight="1">
      <c r="A170" s="138" t="s">
        <v>39</v>
      </c>
      <c r="B170" s="130"/>
      <c r="C170" s="130"/>
      <c r="D170" s="131" t="s">
        <v>135</v>
      </c>
      <c r="E170" s="131" t="s">
        <v>67</v>
      </c>
      <c r="F170" s="322" t="s">
        <v>809</v>
      </c>
      <c r="G170" s="131" t="s">
        <v>50</v>
      </c>
      <c r="H170" s="132">
        <v>5.7</v>
      </c>
      <c r="I170" s="131"/>
      <c r="J170" s="131">
        <v>75</v>
      </c>
      <c r="K170" s="139">
        <v>1530</v>
      </c>
      <c r="L170" s="131">
        <v>25</v>
      </c>
      <c r="M170" s="131"/>
      <c r="N170" s="131"/>
      <c r="O170" s="131">
        <v>2020</v>
      </c>
      <c r="P170" s="337"/>
      <c r="Q170" s="131" t="s">
        <v>43</v>
      </c>
      <c r="R170" s="131" t="s">
        <v>51</v>
      </c>
      <c r="S170" s="131" t="s">
        <v>136</v>
      </c>
      <c r="T170" s="131"/>
      <c r="U170" s="133" t="s">
        <v>137</v>
      </c>
      <c r="V170" s="133" t="s">
        <v>138</v>
      </c>
      <c r="W170" s="131" t="s">
        <v>54</v>
      </c>
      <c r="X170" s="130"/>
      <c r="Y170" s="130"/>
      <c r="Z170" s="152"/>
    </row>
    <row r="171" spans="1:26" ht="25.35" customHeight="1">
      <c r="A171" s="138" t="s">
        <v>39</v>
      </c>
      <c r="C171" s="130"/>
      <c r="D171" s="131" t="s">
        <v>168</v>
      </c>
      <c r="E171" s="131" t="s">
        <v>67</v>
      </c>
      <c r="F171" s="322" t="s">
        <v>824</v>
      </c>
      <c r="G171" s="131" t="s">
        <v>50</v>
      </c>
      <c r="H171" s="131">
        <v>1.1000000000000001</v>
      </c>
      <c r="I171" s="130"/>
      <c r="J171" s="131">
        <v>65</v>
      </c>
      <c r="K171" s="139">
        <v>1150</v>
      </c>
      <c r="L171" s="131">
        <v>10</v>
      </c>
      <c r="M171" s="131">
        <v>5.65</v>
      </c>
      <c r="N171" s="131"/>
      <c r="O171" s="131">
        <v>2005</v>
      </c>
      <c r="P171" s="131"/>
      <c r="Q171" s="131" t="s">
        <v>43</v>
      </c>
      <c r="R171" s="131"/>
      <c r="S171" s="131" t="s">
        <v>169</v>
      </c>
      <c r="T171" s="131"/>
      <c r="U171" s="133"/>
      <c r="V171" s="133"/>
      <c r="W171" s="131" t="s">
        <v>73</v>
      </c>
      <c r="X171" s="130"/>
      <c r="Y171" s="130"/>
      <c r="Z171" s="152"/>
    </row>
    <row r="172" spans="1:26" ht="25.35" customHeight="1">
      <c r="A172" s="138" t="s">
        <v>170</v>
      </c>
      <c r="B172" s="138"/>
      <c r="C172" s="138"/>
      <c r="D172" s="272" t="s">
        <v>189</v>
      </c>
      <c r="E172" s="131" t="s">
        <v>67</v>
      </c>
      <c r="F172" s="322" t="s">
        <v>830</v>
      </c>
      <c r="G172" s="132" t="s">
        <v>50</v>
      </c>
      <c r="H172" s="132"/>
      <c r="I172" s="131"/>
      <c r="J172" s="139"/>
      <c r="K172" s="139"/>
      <c r="L172" s="131"/>
      <c r="M172" s="161"/>
      <c r="N172" s="161"/>
      <c r="O172" s="131">
        <v>2024</v>
      </c>
      <c r="P172" s="130"/>
      <c r="Q172" s="130"/>
      <c r="R172" s="130"/>
      <c r="S172" s="130"/>
      <c r="T172" s="133"/>
      <c r="U172" s="131" t="s">
        <v>190</v>
      </c>
      <c r="V172" s="131" t="s">
        <v>72</v>
      </c>
      <c r="W172" s="131" t="s">
        <v>73</v>
      </c>
      <c r="X172" s="158" t="s">
        <v>191</v>
      </c>
      <c r="Y172" s="131" t="s">
        <v>192</v>
      </c>
      <c r="Z172" s="152"/>
    </row>
    <row r="173" spans="1:26" ht="25.35" customHeight="1">
      <c r="A173" s="149" t="s">
        <v>221</v>
      </c>
      <c r="B173" s="163" t="s">
        <v>226</v>
      </c>
      <c r="C173" s="149"/>
      <c r="D173" s="274" t="s">
        <v>226</v>
      </c>
      <c r="E173" s="131" t="s">
        <v>67</v>
      </c>
      <c r="F173" s="322" t="s">
        <v>845</v>
      </c>
      <c r="G173" s="130" t="s">
        <v>227</v>
      </c>
      <c r="H173" s="131"/>
      <c r="I173" s="130"/>
      <c r="J173" s="130"/>
      <c r="K173" s="130"/>
      <c r="L173" s="130"/>
      <c r="M173" s="160"/>
      <c r="N173" s="160"/>
      <c r="O173" s="130"/>
      <c r="P173" s="130"/>
      <c r="Q173" s="130"/>
      <c r="R173" s="130"/>
      <c r="S173" s="130"/>
      <c r="T173" s="131"/>
      <c r="U173" s="131"/>
      <c r="V173" s="130"/>
      <c r="W173" s="131"/>
      <c r="X173" s="130"/>
      <c r="Y173" s="130"/>
      <c r="Z173" s="152"/>
    </row>
    <row r="174" spans="1:26" ht="25.35" customHeight="1">
      <c r="A174" s="138" t="s">
        <v>39</v>
      </c>
      <c r="C174" s="130"/>
      <c r="D174" s="132" t="s">
        <v>48</v>
      </c>
      <c r="E174" s="131" t="s">
        <v>49</v>
      </c>
      <c r="F174" s="322" t="s">
        <v>784</v>
      </c>
      <c r="G174" s="131" t="s">
        <v>50</v>
      </c>
      <c r="H174" s="131">
        <v>12.4</v>
      </c>
      <c r="I174" s="132"/>
      <c r="J174" s="132">
        <v>87.1</v>
      </c>
      <c r="K174" s="139">
        <v>2529</v>
      </c>
      <c r="L174" s="131">
        <v>84.7</v>
      </c>
      <c r="M174" s="161">
        <v>70.097999999999999</v>
      </c>
      <c r="N174" s="161"/>
      <c r="O174" s="131">
        <v>2009</v>
      </c>
      <c r="P174" s="131"/>
      <c r="Q174" s="131" t="s">
        <v>43</v>
      </c>
      <c r="R174" s="131" t="s">
        <v>51</v>
      </c>
      <c r="S174" s="131" t="s">
        <v>52</v>
      </c>
      <c r="T174" s="131"/>
      <c r="U174" s="131" t="s">
        <v>53</v>
      </c>
      <c r="V174" s="131" t="s">
        <v>47</v>
      </c>
      <c r="W174" s="131" t="s">
        <v>54</v>
      </c>
      <c r="X174" s="130"/>
      <c r="Y174" s="130" t="s">
        <v>55</v>
      </c>
      <c r="Z174" s="152" t="s">
        <v>56</v>
      </c>
    </row>
    <row r="175" spans="1:26" ht="25.35" customHeight="1">
      <c r="A175" s="138" t="s">
        <v>39</v>
      </c>
      <c r="B175" s="138"/>
      <c r="C175" s="138"/>
      <c r="D175" s="132" t="s">
        <v>74</v>
      </c>
      <c r="E175" s="131" t="s">
        <v>49</v>
      </c>
      <c r="F175" s="322" t="s">
        <v>788</v>
      </c>
      <c r="G175" s="131" t="s">
        <v>50</v>
      </c>
      <c r="H175" s="132"/>
      <c r="I175" s="132">
        <v>5.5</v>
      </c>
      <c r="J175" s="131">
        <v>141</v>
      </c>
      <c r="K175" s="139">
        <v>3926</v>
      </c>
      <c r="L175" s="131">
        <v>133</v>
      </c>
      <c r="M175" s="131"/>
      <c r="N175" s="131">
        <v>31.3</v>
      </c>
      <c r="O175" s="131">
        <v>2012</v>
      </c>
      <c r="P175" s="131"/>
      <c r="Q175" s="131" t="s">
        <v>70</v>
      </c>
      <c r="R175" s="131" t="s">
        <v>51</v>
      </c>
      <c r="S175" s="131" t="s">
        <v>70</v>
      </c>
      <c r="T175" s="131"/>
      <c r="U175" s="131" t="s">
        <v>75</v>
      </c>
      <c r="V175" s="131" t="s">
        <v>47</v>
      </c>
      <c r="W175" s="131" t="s">
        <v>54</v>
      </c>
      <c r="X175" s="130"/>
      <c r="Y175" s="130"/>
      <c r="Z175" s="152"/>
    </row>
    <row r="176" spans="1:26" ht="25.35" customHeight="1">
      <c r="A176" s="138" t="s">
        <v>39</v>
      </c>
      <c r="C176" s="138"/>
      <c r="D176" s="131" t="s">
        <v>76</v>
      </c>
      <c r="E176" s="131" t="s">
        <v>49</v>
      </c>
      <c r="F176" s="322" t="s">
        <v>789</v>
      </c>
      <c r="G176" s="131" t="s">
        <v>50</v>
      </c>
      <c r="H176" s="131">
        <v>10.199999999999999</v>
      </c>
      <c r="I176" s="131"/>
      <c r="J176" s="132">
        <v>65</v>
      </c>
      <c r="K176" s="139">
        <v>2218</v>
      </c>
      <c r="L176" s="131">
        <v>48</v>
      </c>
      <c r="M176" s="161">
        <v>33.073999999999998</v>
      </c>
      <c r="N176" s="161"/>
      <c r="O176" s="131">
        <v>1998</v>
      </c>
      <c r="P176" s="132" t="s">
        <v>77</v>
      </c>
      <c r="Q176" s="131" t="s">
        <v>43</v>
      </c>
      <c r="R176" s="131" t="s">
        <v>51</v>
      </c>
      <c r="S176" s="131" t="s">
        <v>52</v>
      </c>
      <c r="T176" s="131" t="s">
        <v>78</v>
      </c>
      <c r="U176" s="131"/>
      <c r="V176" s="131" t="s">
        <v>47</v>
      </c>
      <c r="W176" s="133" t="s">
        <v>54</v>
      </c>
      <c r="X176" s="130"/>
      <c r="Y176" s="130"/>
      <c r="Z176" s="152"/>
    </row>
    <row r="177" spans="1:26" ht="25.35" customHeight="1">
      <c r="A177" s="138" t="s">
        <v>39</v>
      </c>
      <c r="C177" s="138"/>
      <c r="D177" s="131" t="s">
        <v>84</v>
      </c>
      <c r="E177" s="131" t="s">
        <v>49</v>
      </c>
      <c r="F177" s="322" t="s">
        <v>791</v>
      </c>
      <c r="G177" s="131" t="s">
        <v>50</v>
      </c>
      <c r="H177" s="132">
        <v>7</v>
      </c>
      <c r="I177" s="131">
        <v>5.2</v>
      </c>
      <c r="J177" s="131">
        <v>125</v>
      </c>
      <c r="K177" s="139">
        <v>3837</v>
      </c>
      <c r="L177" s="131">
        <v>125</v>
      </c>
      <c r="M177" s="161"/>
      <c r="N177" s="161">
        <v>24.45</v>
      </c>
      <c r="O177" s="131">
        <v>2021</v>
      </c>
      <c r="P177" s="131"/>
      <c r="Q177" s="131" t="s">
        <v>69</v>
      </c>
      <c r="R177" s="131" t="s">
        <v>51</v>
      </c>
      <c r="S177" s="131" t="s">
        <v>70</v>
      </c>
      <c r="T177" s="131" t="s">
        <v>52</v>
      </c>
      <c r="U177" s="131"/>
      <c r="V177" s="131" t="s">
        <v>72</v>
      </c>
      <c r="W177" s="133" t="s">
        <v>54</v>
      </c>
      <c r="X177" s="299" t="s">
        <v>85</v>
      </c>
      <c r="Y177" s="130"/>
      <c r="Z177" s="135"/>
    </row>
    <row r="178" spans="1:26" ht="25.35" customHeight="1">
      <c r="A178" s="138" t="s">
        <v>39</v>
      </c>
      <c r="B178" s="138"/>
      <c r="C178" s="130"/>
      <c r="D178" s="131" t="s">
        <v>86</v>
      </c>
      <c r="E178" s="131" t="s">
        <v>49</v>
      </c>
      <c r="F178" s="322" t="s">
        <v>792</v>
      </c>
      <c r="G178" s="131" t="s">
        <v>50</v>
      </c>
      <c r="H178" s="132">
        <v>9.8000000000000007</v>
      </c>
      <c r="I178" s="131"/>
      <c r="J178" s="131">
        <v>75</v>
      </c>
      <c r="K178" s="140">
        <v>2226.3000000000002</v>
      </c>
      <c r="L178" s="131">
        <v>100</v>
      </c>
      <c r="M178" s="161">
        <v>46.62</v>
      </c>
      <c r="N178" s="161"/>
      <c r="O178" s="131">
        <v>2011</v>
      </c>
      <c r="P178" s="131"/>
      <c r="Q178" s="131" t="s">
        <v>43</v>
      </c>
      <c r="R178" s="131" t="s">
        <v>51</v>
      </c>
      <c r="S178" s="131" t="s">
        <v>52</v>
      </c>
      <c r="T178" s="131"/>
      <c r="U178" s="131" t="s">
        <v>87</v>
      </c>
      <c r="V178" s="131" t="s">
        <v>47</v>
      </c>
      <c r="W178" s="131" t="s">
        <v>54</v>
      </c>
      <c r="X178" s="130"/>
      <c r="Y178" s="130"/>
      <c r="Z178" s="152"/>
    </row>
    <row r="179" spans="1:26" ht="25.35" customHeight="1">
      <c r="A179" s="138" t="s">
        <v>39</v>
      </c>
      <c r="C179" s="130"/>
      <c r="D179" s="131" t="s">
        <v>95</v>
      </c>
      <c r="E179" s="131" t="s">
        <v>49</v>
      </c>
      <c r="F179" s="322" t="s">
        <v>794</v>
      </c>
      <c r="G179" s="131" t="s">
        <v>50</v>
      </c>
      <c r="H179" s="132">
        <v>5</v>
      </c>
      <c r="I179" s="131">
        <v>3.6</v>
      </c>
      <c r="J179" s="131">
        <v>157</v>
      </c>
      <c r="K179" s="197">
        <v>5078</v>
      </c>
      <c r="L179" s="131">
        <v>65</v>
      </c>
      <c r="M179" s="161">
        <v>12.253</v>
      </c>
      <c r="N179" s="161">
        <v>21.623999999999999</v>
      </c>
      <c r="O179" s="131">
        <v>2019</v>
      </c>
      <c r="P179" s="131" t="s">
        <v>96</v>
      </c>
      <c r="Q179" s="131" t="s">
        <v>69</v>
      </c>
      <c r="R179" s="131" t="s">
        <v>51</v>
      </c>
      <c r="S179" s="131" t="s">
        <v>52</v>
      </c>
      <c r="T179" s="131" t="s">
        <v>70</v>
      </c>
      <c r="U179" s="133" t="s">
        <v>75</v>
      </c>
      <c r="V179" s="133" t="s">
        <v>47</v>
      </c>
      <c r="W179" s="131" t="s">
        <v>54</v>
      </c>
      <c r="X179" s="130"/>
      <c r="Y179" s="130"/>
      <c r="Z179" s="152"/>
    </row>
    <row r="180" spans="1:26" ht="25.35" customHeight="1">
      <c r="A180" s="138" t="s">
        <v>39</v>
      </c>
      <c r="C180" s="130"/>
      <c r="D180" s="131" t="s">
        <v>100</v>
      </c>
      <c r="E180" s="131" t="s">
        <v>49</v>
      </c>
      <c r="F180" s="322" t="s">
        <v>796</v>
      </c>
      <c r="G180" s="131" t="s">
        <v>50</v>
      </c>
      <c r="H180" s="132">
        <v>7.2</v>
      </c>
      <c r="I180" s="132"/>
      <c r="J180" s="131">
        <v>78</v>
      </c>
      <c r="K180" s="139">
        <v>1906</v>
      </c>
      <c r="L180" s="131">
        <v>85</v>
      </c>
      <c r="M180" s="161">
        <v>46.8</v>
      </c>
      <c r="N180" s="161"/>
      <c r="O180" s="131">
        <v>2013</v>
      </c>
      <c r="P180" s="131"/>
      <c r="Q180" s="131" t="s">
        <v>43</v>
      </c>
      <c r="R180" s="131" t="s">
        <v>51</v>
      </c>
      <c r="S180" s="131" t="s">
        <v>52</v>
      </c>
      <c r="T180" s="131"/>
      <c r="U180" s="131"/>
      <c r="V180" s="131" t="s">
        <v>47</v>
      </c>
      <c r="W180" s="131" t="s">
        <v>54</v>
      </c>
      <c r="X180" s="130"/>
      <c r="Y180" s="130"/>
      <c r="Z180" s="152"/>
    </row>
    <row r="181" spans="1:26" ht="25.35" customHeight="1">
      <c r="A181" s="138" t="s">
        <v>39</v>
      </c>
      <c r="B181" s="138"/>
      <c r="C181" s="138"/>
      <c r="D181" s="131" t="s">
        <v>104</v>
      </c>
      <c r="E181" s="131" t="s">
        <v>49</v>
      </c>
      <c r="F181" s="322" t="s">
        <v>798</v>
      </c>
      <c r="G181" s="131" t="s">
        <v>50</v>
      </c>
      <c r="H181" s="132">
        <v>10</v>
      </c>
      <c r="I181" s="132">
        <v>5.5</v>
      </c>
      <c r="J181" s="131">
        <v>125</v>
      </c>
      <c r="K181" s="140">
        <v>3881.6</v>
      </c>
      <c r="L181" s="131">
        <v>140.5</v>
      </c>
      <c r="M181" s="131">
        <v>13.4</v>
      </c>
      <c r="N181" s="131">
        <v>24.5</v>
      </c>
      <c r="O181" s="131">
        <v>2013</v>
      </c>
      <c r="P181" s="131" t="s">
        <v>105</v>
      </c>
      <c r="Q181" s="131" t="s">
        <v>69</v>
      </c>
      <c r="R181" s="131" t="s">
        <v>51</v>
      </c>
      <c r="S181" s="131" t="s">
        <v>70</v>
      </c>
      <c r="T181" s="131" t="s">
        <v>52</v>
      </c>
      <c r="U181" s="133" t="s">
        <v>75</v>
      </c>
      <c r="V181" s="133" t="s">
        <v>47</v>
      </c>
      <c r="W181" s="131" t="s">
        <v>54</v>
      </c>
      <c r="X181" s="158"/>
      <c r="Y181" s="158"/>
      <c r="Z181" s="135"/>
    </row>
    <row r="182" spans="1:26" ht="25.35" customHeight="1">
      <c r="A182" s="138" t="s">
        <v>39</v>
      </c>
      <c r="C182" s="130"/>
      <c r="D182" s="131" t="s">
        <v>106</v>
      </c>
      <c r="E182" s="131" t="s">
        <v>49</v>
      </c>
      <c r="F182" s="322" t="s">
        <v>799</v>
      </c>
      <c r="G182" s="131" t="s">
        <v>50</v>
      </c>
      <c r="H182" s="132">
        <v>30.6</v>
      </c>
      <c r="I182" s="132">
        <v>4.4000000000000004</v>
      </c>
      <c r="J182" s="131">
        <v>128</v>
      </c>
      <c r="K182" s="139">
        <v>3421</v>
      </c>
      <c r="L182" s="131">
        <v>80</v>
      </c>
      <c r="M182" s="131">
        <v>95</v>
      </c>
      <c r="N182" s="131"/>
      <c r="O182" s="131">
        <v>2013</v>
      </c>
      <c r="P182" s="131" t="s">
        <v>107</v>
      </c>
      <c r="Q182" s="131" t="s">
        <v>69</v>
      </c>
      <c r="R182" s="131" t="s">
        <v>51</v>
      </c>
      <c r="S182" s="131" t="s">
        <v>52</v>
      </c>
      <c r="T182" s="131" t="s">
        <v>108</v>
      </c>
      <c r="U182" s="131"/>
      <c r="V182" s="131" t="s">
        <v>47</v>
      </c>
      <c r="W182" s="131" t="s">
        <v>54</v>
      </c>
      <c r="X182" s="130"/>
      <c r="Y182" s="130"/>
      <c r="Z182" s="152"/>
    </row>
    <row r="183" spans="1:26" ht="25.35" customHeight="1">
      <c r="A183" s="138" t="s">
        <v>39</v>
      </c>
      <c r="B183" s="138"/>
      <c r="C183" s="130"/>
      <c r="D183" s="131" t="s">
        <v>115</v>
      </c>
      <c r="E183" s="131" t="s">
        <v>49</v>
      </c>
      <c r="F183" s="322" t="s">
        <v>803</v>
      </c>
      <c r="G183" s="131" t="s">
        <v>50</v>
      </c>
      <c r="H183" s="131">
        <v>13</v>
      </c>
      <c r="I183" s="131"/>
      <c r="J183" s="132">
        <v>98.4</v>
      </c>
      <c r="K183" s="139">
        <v>2747</v>
      </c>
      <c r="L183" s="131">
        <v>87</v>
      </c>
      <c r="M183" s="131">
        <v>60.76</v>
      </c>
      <c r="N183" s="131"/>
      <c r="O183" s="131">
        <v>2004</v>
      </c>
      <c r="P183" s="131"/>
      <c r="Q183" s="131" t="s">
        <v>43</v>
      </c>
      <c r="R183" s="131" t="s">
        <v>51</v>
      </c>
      <c r="S183" s="131" t="s">
        <v>52</v>
      </c>
      <c r="T183" s="131"/>
      <c r="U183" s="131"/>
      <c r="V183" s="131" t="s">
        <v>47</v>
      </c>
      <c r="W183" s="131" t="s">
        <v>54</v>
      </c>
      <c r="X183" s="130"/>
      <c r="Y183" s="130"/>
      <c r="Z183" s="152"/>
    </row>
    <row r="184" spans="1:26" ht="25.35" customHeight="1">
      <c r="A184" s="138" t="s">
        <v>39</v>
      </c>
      <c r="B184" s="130" t="s">
        <v>116</v>
      </c>
      <c r="C184" s="138"/>
      <c r="D184" s="167" t="s">
        <v>117</v>
      </c>
      <c r="E184" s="131" t="s">
        <v>49</v>
      </c>
      <c r="F184" s="322" t="s">
        <v>804</v>
      </c>
      <c r="G184" s="132" t="s">
        <v>50</v>
      </c>
      <c r="H184" s="131">
        <v>50</v>
      </c>
      <c r="I184" s="130"/>
      <c r="J184" s="130">
        <v>107</v>
      </c>
      <c r="K184" s="130">
        <v>2809.18</v>
      </c>
      <c r="L184" s="130">
        <v>115</v>
      </c>
      <c r="M184" s="160">
        <v>375.46</v>
      </c>
      <c r="N184" s="160"/>
      <c r="O184" s="130">
        <v>2021</v>
      </c>
      <c r="P184" s="130"/>
      <c r="Q184" s="130" t="s">
        <v>43</v>
      </c>
      <c r="R184" s="130" t="s">
        <v>118</v>
      </c>
      <c r="S184" s="130" t="s">
        <v>52</v>
      </c>
      <c r="T184" s="131"/>
      <c r="U184" s="131"/>
      <c r="V184" s="130"/>
      <c r="W184" s="131" t="s">
        <v>54</v>
      </c>
      <c r="X184" s="130"/>
      <c r="Y184" s="158"/>
      <c r="Z184" s="152"/>
    </row>
    <row r="185" spans="1:26" ht="25.35" customHeight="1">
      <c r="A185" s="138" t="s">
        <v>39</v>
      </c>
      <c r="B185" s="138"/>
      <c r="C185" s="130"/>
      <c r="D185" s="131" t="s">
        <v>133</v>
      </c>
      <c r="E185" s="131" t="s">
        <v>49</v>
      </c>
      <c r="F185" s="322" t="s">
        <v>808</v>
      </c>
      <c r="G185" s="131" t="s">
        <v>50</v>
      </c>
      <c r="H185" s="132">
        <v>40</v>
      </c>
      <c r="I185" s="132">
        <v>4.3</v>
      </c>
      <c r="J185" s="131">
        <v>135</v>
      </c>
      <c r="K185" s="140">
        <v>3755.2</v>
      </c>
      <c r="L185" s="131">
        <v>132</v>
      </c>
      <c r="M185" s="161">
        <v>61.619</v>
      </c>
      <c r="N185" s="161">
        <v>13.345000000000001</v>
      </c>
      <c r="O185" s="131">
        <v>2011</v>
      </c>
      <c r="P185" s="131" t="s">
        <v>134</v>
      </c>
      <c r="Q185" s="131" t="s">
        <v>69</v>
      </c>
      <c r="R185" s="131" t="s">
        <v>51</v>
      </c>
      <c r="S185" s="131" t="s">
        <v>52</v>
      </c>
      <c r="T185" s="131" t="s">
        <v>70</v>
      </c>
      <c r="U185" s="133" t="s">
        <v>75</v>
      </c>
      <c r="V185" s="133" t="s">
        <v>47</v>
      </c>
      <c r="W185" s="131" t="s">
        <v>54</v>
      </c>
      <c r="X185" s="131"/>
      <c r="Y185" s="131"/>
      <c r="Z185" s="152"/>
    </row>
    <row r="186" spans="1:26" ht="25.35" customHeight="1">
      <c r="A186" s="138" t="s">
        <v>39</v>
      </c>
      <c r="C186" s="138"/>
      <c r="D186" s="131" t="s">
        <v>139</v>
      </c>
      <c r="E186" s="131" t="s">
        <v>49</v>
      </c>
      <c r="F186" s="322" t="s">
        <v>810</v>
      </c>
      <c r="G186" s="131" t="s">
        <v>50</v>
      </c>
      <c r="H186" s="132">
        <v>11.5</v>
      </c>
      <c r="I186" s="132"/>
      <c r="J186" s="131">
        <v>85</v>
      </c>
      <c r="K186" s="139">
        <v>3014</v>
      </c>
      <c r="L186" s="131">
        <v>100</v>
      </c>
      <c r="M186" s="131">
        <v>50.9</v>
      </c>
      <c r="N186" s="131"/>
      <c r="O186" s="131">
        <v>2012</v>
      </c>
      <c r="P186" s="131"/>
      <c r="Q186" s="131" t="s">
        <v>43</v>
      </c>
      <c r="R186" s="131" t="s">
        <v>51</v>
      </c>
      <c r="S186" s="131" t="s">
        <v>52</v>
      </c>
      <c r="T186" s="131"/>
      <c r="U186" s="131"/>
      <c r="V186" s="131" t="s">
        <v>47</v>
      </c>
      <c r="W186" s="131" t="s">
        <v>54</v>
      </c>
      <c r="X186" s="130"/>
      <c r="Y186" s="130"/>
      <c r="Z186" s="152"/>
    </row>
    <row r="187" spans="1:26" ht="25.35" customHeight="1">
      <c r="A187" s="138" t="s">
        <v>39</v>
      </c>
      <c r="B187" s="138"/>
      <c r="C187" s="138"/>
      <c r="D187" s="131" t="s">
        <v>140</v>
      </c>
      <c r="E187" s="131" t="s">
        <v>49</v>
      </c>
      <c r="F187" s="322" t="s">
        <v>811</v>
      </c>
      <c r="G187" s="131" t="s">
        <v>50</v>
      </c>
      <c r="H187" s="131">
        <v>16</v>
      </c>
      <c r="I187" s="131"/>
      <c r="J187" s="131">
        <v>108</v>
      </c>
      <c r="K187" s="139">
        <v>3443</v>
      </c>
      <c r="L187" s="131">
        <v>87</v>
      </c>
      <c r="M187" s="131">
        <v>59.274000000000001</v>
      </c>
      <c r="N187" s="131"/>
      <c r="O187" s="131">
        <v>2005</v>
      </c>
      <c r="P187" s="131" t="s">
        <v>141</v>
      </c>
      <c r="Q187" s="131" t="s">
        <v>43</v>
      </c>
      <c r="R187" s="131" t="s">
        <v>142</v>
      </c>
      <c r="S187" s="131" t="s">
        <v>52</v>
      </c>
      <c r="T187" s="131"/>
      <c r="U187" s="131" t="s">
        <v>143</v>
      </c>
      <c r="V187" s="131" t="s">
        <v>47</v>
      </c>
      <c r="W187" s="131" t="s">
        <v>54</v>
      </c>
      <c r="X187" s="130"/>
      <c r="Y187" s="130"/>
      <c r="Z187" s="152"/>
    </row>
    <row r="188" spans="1:26" ht="25.35" customHeight="1">
      <c r="A188" s="138" t="s">
        <v>39</v>
      </c>
      <c r="C188" s="130"/>
      <c r="D188" s="131" t="s">
        <v>144</v>
      </c>
      <c r="E188" s="131" t="s">
        <v>49</v>
      </c>
      <c r="F188" s="322" t="s">
        <v>812</v>
      </c>
      <c r="G188" s="131" t="s">
        <v>50</v>
      </c>
      <c r="H188" s="132">
        <v>4</v>
      </c>
      <c r="I188" s="132">
        <v>5</v>
      </c>
      <c r="J188" s="131">
        <v>141</v>
      </c>
      <c r="K188" s="139">
        <v>4480</v>
      </c>
      <c r="L188" s="131">
        <v>120</v>
      </c>
      <c r="M188" s="130">
        <v>9.9</v>
      </c>
      <c r="N188" s="131">
        <v>25.6</v>
      </c>
      <c r="O188" s="131">
        <v>2013</v>
      </c>
      <c r="P188" s="131"/>
      <c r="Q188" s="131" t="s">
        <v>69</v>
      </c>
      <c r="R188" s="131" t="s">
        <v>142</v>
      </c>
      <c r="S188" s="131" t="s">
        <v>70</v>
      </c>
      <c r="T188" s="131" t="s">
        <v>52</v>
      </c>
      <c r="U188" s="131"/>
      <c r="V188" s="131" t="s">
        <v>47</v>
      </c>
      <c r="W188" s="131" t="s">
        <v>54</v>
      </c>
      <c r="X188" s="158"/>
      <c r="Y188" s="158"/>
      <c r="Z188" s="152"/>
    </row>
    <row r="189" spans="1:26" ht="25.35" customHeight="1">
      <c r="A189" s="138" t="s">
        <v>39</v>
      </c>
      <c r="B189" s="138"/>
      <c r="C189" s="130"/>
      <c r="D189" s="131" t="s">
        <v>150</v>
      </c>
      <c r="E189" s="131" t="s">
        <v>49</v>
      </c>
      <c r="F189" s="322" t="s">
        <v>814</v>
      </c>
      <c r="G189" s="131" t="s">
        <v>50</v>
      </c>
      <c r="H189" s="131">
        <v>9.4</v>
      </c>
      <c r="I189" s="131"/>
      <c r="J189" s="131">
        <v>81.7</v>
      </c>
      <c r="K189" s="139">
        <v>1942</v>
      </c>
      <c r="L189" s="131">
        <v>90</v>
      </c>
      <c r="M189" s="131">
        <v>50.731999999999999</v>
      </c>
      <c r="N189" s="131"/>
      <c r="O189" s="131">
        <v>2000</v>
      </c>
      <c r="P189" s="131"/>
      <c r="Q189" s="131" t="s">
        <v>43</v>
      </c>
      <c r="R189" s="131" t="s">
        <v>51</v>
      </c>
      <c r="S189" s="131" t="s">
        <v>52</v>
      </c>
      <c r="T189" s="131"/>
      <c r="U189" s="131"/>
      <c r="V189" s="131" t="s">
        <v>47</v>
      </c>
      <c r="W189" s="133" t="s">
        <v>54</v>
      </c>
      <c r="X189" s="158"/>
      <c r="Y189" s="158"/>
      <c r="Z189" s="192" t="s">
        <v>151</v>
      </c>
    </row>
    <row r="190" spans="1:26" ht="25.35" customHeight="1">
      <c r="A190" s="138" t="s">
        <v>39</v>
      </c>
      <c r="B190" s="138"/>
      <c r="C190" s="130"/>
      <c r="D190" s="131" t="s">
        <v>152</v>
      </c>
      <c r="E190" s="131" t="s">
        <v>49</v>
      </c>
      <c r="F190" s="322" t="s">
        <v>815</v>
      </c>
      <c r="G190" s="131" t="s">
        <v>50</v>
      </c>
      <c r="H190" s="131">
        <v>2.1</v>
      </c>
      <c r="I190" s="131"/>
      <c r="J190" s="132">
        <v>36.5</v>
      </c>
      <c r="K190" s="140">
        <v>824.8</v>
      </c>
      <c r="L190" s="131">
        <v>31.4</v>
      </c>
      <c r="M190" s="131">
        <v>2.9</v>
      </c>
      <c r="N190" s="131"/>
      <c r="O190" s="131">
        <v>1999</v>
      </c>
      <c r="P190" s="131"/>
      <c r="Q190" s="131" t="s">
        <v>43</v>
      </c>
      <c r="R190" s="131" t="s">
        <v>51</v>
      </c>
      <c r="S190" s="131" t="s">
        <v>153</v>
      </c>
      <c r="T190" s="131" t="s">
        <v>78</v>
      </c>
      <c r="U190" s="133" t="s">
        <v>75</v>
      </c>
      <c r="V190" s="133" t="s">
        <v>47</v>
      </c>
      <c r="W190" s="131" t="s">
        <v>54</v>
      </c>
      <c r="X190" s="158" t="s">
        <v>154</v>
      </c>
      <c r="Y190" s="346"/>
      <c r="Z190" s="152"/>
    </row>
    <row r="191" spans="1:26" ht="25.35" customHeight="1">
      <c r="A191" s="138" t="s">
        <v>39</v>
      </c>
      <c r="B191" s="138"/>
      <c r="C191" s="130"/>
      <c r="D191" s="131" t="s">
        <v>155</v>
      </c>
      <c r="E191" s="131" t="s">
        <v>49</v>
      </c>
      <c r="F191" s="322" t="s">
        <v>816</v>
      </c>
      <c r="G191" s="131" t="s">
        <v>50</v>
      </c>
      <c r="H191" s="132">
        <v>40</v>
      </c>
      <c r="I191" s="132">
        <v>0</v>
      </c>
      <c r="J191" s="132">
        <v>136</v>
      </c>
      <c r="K191" s="139">
        <v>3696</v>
      </c>
      <c r="L191" s="132">
        <v>120</v>
      </c>
      <c r="M191" s="132">
        <v>63</v>
      </c>
      <c r="N191" s="132"/>
      <c r="O191" s="132">
        <v>2015</v>
      </c>
      <c r="P191" s="132"/>
      <c r="Q191" s="132" t="s">
        <v>43</v>
      </c>
      <c r="R191" s="132" t="s">
        <v>51</v>
      </c>
      <c r="S191" s="132" t="s">
        <v>156</v>
      </c>
      <c r="T191" s="131" t="s">
        <v>52</v>
      </c>
      <c r="U191" s="131"/>
      <c r="V191" s="131" t="s">
        <v>47</v>
      </c>
      <c r="W191" s="131" t="s">
        <v>54</v>
      </c>
      <c r="X191" s="130"/>
      <c r="Y191" s="130"/>
      <c r="Z191" s="152"/>
    </row>
    <row r="192" spans="1:26" ht="25.35" customHeight="1">
      <c r="A192" s="138" t="s">
        <v>39</v>
      </c>
      <c r="B192" s="138"/>
      <c r="C192" s="138"/>
      <c r="D192" s="131" t="s">
        <v>157</v>
      </c>
      <c r="E192" s="131" t="s">
        <v>49</v>
      </c>
      <c r="F192" s="322" t="s">
        <v>817</v>
      </c>
      <c r="G192" s="131" t="s">
        <v>50</v>
      </c>
      <c r="H192" s="132">
        <v>13.5</v>
      </c>
      <c r="I192" s="132">
        <v>5.5</v>
      </c>
      <c r="J192" s="132">
        <v>120</v>
      </c>
      <c r="K192" s="140">
        <v>4645.8</v>
      </c>
      <c r="L192" s="132">
        <v>168.2</v>
      </c>
      <c r="M192" s="132">
        <v>35.408000000000001</v>
      </c>
      <c r="N192" s="132">
        <v>30.141999999999999</v>
      </c>
      <c r="O192" s="132">
        <v>2014</v>
      </c>
      <c r="P192" s="132" t="s">
        <v>158</v>
      </c>
      <c r="Q192" s="132" t="s">
        <v>69</v>
      </c>
      <c r="R192" s="132" t="s">
        <v>51</v>
      </c>
      <c r="S192" s="132" t="s">
        <v>52</v>
      </c>
      <c r="T192" s="131" t="s">
        <v>70</v>
      </c>
      <c r="U192" s="133"/>
      <c r="V192" s="133" t="s">
        <v>47</v>
      </c>
      <c r="W192" s="131" t="s">
        <v>54</v>
      </c>
      <c r="X192" s="158"/>
      <c r="Y192" s="158"/>
      <c r="Z192" s="152"/>
    </row>
    <row r="193" spans="1:26" ht="25.35" customHeight="1">
      <c r="A193" s="138" t="s">
        <v>39</v>
      </c>
      <c r="B193" s="138"/>
      <c r="C193" s="138"/>
      <c r="D193" s="136" t="s">
        <v>159</v>
      </c>
      <c r="E193" s="131" t="s">
        <v>49</v>
      </c>
      <c r="F193" s="322" t="s">
        <v>818</v>
      </c>
      <c r="G193" s="131" t="s">
        <v>50</v>
      </c>
      <c r="H193" s="131">
        <v>10</v>
      </c>
      <c r="I193" s="131"/>
      <c r="J193" s="132">
        <v>87</v>
      </c>
      <c r="K193" s="139">
        <v>2124</v>
      </c>
      <c r="L193" s="131">
        <v>75</v>
      </c>
      <c r="M193" s="161">
        <v>31</v>
      </c>
      <c r="N193" s="161"/>
      <c r="O193" s="131">
        <v>2009</v>
      </c>
      <c r="P193" s="131"/>
      <c r="Q193" s="131" t="s">
        <v>43</v>
      </c>
      <c r="R193" s="131" t="s">
        <v>51</v>
      </c>
      <c r="S193" s="131" t="s">
        <v>52</v>
      </c>
      <c r="T193" s="131"/>
      <c r="U193" s="131"/>
      <c r="V193" s="131" t="s">
        <v>72</v>
      </c>
      <c r="W193" s="131" t="s">
        <v>54</v>
      </c>
      <c r="X193" s="130"/>
      <c r="Y193" s="130"/>
      <c r="Z193" s="152"/>
    </row>
    <row r="194" spans="1:26" ht="25.35" customHeight="1">
      <c r="A194" s="138" t="s">
        <v>39</v>
      </c>
      <c r="B194" s="138"/>
      <c r="C194" s="130"/>
      <c r="D194" s="136" t="s">
        <v>160</v>
      </c>
      <c r="E194" s="131" t="s">
        <v>49</v>
      </c>
      <c r="F194" s="322" t="s">
        <v>819</v>
      </c>
      <c r="G194" s="131" t="s">
        <v>50</v>
      </c>
      <c r="H194" s="131">
        <v>11.3</v>
      </c>
      <c r="I194" s="131"/>
      <c r="J194" s="132">
        <v>93</v>
      </c>
      <c r="K194" s="139">
        <v>2341</v>
      </c>
      <c r="L194" s="131">
        <v>90</v>
      </c>
      <c r="M194" s="131">
        <v>45</v>
      </c>
      <c r="N194" s="131"/>
      <c r="O194" s="131">
        <v>2014</v>
      </c>
      <c r="P194" s="131" t="s">
        <v>161</v>
      </c>
      <c r="Q194" s="131" t="s">
        <v>43</v>
      </c>
      <c r="R194" s="131" t="s">
        <v>51</v>
      </c>
      <c r="S194" s="131" t="s">
        <v>52</v>
      </c>
      <c r="T194" s="131"/>
      <c r="U194" s="131"/>
      <c r="V194" s="131" t="s">
        <v>72</v>
      </c>
      <c r="W194" s="131" t="s">
        <v>54</v>
      </c>
      <c r="X194" s="158"/>
      <c r="Y194" s="158"/>
      <c r="Z194" s="152"/>
    </row>
    <row r="195" spans="1:26" ht="25.35" customHeight="1">
      <c r="A195" s="138" t="s">
        <v>39</v>
      </c>
      <c r="B195" s="138"/>
      <c r="C195" s="138"/>
      <c r="D195" s="136" t="s">
        <v>162</v>
      </c>
      <c r="E195" s="131" t="s">
        <v>49</v>
      </c>
      <c r="F195" s="322" t="s">
        <v>820</v>
      </c>
      <c r="G195" s="131" t="s">
        <v>50</v>
      </c>
      <c r="H195" s="131">
        <v>38</v>
      </c>
      <c r="I195" s="131"/>
      <c r="J195" s="132">
        <v>126</v>
      </c>
      <c r="K195" s="139">
        <v>3390</v>
      </c>
      <c r="L195" s="131">
        <v>140</v>
      </c>
      <c r="M195" s="131">
        <v>170.04</v>
      </c>
      <c r="N195" s="131"/>
      <c r="O195" s="131">
        <v>2007</v>
      </c>
      <c r="P195" s="131" t="s">
        <v>163</v>
      </c>
      <c r="Q195" s="131" t="s">
        <v>43</v>
      </c>
      <c r="R195" s="131" t="s">
        <v>51</v>
      </c>
      <c r="S195" s="131" t="s">
        <v>52</v>
      </c>
      <c r="T195" s="131"/>
      <c r="U195" s="131"/>
      <c r="V195" s="131" t="s">
        <v>47</v>
      </c>
      <c r="W195" s="131" t="s">
        <v>54</v>
      </c>
      <c r="X195" s="130"/>
      <c r="Y195" s="130"/>
      <c r="Z195" s="152"/>
    </row>
    <row r="196" spans="1:26" ht="25.35" customHeight="1">
      <c r="A196" s="138" t="s">
        <v>39</v>
      </c>
      <c r="B196" s="138"/>
      <c r="C196" s="138"/>
      <c r="D196" s="131" t="s">
        <v>164</v>
      </c>
      <c r="E196" s="131" t="s">
        <v>49</v>
      </c>
      <c r="F196" s="322" t="s">
        <v>821</v>
      </c>
      <c r="G196" s="131" t="s">
        <v>50</v>
      </c>
      <c r="H196" s="131">
        <v>7</v>
      </c>
      <c r="I196" s="131"/>
      <c r="J196" s="132">
        <v>80</v>
      </c>
      <c r="K196" s="139">
        <v>1960</v>
      </c>
      <c r="L196" s="131">
        <v>100</v>
      </c>
      <c r="M196" s="131">
        <v>35.238999999999997</v>
      </c>
      <c r="N196" s="131"/>
      <c r="O196" s="131">
        <v>2003</v>
      </c>
      <c r="P196" s="131"/>
      <c r="Q196" s="131" t="s">
        <v>43</v>
      </c>
      <c r="R196" s="131" t="s">
        <v>51</v>
      </c>
      <c r="S196" s="131" t="s">
        <v>52</v>
      </c>
      <c r="T196" s="131" t="s">
        <v>78</v>
      </c>
      <c r="U196" s="131" t="s">
        <v>87</v>
      </c>
      <c r="V196" s="131" t="s">
        <v>72</v>
      </c>
      <c r="W196" s="133" t="s">
        <v>54</v>
      </c>
      <c r="X196" s="130"/>
      <c r="Y196" s="130"/>
      <c r="Z196" s="162"/>
    </row>
    <row r="197" spans="1:26" ht="25.35" customHeight="1">
      <c r="A197" s="138" t="s">
        <v>39</v>
      </c>
      <c r="B197" s="138"/>
      <c r="C197" s="130"/>
      <c r="D197" s="131" t="s">
        <v>165</v>
      </c>
      <c r="E197" s="131" t="s">
        <v>49</v>
      </c>
      <c r="F197" s="322" t="s">
        <v>822</v>
      </c>
      <c r="G197" s="131" t="s">
        <v>50</v>
      </c>
      <c r="H197" s="131">
        <v>14</v>
      </c>
      <c r="I197" s="131"/>
      <c r="J197" s="132">
        <v>111.5</v>
      </c>
      <c r="K197" s="139">
        <v>2718</v>
      </c>
      <c r="L197" s="131">
        <v>80</v>
      </c>
      <c r="M197" s="131">
        <v>40.209000000000003</v>
      </c>
      <c r="N197" s="131"/>
      <c r="O197" s="131">
        <v>2012</v>
      </c>
      <c r="P197" s="131"/>
      <c r="Q197" s="131" t="s">
        <v>43</v>
      </c>
      <c r="R197" s="131" t="s">
        <v>51</v>
      </c>
      <c r="S197" s="131" t="s">
        <v>52</v>
      </c>
      <c r="T197" s="131"/>
      <c r="U197" s="131"/>
      <c r="V197" s="131" t="s">
        <v>47</v>
      </c>
      <c r="W197" s="131" t="s">
        <v>54</v>
      </c>
      <c r="X197" s="130"/>
      <c r="Y197" s="130"/>
      <c r="Z197" s="152"/>
    </row>
    <row r="198" spans="1:26" ht="25.35" customHeight="1">
      <c r="A198" s="138" t="s">
        <v>170</v>
      </c>
      <c r="C198" s="138"/>
      <c r="D198" s="272" t="s">
        <v>186</v>
      </c>
      <c r="E198" s="131" t="s">
        <v>49</v>
      </c>
      <c r="F198" s="322" t="s">
        <v>829</v>
      </c>
      <c r="G198" s="131" t="s">
        <v>187</v>
      </c>
      <c r="H198" s="131">
        <v>64</v>
      </c>
      <c r="I198" s="131">
        <v>8.1999999999999993</v>
      </c>
      <c r="J198" s="131">
        <v>155.30000000000001</v>
      </c>
      <c r="K198" s="139">
        <v>4736</v>
      </c>
      <c r="L198" s="131"/>
      <c r="M198" s="131"/>
      <c r="N198" s="131"/>
      <c r="O198" s="131"/>
      <c r="P198" s="131"/>
      <c r="Q198" s="130"/>
      <c r="R198" s="130"/>
      <c r="S198" s="130"/>
      <c r="T198" s="133" t="s">
        <v>137</v>
      </c>
      <c r="U198" s="131"/>
      <c r="V198" s="131" t="s">
        <v>72</v>
      </c>
      <c r="W198" s="131" t="s">
        <v>54</v>
      </c>
      <c r="X198" s="158"/>
      <c r="Y198" s="346"/>
      <c r="Z198" s="162" t="s">
        <v>188</v>
      </c>
    </row>
    <row r="199" spans="1:26" ht="25.35" customHeight="1">
      <c r="A199" s="199" t="s">
        <v>221</v>
      </c>
      <c r="B199" s="199"/>
      <c r="C199" s="202"/>
      <c r="D199" s="272" t="s">
        <v>229</v>
      </c>
      <c r="E199" s="198" t="s">
        <v>49</v>
      </c>
      <c r="F199" s="322" t="s">
        <v>847</v>
      </c>
      <c r="G199" s="198" t="s">
        <v>184</v>
      </c>
      <c r="H199" s="198"/>
      <c r="I199" s="198"/>
      <c r="J199" s="197">
        <v>130</v>
      </c>
      <c r="K199" s="197">
        <v>4080</v>
      </c>
      <c r="L199" s="197"/>
      <c r="M199" s="197"/>
      <c r="N199" s="197"/>
      <c r="O199" s="201"/>
      <c r="P199" s="369"/>
      <c r="Q199" s="286"/>
      <c r="R199" s="286"/>
      <c r="S199" s="286"/>
      <c r="T199" s="213"/>
      <c r="U199" s="198"/>
      <c r="V199" s="202"/>
      <c r="W199" s="198" t="s">
        <v>54</v>
      </c>
      <c r="X199" s="202"/>
      <c r="Y199" s="362"/>
      <c r="Z199" s="211"/>
    </row>
    <row r="200" spans="1:26" ht="25.35" customHeight="1">
      <c r="A200" s="138" t="s">
        <v>39</v>
      </c>
      <c r="B200" s="130" t="s">
        <v>57</v>
      </c>
      <c r="C200" s="130"/>
      <c r="D200" s="167" t="s">
        <v>58</v>
      </c>
      <c r="E200" s="131" t="s">
        <v>57</v>
      </c>
      <c r="F200" s="322" t="s">
        <v>785</v>
      </c>
      <c r="G200" s="132" t="s">
        <v>59</v>
      </c>
      <c r="H200" s="131"/>
      <c r="I200" s="130"/>
      <c r="J200" s="130">
        <v>70</v>
      </c>
      <c r="K200" s="130">
        <v>300</v>
      </c>
      <c r="L200" s="130">
        <v>27.8</v>
      </c>
      <c r="M200" s="160"/>
      <c r="N200" s="160"/>
      <c r="O200" s="130">
        <v>1999</v>
      </c>
      <c r="P200" s="130"/>
      <c r="Q200" s="130" t="s">
        <v>43</v>
      </c>
      <c r="R200" s="130"/>
      <c r="S200" s="130"/>
      <c r="T200" s="131"/>
      <c r="U200" s="131"/>
      <c r="V200" s="130"/>
      <c r="W200" s="131"/>
      <c r="X200" s="130"/>
      <c r="Y200" s="158"/>
      <c r="Z200" s="152"/>
    </row>
    <row r="201" spans="1:26" ht="25.35" customHeight="1">
      <c r="A201" s="138" t="s">
        <v>170</v>
      </c>
      <c r="B201" s="130" t="s">
        <v>57</v>
      </c>
      <c r="C201" s="138"/>
      <c r="D201" s="279" t="s">
        <v>216</v>
      </c>
      <c r="E201" s="130" t="s">
        <v>57</v>
      </c>
      <c r="F201" s="322" t="s">
        <v>840</v>
      </c>
      <c r="G201" s="130" t="s">
        <v>59</v>
      </c>
      <c r="H201" s="131"/>
      <c r="I201" s="130"/>
      <c r="J201" s="130" t="s">
        <v>217</v>
      </c>
      <c r="K201" s="130" t="s">
        <v>218</v>
      </c>
      <c r="L201" s="130"/>
      <c r="M201" s="160"/>
      <c r="N201" s="160"/>
      <c r="O201" s="130"/>
      <c r="P201" s="130"/>
      <c r="Q201" s="130"/>
      <c r="R201" s="130"/>
      <c r="S201" s="130"/>
      <c r="T201" s="131"/>
      <c r="U201" s="131"/>
      <c r="V201" s="131"/>
      <c r="W201" s="131"/>
      <c r="X201" s="130"/>
      <c r="Y201" s="130"/>
      <c r="Z201" s="152"/>
    </row>
    <row r="202" spans="1:26" ht="25.35" customHeight="1">
      <c r="A202" s="138" t="s">
        <v>233</v>
      </c>
      <c r="B202" s="138" t="s">
        <v>315</v>
      </c>
      <c r="C202" s="138"/>
      <c r="D202" s="276" t="s">
        <v>315</v>
      </c>
      <c r="E202" s="130" t="s">
        <v>57</v>
      </c>
      <c r="F202" s="352" t="s">
        <v>996</v>
      </c>
      <c r="G202" s="130" t="s">
        <v>50</v>
      </c>
      <c r="H202" s="131"/>
      <c r="I202" s="130"/>
      <c r="J202" s="130"/>
      <c r="K202" s="130"/>
      <c r="L202" s="130"/>
      <c r="M202" s="160"/>
      <c r="N202" s="160"/>
      <c r="O202" s="130"/>
      <c r="P202" s="130"/>
      <c r="Q202" s="155"/>
      <c r="R202" s="155"/>
      <c r="S202" s="155"/>
      <c r="T202" s="132"/>
      <c r="U202" s="131"/>
      <c r="V202" s="153"/>
      <c r="W202" s="131" t="s">
        <v>125</v>
      </c>
      <c r="X202" s="298" t="s">
        <v>314</v>
      </c>
      <c r="Y202" s="157"/>
      <c r="Z202" s="162"/>
    </row>
    <row r="203" spans="1:26" ht="25.35" customHeight="1">
      <c r="A203" s="138" t="s">
        <v>233</v>
      </c>
      <c r="B203" s="130" t="s">
        <v>313</v>
      </c>
      <c r="C203" s="130"/>
      <c r="D203" s="300" t="s">
        <v>313</v>
      </c>
      <c r="E203" s="130" t="s">
        <v>57</v>
      </c>
      <c r="F203" s="353" t="s">
        <v>997</v>
      </c>
      <c r="G203" s="130" t="s">
        <v>50</v>
      </c>
      <c r="H203" s="295"/>
      <c r="I203" s="296"/>
      <c r="J203" s="296"/>
      <c r="K203" s="296"/>
      <c r="L203" s="296"/>
      <c r="M203" s="160"/>
      <c r="N203" s="160"/>
      <c r="O203" s="296"/>
      <c r="P203" s="296"/>
      <c r="Q203" s="296"/>
      <c r="R203" s="296"/>
      <c r="S203" s="296"/>
      <c r="T203" s="295"/>
      <c r="U203" s="295"/>
      <c r="V203" s="296"/>
      <c r="W203" s="295"/>
      <c r="X203" s="298" t="s">
        <v>314</v>
      </c>
      <c r="Y203" s="130"/>
      <c r="Z203" s="297"/>
    </row>
    <row r="204" spans="1:26" ht="25.35" customHeight="1">
      <c r="A204" s="138" t="s">
        <v>39</v>
      </c>
      <c r="B204" s="138"/>
      <c r="C204" s="130"/>
      <c r="D204" s="131" t="s">
        <v>127</v>
      </c>
      <c r="E204" s="131" t="s">
        <v>128</v>
      </c>
      <c r="F204" s="322" t="s">
        <v>806</v>
      </c>
      <c r="G204" s="131" t="s">
        <v>50</v>
      </c>
      <c r="H204" s="131">
        <v>1.4</v>
      </c>
      <c r="I204" s="131"/>
      <c r="J204" s="132">
        <v>63.4</v>
      </c>
      <c r="K204" s="139">
        <v>1702</v>
      </c>
      <c r="L204" s="131">
        <v>3.9</v>
      </c>
      <c r="M204" s="131">
        <v>1.1929000000000001</v>
      </c>
      <c r="N204" s="131"/>
      <c r="O204" s="131">
        <v>2007</v>
      </c>
      <c r="P204" s="131"/>
      <c r="Q204" s="131" t="s">
        <v>43</v>
      </c>
      <c r="R204" s="131" t="s">
        <v>51</v>
      </c>
      <c r="S204" s="131" t="s">
        <v>129</v>
      </c>
      <c r="T204" s="131" t="s">
        <v>78</v>
      </c>
      <c r="U204" s="131" t="s">
        <v>130</v>
      </c>
      <c r="V204" s="131" t="s">
        <v>47</v>
      </c>
      <c r="W204" s="131" t="s">
        <v>125</v>
      </c>
      <c r="X204" s="130"/>
      <c r="Y204" s="130"/>
      <c r="Z204" s="152"/>
    </row>
    <row r="205" spans="1:26" ht="25.35" customHeight="1">
      <c r="A205" s="138" t="s">
        <v>170</v>
      </c>
      <c r="B205" s="160"/>
      <c r="C205" s="160"/>
      <c r="D205" s="277" t="s">
        <v>127</v>
      </c>
      <c r="E205" s="160" t="s">
        <v>128</v>
      </c>
      <c r="F205" s="322" t="s">
        <v>837</v>
      </c>
      <c r="G205" s="131" t="s">
        <v>50</v>
      </c>
      <c r="H205" s="161"/>
      <c r="I205" s="160"/>
      <c r="J205" s="160"/>
      <c r="K205" s="160"/>
      <c r="L205" s="160"/>
      <c r="M205" s="160"/>
      <c r="N205" s="160"/>
      <c r="O205" s="160"/>
      <c r="P205" s="130"/>
      <c r="Q205" s="160"/>
      <c r="R205" s="160"/>
      <c r="S205" s="160"/>
      <c r="T205" s="161"/>
      <c r="U205" s="161"/>
      <c r="V205" s="160"/>
      <c r="W205" s="161"/>
      <c r="X205" s="340" t="s">
        <v>211</v>
      </c>
      <c r="Y205" s="160"/>
      <c r="Z205" s="138"/>
    </row>
    <row r="206" spans="1:26" ht="25.35" customHeight="1">
      <c r="A206" s="138" t="s">
        <v>170</v>
      </c>
      <c r="B206" s="138"/>
      <c r="C206" s="160"/>
      <c r="D206" s="277" t="s">
        <v>215</v>
      </c>
      <c r="E206" s="161" t="s">
        <v>128</v>
      </c>
      <c r="F206" s="322" t="s">
        <v>839</v>
      </c>
      <c r="G206" s="158" t="s">
        <v>50</v>
      </c>
      <c r="H206" s="131"/>
      <c r="I206" s="131"/>
      <c r="J206" s="131"/>
      <c r="K206" s="139"/>
      <c r="L206" s="131"/>
      <c r="M206" s="161"/>
      <c r="N206" s="161"/>
      <c r="O206" s="131"/>
      <c r="P206" s="337"/>
      <c r="Q206" s="130"/>
      <c r="R206" s="130"/>
      <c r="S206" s="130"/>
      <c r="T206" s="133"/>
      <c r="U206" s="131"/>
      <c r="V206" s="158"/>
      <c r="W206" s="133" t="s">
        <v>125</v>
      </c>
      <c r="X206" s="158"/>
      <c r="Y206" s="161"/>
      <c r="Z206" s="162"/>
    </row>
    <row r="207" spans="1:26" ht="25.35" customHeight="1">
      <c r="A207" s="138" t="s">
        <v>221</v>
      </c>
      <c r="B207" s="160"/>
      <c r="C207" s="160"/>
      <c r="D207" s="371" t="s">
        <v>223</v>
      </c>
      <c r="E207" s="170" t="s">
        <v>128</v>
      </c>
      <c r="F207" s="322" t="s">
        <v>843</v>
      </c>
      <c r="G207" s="131" t="s">
        <v>184</v>
      </c>
      <c r="H207" s="132"/>
      <c r="I207" s="132">
        <v>1</v>
      </c>
      <c r="J207" s="139">
        <v>150</v>
      </c>
      <c r="K207" s="139">
        <v>4309</v>
      </c>
      <c r="L207" s="139"/>
      <c r="M207" s="171"/>
      <c r="N207" s="171"/>
      <c r="O207" s="145">
        <v>2011</v>
      </c>
      <c r="P207" s="145"/>
      <c r="Q207" s="131"/>
      <c r="R207" s="131">
        <v>2</v>
      </c>
      <c r="S207" s="131"/>
      <c r="T207" s="146"/>
      <c r="U207" s="131"/>
      <c r="V207" s="130"/>
      <c r="W207" s="133" t="s">
        <v>125</v>
      </c>
      <c r="X207" s="130"/>
      <c r="Y207" s="161"/>
      <c r="Z207" s="162"/>
    </row>
    <row r="208" spans="1:26" ht="25.35" customHeight="1">
      <c r="A208" s="138" t="s">
        <v>170</v>
      </c>
      <c r="B208" s="160"/>
      <c r="C208" s="160"/>
      <c r="D208" s="281" t="s">
        <v>193</v>
      </c>
      <c r="E208" s="161" t="s">
        <v>194</v>
      </c>
      <c r="F208" s="322" t="s">
        <v>831</v>
      </c>
      <c r="G208" s="131" t="s">
        <v>50</v>
      </c>
      <c r="H208" s="131"/>
      <c r="I208" s="131"/>
      <c r="J208" s="131"/>
      <c r="K208" s="139"/>
      <c r="L208" s="131"/>
      <c r="M208" s="161"/>
      <c r="N208" s="161"/>
      <c r="O208" s="131"/>
      <c r="P208" s="337"/>
      <c r="Q208" s="130"/>
      <c r="R208" s="130"/>
      <c r="S208" s="130"/>
      <c r="T208" s="133"/>
      <c r="U208" s="131"/>
      <c r="V208" s="158"/>
      <c r="W208" s="133" t="s">
        <v>125</v>
      </c>
      <c r="X208" s="158"/>
      <c r="Y208" s="337"/>
      <c r="Z208" s="162"/>
    </row>
    <row r="209" spans="1:26" ht="25.35" customHeight="1">
      <c r="A209" s="138" t="s">
        <v>170</v>
      </c>
      <c r="B209" s="160"/>
      <c r="C209" s="160"/>
      <c r="D209" s="292" t="s">
        <v>180</v>
      </c>
      <c r="E209" s="161" t="s">
        <v>91</v>
      </c>
      <c r="F209" s="322" t="s">
        <v>827</v>
      </c>
      <c r="G209" s="160" t="s">
        <v>181</v>
      </c>
      <c r="H209" s="131"/>
      <c r="I209" s="130"/>
      <c r="J209" s="130"/>
      <c r="K209" s="130"/>
      <c r="L209" s="130"/>
      <c r="M209" s="160"/>
      <c r="N209" s="160"/>
      <c r="O209" s="130"/>
      <c r="P209" s="338"/>
      <c r="Q209" s="130"/>
      <c r="R209" s="130"/>
      <c r="S209" s="130"/>
      <c r="T209" s="131"/>
      <c r="U209" s="131"/>
      <c r="V209" s="130"/>
      <c r="W209" s="131"/>
      <c r="X209" s="130" t="s">
        <v>182</v>
      </c>
      <c r="Y209" s="160"/>
      <c r="Z209" s="152"/>
    </row>
    <row r="210" spans="1:26" ht="25.35" customHeight="1">
      <c r="A210" s="138" t="s">
        <v>170</v>
      </c>
      <c r="B210" s="160"/>
      <c r="C210" s="160"/>
      <c r="D210" s="292" t="s">
        <v>183</v>
      </c>
      <c r="E210" s="161" t="s">
        <v>91</v>
      </c>
      <c r="F210" s="322" t="s">
        <v>828</v>
      </c>
      <c r="G210" s="160" t="s">
        <v>184</v>
      </c>
      <c r="H210" s="161"/>
      <c r="I210" s="160"/>
      <c r="J210" s="160"/>
      <c r="K210" s="160"/>
      <c r="L210" s="160"/>
      <c r="M210" s="160"/>
      <c r="N210" s="160"/>
      <c r="O210" s="160"/>
      <c r="P210" s="338"/>
      <c r="Q210" s="160"/>
      <c r="R210" s="160"/>
      <c r="S210" s="160"/>
      <c r="T210" s="161"/>
      <c r="U210" s="161"/>
      <c r="V210" s="160"/>
      <c r="W210" s="161"/>
      <c r="X210" s="160" t="s">
        <v>185</v>
      </c>
      <c r="Y210" s="338"/>
      <c r="Z210" s="138"/>
    </row>
    <row r="211" spans="1:26" ht="25.35" customHeight="1">
      <c r="A211" s="291" t="s">
        <v>39</v>
      </c>
      <c r="B211" s="370"/>
      <c r="C211" s="370"/>
      <c r="D211" s="293" t="s">
        <v>119</v>
      </c>
      <c r="E211" s="170" t="s">
        <v>120</v>
      </c>
      <c r="F211" s="322" t="s">
        <v>805</v>
      </c>
      <c r="G211" s="161" t="s">
        <v>121</v>
      </c>
      <c r="H211" s="161"/>
      <c r="I211" s="161"/>
      <c r="J211" s="170">
        <v>80</v>
      </c>
      <c r="K211" s="171">
        <v>1268</v>
      </c>
      <c r="L211" s="161">
        <v>28</v>
      </c>
      <c r="M211" s="161"/>
      <c r="N211" s="161"/>
      <c r="O211" s="161">
        <v>1987</v>
      </c>
      <c r="P211" s="131" t="s">
        <v>122</v>
      </c>
      <c r="Q211" s="161" t="s">
        <v>43</v>
      </c>
      <c r="R211" s="161" t="s">
        <v>51</v>
      </c>
      <c r="S211" s="161" t="s">
        <v>123</v>
      </c>
      <c r="T211" s="161"/>
      <c r="U211" s="170" t="s">
        <v>124</v>
      </c>
      <c r="V211" s="161" t="s">
        <v>47</v>
      </c>
      <c r="W211" s="161" t="s">
        <v>125</v>
      </c>
      <c r="X211" s="340" t="s">
        <v>126</v>
      </c>
      <c r="Y211" s="160"/>
      <c r="Z211" s="368"/>
    </row>
    <row r="212" spans="1:26" ht="25.35" customHeight="1">
      <c r="A212" s="138" t="s">
        <v>39</v>
      </c>
      <c r="B212" s="160"/>
      <c r="C212" s="160"/>
      <c r="D212" s="161" t="s">
        <v>131</v>
      </c>
      <c r="E212" s="170" t="s">
        <v>120</v>
      </c>
      <c r="F212" s="322" t="s">
        <v>807</v>
      </c>
      <c r="G212" s="161" t="s">
        <v>50</v>
      </c>
      <c r="H212" s="161">
        <v>4</v>
      </c>
      <c r="I212" s="161"/>
      <c r="J212" s="170">
        <v>99</v>
      </c>
      <c r="K212" s="171">
        <v>2450</v>
      </c>
      <c r="L212" s="161">
        <v>35</v>
      </c>
      <c r="M212" s="161">
        <v>13.1</v>
      </c>
      <c r="N212" s="161"/>
      <c r="O212" s="161">
        <v>1994</v>
      </c>
      <c r="P212" s="131" t="s">
        <v>132</v>
      </c>
      <c r="Q212" s="161" t="s">
        <v>43</v>
      </c>
      <c r="R212" s="161" t="s">
        <v>51</v>
      </c>
      <c r="S212" s="161" t="s">
        <v>52</v>
      </c>
      <c r="T212" s="161"/>
      <c r="U212" s="161" t="s">
        <v>124</v>
      </c>
      <c r="V212" s="161" t="s">
        <v>47</v>
      </c>
      <c r="W212" s="161" t="s">
        <v>125</v>
      </c>
      <c r="X212" s="160"/>
      <c r="Y212" s="160"/>
      <c r="Z212" s="368"/>
    </row>
    <row r="213" spans="1:26" ht="25.35" customHeight="1">
      <c r="A213" s="138" t="s">
        <v>39</v>
      </c>
      <c r="B213" s="138"/>
      <c r="C213" s="160"/>
      <c r="D213" s="161" t="s">
        <v>145</v>
      </c>
      <c r="E213" s="161" t="s">
        <v>120</v>
      </c>
      <c r="F213" s="322" t="s">
        <v>813</v>
      </c>
      <c r="G213" s="170" t="s">
        <v>50</v>
      </c>
      <c r="H213" s="132">
        <v>5.7</v>
      </c>
      <c r="I213" s="131"/>
      <c r="J213" s="139">
        <v>56</v>
      </c>
      <c r="K213" s="139">
        <v>1311</v>
      </c>
      <c r="L213" s="131">
        <v>41.6</v>
      </c>
      <c r="M213" s="161"/>
      <c r="N213" s="161"/>
      <c r="O213" s="131">
        <v>2023</v>
      </c>
      <c r="P213" s="130"/>
      <c r="Q213" s="130" t="s">
        <v>43</v>
      </c>
      <c r="R213" s="130" t="s">
        <v>51</v>
      </c>
      <c r="S213" s="131" t="s">
        <v>52</v>
      </c>
      <c r="T213" s="131"/>
      <c r="U213" s="133" t="s">
        <v>146</v>
      </c>
      <c r="V213" s="131" t="s">
        <v>47</v>
      </c>
      <c r="W213" s="133" t="s">
        <v>125</v>
      </c>
      <c r="X213" s="195" t="s">
        <v>147</v>
      </c>
      <c r="Y213" s="175" t="s">
        <v>148</v>
      </c>
      <c r="Z213" s="162" t="s">
        <v>149</v>
      </c>
    </row>
    <row r="214" spans="1:26" ht="25.35" customHeight="1">
      <c r="A214" s="138" t="s">
        <v>39</v>
      </c>
      <c r="B214" s="160"/>
      <c r="C214" s="160"/>
      <c r="D214" s="170" t="s">
        <v>166</v>
      </c>
      <c r="E214" s="170" t="s">
        <v>120</v>
      </c>
      <c r="F214" s="322" t="s">
        <v>823</v>
      </c>
      <c r="G214" s="161" t="s">
        <v>50</v>
      </c>
      <c r="H214" s="131">
        <v>1.3</v>
      </c>
      <c r="I214" s="131"/>
      <c r="J214" s="131">
        <v>63</v>
      </c>
      <c r="K214" s="139">
        <v>1565</v>
      </c>
      <c r="L214" s="131">
        <v>17</v>
      </c>
      <c r="M214" s="161">
        <v>1.34</v>
      </c>
      <c r="N214" s="161"/>
      <c r="O214" s="131">
        <v>1984</v>
      </c>
      <c r="P214" s="337" t="s">
        <v>167</v>
      </c>
      <c r="Q214" s="131" t="s">
        <v>43</v>
      </c>
      <c r="R214" s="131" t="s">
        <v>51</v>
      </c>
      <c r="S214" s="131" t="s">
        <v>52</v>
      </c>
      <c r="T214" s="131" t="s">
        <v>78</v>
      </c>
      <c r="U214" s="131" t="s">
        <v>46</v>
      </c>
      <c r="V214" s="131" t="s">
        <v>47</v>
      </c>
      <c r="W214" s="131" t="s">
        <v>125</v>
      </c>
      <c r="X214" s="130"/>
      <c r="Y214" s="160"/>
      <c r="Z214" s="152"/>
    </row>
    <row r="215" spans="1:26" ht="25.35" customHeight="1">
      <c r="A215" s="138" t="s">
        <v>221</v>
      </c>
      <c r="B215" s="160"/>
      <c r="C215" s="138"/>
      <c r="D215" s="281" t="s">
        <v>224</v>
      </c>
      <c r="E215" s="161" t="s">
        <v>225</v>
      </c>
      <c r="F215" s="322" t="s">
        <v>844</v>
      </c>
      <c r="G215" s="161" t="s">
        <v>184</v>
      </c>
      <c r="H215" s="170">
        <v>2</v>
      </c>
      <c r="I215" s="170"/>
      <c r="J215" s="171">
        <v>169</v>
      </c>
      <c r="K215" s="171">
        <v>3820</v>
      </c>
      <c r="L215" s="171"/>
      <c r="M215" s="171"/>
      <c r="N215" s="171"/>
      <c r="O215" s="373"/>
      <c r="P215" s="374"/>
      <c r="Q215" s="170"/>
      <c r="R215" s="170"/>
      <c r="S215" s="170"/>
      <c r="T215" s="161"/>
      <c r="U215" s="161"/>
      <c r="V215" s="160"/>
      <c r="W215" s="188" t="s">
        <v>125</v>
      </c>
      <c r="X215" s="130"/>
      <c r="Y215" s="161"/>
      <c r="Z215" s="138"/>
    </row>
    <row r="216" spans="1:26" ht="25.35" customHeight="1">
      <c r="A216" s="138" t="s">
        <v>221</v>
      </c>
      <c r="B216" s="138"/>
      <c r="C216" s="130"/>
      <c r="D216" s="272" t="s">
        <v>228</v>
      </c>
      <c r="E216" s="161" t="s">
        <v>225</v>
      </c>
      <c r="F216" s="322" t="s">
        <v>846</v>
      </c>
      <c r="G216" s="161" t="s">
        <v>184</v>
      </c>
      <c r="H216" s="132"/>
      <c r="I216" s="132"/>
      <c r="J216" s="139">
        <v>159</v>
      </c>
      <c r="K216" s="139">
        <v>3920</v>
      </c>
      <c r="L216" s="139"/>
      <c r="M216" s="171"/>
      <c r="N216" s="171"/>
      <c r="O216" s="145"/>
      <c r="P216" s="145"/>
      <c r="Q216" s="131"/>
      <c r="R216" s="131"/>
      <c r="S216" s="131"/>
      <c r="T216" s="131"/>
      <c r="U216" s="131"/>
      <c r="V216" s="130"/>
      <c r="W216" s="133" t="s">
        <v>125</v>
      </c>
      <c r="X216" s="130"/>
      <c r="Y216" s="161"/>
      <c r="Z216" s="152"/>
    </row>
    <row r="217" spans="1:26" ht="25.35" customHeight="1">
      <c r="A217" s="138" t="s">
        <v>39</v>
      </c>
      <c r="C217" s="130"/>
      <c r="D217" s="131" t="s">
        <v>40</v>
      </c>
      <c r="E217" s="161" t="s">
        <v>41</v>
      </c>
      <c r="F217" s="322" t="s">
        <v>783</v>
      </c>
      <c r="G217" s="161" t="s">
        <v>42</v>
      </c>
      <c r="H217" s="131">
        <v>0.35</v>
      </c>
      <c r="I217" s="131"/>
      <c r="J217" s="131">
        <v>90</v>
      </c>
      <c r="K217" s="139">
        <v>2835</v>
      </c>
      <c r="L217" s="131">
        <v>20</v>
      </c>
      <c r="M217" s="161">
        <v>2.1</v>
      </c>
      <c r="N217" s="161"/>
      <c r="O217" s="131">
        <v>2012</v>
      </c>
      <c r="P217" s="337"/>
      <c r="Q217" s="131" t="s">
        <v>43</v>
      </c>
      <c r="R217" s="131" t="s">
        <v>44</v>
      </c>
      <c r="S217" s="131" t="s">
        <v>45</v>
      </c>
      <c r="T217" s="131"/>
      <c r="U217" s="131" t="s">
        <v>46</v>
      </c>
      <c r="V217" s="131" t="s">
        <v>47</v>
      </c>
      <c r="W217" s="131"/>
      <c r="X217" s="130"/>
      <c r="Y217" s="338"/>
      <c r="Z217" s="162"/>
    </row>
    <row r="218" spans="1:26" ht="25.35" customHeight="1">
      <c r="A218" s="138" t="s">
        <v>39</v>
      </c>
      <c r="B218" s="138"/>
      <c r="C218" s="130"/>
      <c r="D218" s="131" t="s">
        <v>79</v>
      </c>
      <c r="E218" s="161" t="s">
        <v>41</v>
      </c>
      <c r="F218" s="322" t="s">
        <v>790</v>
      </c>
      <c r="G218" s="175" t="s">
        <v>63</v>
      </c>
      <c r="H218" s="133">
        <v>0.8</v>
      </c>
      <c r="I218" s="158"/>
      <c r="J218" s="158">
        <v>35</v>
      </c>
      <c r="K218" s="158">
        <v>1200</v>
      </c>
      <c r="L218" s="158" t="s">
        <v>80</v>
      </c>
      <c r="M218" s="175"/>
      <c r="N218" s="175"/>
      <c r="O218" s="158">
        <v>2010</v>
      </c>
      <c r="P218" s="158"/>
      <c r="Q218" s="131" t="s">
        <v>43</v>
      </c>
      <c r="R218" s="131"/>
      <c r="S218" s="131" t="s">
        <v>81</v>
      </c>
      <c r="T218" s="131"/>
      <c r="U218" s="131"/>
      <c r="V218" s="131"/>
      <c r="W218" s="131"/>
      <c r="X218" s="298" t="s">
        <v>82</v>
      </c>
      <c r="Y218" s="160"/>
      <c r="Z218" s="162" t="s">
        <v>83</v>
      </c>
    </row>
    <row r="219" spans="1:26" ht="25.35" customHeight="1">
      <c r="A219" s="138" t="s">
        <v>39</v>
      </c>
      <c r="B219" s="138"/>
      <c r="C219" s="138"/>
      <c r="D219" s="136" t="s">
        <v>110</v>
      </c>
      <c r="E219" s="161" t="s">
        <v>41</v>
      </c>
      <c r="F219" s="322" t="s">
        <v>801</v>
      </c>
      <c r="G219" s="161" t="s">
        <v>42</v>
      </c>
      <c r="H219" s="131">
        <v>0.06</v>
      </c>
      <c r="I219" s="131"/>
      <c r="J219" s="132">
        <v>21</v>
      </c>
      <c r="K219" s="139">
        <v>700</v>
      </c>
      <c r="L219" s="131"/>
      <c r="M219" s="161"/>
      <c r="N219" s="161"/>
      <c r="O219" s="131">
        <v>2010</v>
      </c>
      <c r="P219" s="131"/>
      <c r="Q219" s="131" t="s">
        <v>43</v>
      </c>
      <c r="R219" s="131"/>
      <c r="S219" s="131" t="s">
        <v>81</v>
      </c>
      <c r="T219" s="131"/>
      <c r="U219" s="131"/>
      <c r="V219" s="131"/>
      <c r="W219" s="131"/>
      <c r="X219" s="193" t="s">
        <v>111</v>
      </c>
      <c r="Y219" s="160"/>
      <c r="Z219" s="192" t="s">
        <v>112</v>
      </c>
    </row>
    <row r="220" spans="1:26" ht="25.35" customHeight="1">
      <c r="A220" s="199" t="s">
        <v>170</v>
      </c>
      <c r="B220" s="199" t="s">
        <v>176</v>
      </c>
      <c r="C220" s="199"/>
      <c r="D220" s="326" t="s">
        <v>177</v>
      </c>
      <c r="E220" s="284" t="s">
        <v>41</v>
      </c>
      <c r="F220" s="322" t="s">
        <v>826</v>
      </c>
      <c r="G220" s="372" t="s">
        <v>63</v>
      </c>
      <c r="H220" s="200"/>
      <c r="I220" s="200"/>
      <c r="J220" s="197"/>
      <c r="K220" s="197"/>
      <c r="L220" s="197"/>
      <c r="M220" s="283"/>
      <c r="N220" s="283"/>
      <c r="O220" s="201"/>
      <c r="P220" s="201" t="s">
        <v>178</v>
      </c>
      <c r="Q220" s="198"/>
      <c r="R220" s="198"/>
      <c r="S220" s="198"/>
      <c r="T220" s="198"/>
      <c r="U220" s="198"/>
      <c r="V220" s="202"/>
      <c r="W220" s="198"/>
      <c r="X220" s="202"/>
      <c r="Y220" s="367" t="s">
        <v>179</v>
      </c>
      <c r="Z220" s="204"/>
    </row>
    <row r="221" spans="1:26" ht="25.35" customHeight="1">
      <c r="A221" s="149" t="s">
        <v>221</v>
      </c>
      <c r="B221" s="163"/>
      <c r="C221" s="163"/>
      <c r="D221" s="272" t="s">
        <v>222</v>
      </c>
      <c r="E221" s="293" t="s">
        <v>41</v>
      </c>
      <c r="F221" s="322" t="s">
        <v>842</v>
      </c>
      <c r="G221" s="293" t="s">
        <v>184</v>
      </c>
      <c r="H221" s="134"/>
      <c r="I221" s="134"/>
      <c r="J221" s="150">
        <v>26</v>
      </c>
      <c r="K221" s="142">
        <v>900</v>
      </c>
      <c r="L221" s="134"/>
      <c r="M221" s="293"/>
      <c r="N221" s="293"/>
      <c r="O221" s="134">
        <v>2018</v>
      </c>
      <c r="P221" s="134"/>
      <c r="Q221" s="134"/>
      <c r="R221" s="134"/>
      <c r="S221" s="134"/>
      <c r="T221" s="134"/>
      <c r="U221" s="151"/>
      <c r="V221" s="151"/>
      <c r="W221" s="134" t="s">
        <v>125</v>
      </c>
      <c r="X221" s="163"/>
      <c r="Y221" s="365"/>
      <c r="Z221" s="164"/>
    </row>
    <row r="222" spans="1:26" ht="25.35" customHeight="1">
      <c r="A222" s="138" t="s">
        <v>39</v>
      </c>
      <c r="B222" s="138"/>
      <c r="C222" s="138"/>
      <c r="D222" s="131" t="s">
        <v>97</v>
      </c>
      <c r="E222" s="161" t="s">
        <v>98</v>
      </c>
      <c r="F222" s="322" t="s">
        <v>795</v>
      </c>
      <c r="G222" s="161" t="s">
        <v>50</v>
      </c>
      <c r="H222" s="132"/>
      <c r="I222" s="132">
        <v>4.8</v>
      </c>
      <c r="J222" s="131">
        <v>165</v>
      </c>
      <c r="K222" s="139">
        <v>3600</v>
      </c>
      <c r="L222" s="131">
        <v>80</v>
      </c>
      <c r="M222" s="161"/>
      <c r="N222" s="161">
        <v>21</v>
      </c>
      <c r="O222" s="131">
        <v>2012</v>
      </c>
      <c r="P222" s="131"/>
      <c r="Q222" s="131" t="s">
        <v>70</v>
      </c>
      <c r="R222" s="131" t="s">
        <v>51</v>
      </c>
      <c r="S222" s="131" t="s">
        <v>70</v>
      </c>
      <c r="T222" s="131"/>
      <c r="U222" s="131"/>
      <c r="V222" s="131" t="s">
        <v>72</v>
      </c>
      <c r="W222" s="131" t="s">
        <v>73</v>
      </c>
      <c r="X222" s="131"/>
      <c r="Y222" s="161"/>
      <c r="Z222" s="194" t="s">
        <v>99</v>
      </c>
    </row>
    <row r="223" spans="1:26" ht="25.35" customHeight="1">
      <c r="A223" s="138" t="s">
        <v>39</v>
      </c>
      <c r="B223" s="138"/>
      <c r="C223" s="138"/>
      <c r="D223" s="131" t="s">
        <v>109</v>
      </c>
      <c r="E223" s="161" t="s">
        <v>98</v>
      </c>
      <c r="F223" s="322" t="s">
        <v>800</v>
      </c>
      <c r="G223" s="161" t="s">
        <v>50</v>
      </c>
      <c r="H223" s="131">
        <v>5</v>
      </c>
      <c r="I223" s="131">
        <v>1.8</v>
      </c>
      <c r="J223" s="132">
        <v>159</v>
      </c>
      <c r="K223" s="139">
        <v>3291</v>
      </c>
      <c r="L223" s="131">
        <v>70</v>
      </c>
      <c r="M223" s="161">
        <v>0.89800000000000002</v>
      </c>
      <c r="N223" s="161">
        <v>7.72</v>
      </c>
      <c r="O223" s="131">
        <v>2007</v>
      </c>
      <c r="P223" s="131"/>
      <c r="Q223" s="132" t="s">
        <v>69</v>
      </c>
      <c r="R223" s="132" t="s">
        <v>51</v>
      </c>
      <c r="S223" s="132" t="s">
        <v>70</v>
      </c>
      <c r="T223" s="131" t="s">
        <v>52</v>
      </c>
      <c r="U223" s="133"/>
      <c r="V223" s="133" t="s">
        <v>72</v>
      </c>
      <c r="W223" s="133" t="s">
        <v>73</v>
      </c>
      <c r="X223" s="130"/>
      <c r="Y223" s="130"/>
      <c r="Z223" s="152"/>
    </row>
    <row r="224" spans="1:26" ht="25.35" customHeight="1">
      <c r="A224" s="138" t="s">
        <v>221</v>
      </c>
      <c r="B224" s="160"/>
      <c r="C224" s="160"/>
      <c r="D224" s="277" t="s">
        <v>230</v>
      </c>
      <c r="E224" s="161" t="s">
        <v>231</v>
      </c>
      <c r="F224" s="322" t="s">
        <v>848</v>
      </c>
      <c r="G224" s="160" t="s">
        <v>63</v>
      </c>
      <c r="H224" s="161"/>
      <c r="I224" s="160"/>
      <c r="J224" s="160">
        <v>26</v>
      </c>
      <c r="K224" s="160">
        <v>628</v>
      </c>
      <c r="L224" s="160"/>
      <c r="M224" s="160"/>
      <c r="N224" s="160"/>
      <c r="O224" s="160">
        <v>2018</v>
      </c>
      <c r="P224" s="130"/>
      <c r="Q224" s="160" t="s">
        <v>43</v>
      </c>
      <c r="R224" s="160"/>
      <c r="S224" s="160"/>
      <c r="T224" s="161"/>
      <c r="U224" s="161"/>
      <c r="V224" s="160"/>
      <c r="W224" s="161"/>
      <c r="X224" s="340" t="s">
        <v>232</v>
      </c>
      <c r="Y224" s="160"/>
      <c r="Z224" s="138"/>
    </row>
    <row r="225" ht="25.35" hidden="1" customHeight="1"/>
    <row r="226" ht="25.35" hidden="1" customHeight="1"/>
    <row r="227" ht="25.35" hidden="1" customHeight="1"/>
  </sheetData>
  <phoneticPr fontId="31" type="noConversion"/>
  <hyperlinks>
    <hyperlink ref="X213" r:id="rId1" xr:uid="{00000000-0004-0000-0000-000001000000}"/>
    <hyperlink ref="X122" r:id="rId2" xr:uid="{00000000-0004-0000-0000-000003000000}"/>
    <hyperlink ref="X143" r:id="rId3" xr:uid="{00000000-0004-0000-0000-000004000000}"/>
    <hyperlink ref="X108" r:id="rId4" xr:uid="{00000000-0004-0000-0000-000005000000}"/>
    <hyperlink ref="X158" r:id="rId5" xr:uid="{00000000-0004-0000-0000-000006000000}"/>
    <hyperlink ref="X124" r:id="rId6" xr:uid="{00000000-0004-0000-0000-000009000000}"/>
    <hyperlink ref="X114" r:id="rId7" xr:uid="{00000000-0004-0000-0000-00000A000000}"/>
    <hyperlink ref="X120" r:id="rId8" xr:uid="{00000000-0004-0000-0000-00000B000000}"/>
    <hyperlink ref="X118" r:id="rId9" xr:uid="{00000000-0004-0000-0000-00000C000000}"/>
    <hyperlink ref="X219" r:id="rId10" xr:uid="{B4A4803E-708B-4ACA-A891-DEBCD30C11A1}"/>
    <hyperlink ref="X11" r:id="rId11" xr:uid="{9E102FB2-FD22-45E8-BA14-BC546661F25A}"/>
    <hyperlink ref="X123" r:id="rId12" xr:uid="{B5747306-C04C-4E25-A4FA-999BC67BE12F}"/>
    <hyperlink ref="X224" r:id="rId13" xr:uid="{324963D5-AF9F-45FA-90D1-4BF2B9FFEF4A}"/>
    <hyperlink ref="X6" r:id="rId14" xr:uid="{0235BC05-4A48-41E0-AFB3-A6E7B19EE7A3}"/>
    <hyperlink ref="X131" r:id="rId15" xr:uid="{C8F2F1E2-46FA-4148-A221-6EFB335B7CD6}"/>
    <hyperlink ref="X39" r:id="rId16" xr:uid="{6423A6F4-6F7A-41C8-B499-0D3A79AE235C}"/>
    <hyperlink ref="X211" r:id="rId17" xr:uid="{67D39A13-019D-435E-8901-DF14C6EC3487}"/>
    <hyperlink ref="X110" r:id="rId18" xr:uid="{A4D70DB1-4DA9-4E07-9B5F-2C35BDDC0C66}"/>
    <hyperlink ref="X129" r:id="rId19" xr:uid="{31E0E98E-6AEB-4FAD-B66B-4D56EAE4404C}"/>
    <hyperlink ref="X205" r:id="rId20" xr:uid="{AA751890-6259-4677-9C07-07AECD9A061C}"/>
    <hyperlink ref="X150" r:id="rId21" xr:uid="{1FF13CDB-0BB4-4665-BA22-F6987A1CB374}"/>
    <hyperlink ref="X76" r:id="rId22" xr:uid="{C956D772-9733-437D-A595-949E1F477697}"/>
    <hyperlink ref="X160" r:id="rId23" xr:uid="{50EA5121-7FCD-40FF-81B9-384C5946719C}"/>
    <hyperlink ref="X218" r:id="rId24" xr:uid="{F3E34D5C-E466-46F6-945E-260103BD519B}"/>
    <hyperlink ref="X177" r:id="rId25" xr:uid="{F25DDD37-A9A8-4A38-8C13-01FB91429AEC}"/>
    <hyperlink ref="X145" r:id="rId26" xr:uid="{CEEC2D42-A6FA-4587-A1DA-CCC962B4AC18}"/>
    <hyperlink ref="X90" r:id="rId27" xr:uid="{252251D9-7DFA-46B0-9E15-40BE77951E8E}"/>
    <hyperlink ref="X203" r:id="rId28" xr:uid="{47B07647-0CC8-408A-B3CD-C2DDAD414638}"/>
    <hyperlink ref="X202" r:id="rId29" xr:uid="{313125E6-638C-4885-8634-F379C831E7FF}"/>
  </hyperlinks>
  <pageMargins left="0.70866141732283472" right="0.70866141732283472" top="0.94488188976377963" bottom="0.55118110236220474" header="0.23622047244094491" footer="0.35433070866141736"/>
  <pageSetup paperSize="9" scale="11" fitToHeight="0" orientation="portrait" r:id="rId30"/>
  <headerFooter alignWithMargins="0">
    <oddHeader>&amp;L&amp;"Kontrapunkt,Standard"&amp;G&amp;C&amp;"Kontrapunkt,Standard"Stand: Januar 2023
Quelle (für Projekte in Betrieb): geotis.de</oddHeader>
    <oddFooter>&amp;L
&amp;R&amp;"Kontrapunkt,Standard"&amp;P/&amp;N</oddFooter>
  </headerFooter>
  <legacyDrawingHF r:id="rId31"/>
  <tableParts count="1">
    <tablePart r:id="rId3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7206-1701-42F3-9A6C-14B4E9EA66B6}">
  <dimension ref="A1:J202"/>
  <sheetViews>
    <sheetView topLeftCell="B1" workbookViewId="0">
      <selection activeCell="B5" sqref="B5"/>
    </sheetView>
  </sheetViews>
  <sheetFormatPr baseColWidth="10" defaultColWidth="10.59765625" defaultRowHeight="14.4"/>
  <cols>
    <col min="1" max="1" width="18.5" style="183" bestFit="1" customWidth="1"/>
    <col min="2" max="2" width="39.59765625" style="183" bestFit="1" customWidth="1"/>
    <col min="3" max="3" width="22.09765625" style="183" bestFit="1" customWidth="1"/>
    <col min="4" max="4" width="30.59765625" style="183" bestFit="1" customWidth="1"/>
    <col min="5" max="9" width="10.59765625" style="184"/>
    <col min="10" max="10" width="10.59765625" style="221"/>
    <col min="11" max="16384" width="10.59765625" style="183"/>
  </cols>
  <sheetData>
    <row r="1" spans="1:10" ht="21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</row>
    <row r="2" spans="1:10" ht="21">
      <c r="A2" s="302" t="s">
        <v>703</v>
      </c>
      <c r="B2" s="302"/>
      <c r="C2" s="302"/>
      <c r="D2" s="302"/>
      <c r="E2" s="302"/>
      <c r="F2" s="302"/>
      <c r="G2" s="302"/>
      <c r="H2" s="302"/>
      <c r="I2" s="302"/>
      <c r="J2" s="302"/>
    </row>
    <row r="4" spans="1:10">
      <c r="A4" s="220" t="s">
        <v>2</v>
      </c>
      <c r="B4" s="220" t="s">
        <v>3</v>
      </c>
      <c r="C4" s="220" t="s">
        <v>4</v>
      </c>
      <c r="D4" s="220" t="s">
        <v>5</v>
      </c>
      <c r="E4" s="239" t="s">
        <v>6</v>
      </c>
      <c r="F4" s="239" t="s">
        <v>7</v>
      </c>
      <c r="G4" s="239" t="s">
        <v>22</v>
      </c>
      <c r="H4" s="239" t="s">
        <v>704</v>
      </c>
      <c r="I4" s="239" t="s">
        <v>705</v>
      </c>
      <c r="J4" s="271" t="s">
        <v>27</v>
      </c>
    </row>
    <row r="5" spans="1:10">
      <c r="A5" s="220" t="str">
        <f>' Rohdaten'!A2</f>
        <v>D_Projekt in Planung</v>
      </c>
      <c r="B5" s="220" t="str">
        <f>' Rohdaten'!D2</f>
        <v>Bad Dürkheim "Flaggenturm"</v>
      </c>
      <c r="C5" s="220" t="str">
        <f>' Rohdaten'!E2</f>
        <v>Rheinland-Pfalz</v>
      </c>
      <c r="D5" s="220" t="str">
        <f>' Rohdaten'!G2</f>
        <v>Hydrogeothermie</v>
      </c>
      <c r="E5" s="239">
        <f>' Rohdaten'!H2</f>
        <v>0</v>
      </c>
      <c r="F5" s="239">
        <f>' Rohdaten'!I2</f>
        <v>0</v>
      </c>
      <c r="G5" s="239">
        <f>' Rohdaten'!J2</f>
        <v>0</v>
      </c>
      <c r="H5" s="239">
        <f>' Rohdaten'!K2</f>
        <v>0</v>
      </c>
      <c r="I5" s="239">
        <f>' Rohdaten'!L2</f>
        <v>0</v>
      </c>
      <c r="J5" s="271">
        <f>' Rohdaten'!O2</f>
        <v>0</v>
      </c>
    </row>
    <row r="6" spans="1:10">
      <c r="A6" s="220" t="str">
        <f>' Rohdaten'!A3</f>
        <v>D_Projekt in Planung</v>
      </c>
      <c r="B6" s="220" t="str">
        <f>' Rohdaten'!D3</f>
        <v>Haßloch "Taro"</v>
      </c>
      <c r="C6" s="220" t="str">
        <f>' Rohdaten'!E3</f>
        <v>Rheinland-Pfalz</v>
      </c>
      <c r="D6" s="220" t="str">
        <f>' Rohdaten'!G3</f>
        <v>Hydrogeothermie</v>
      </c>
      <c r="E6" s="239">
        <f>' Rohdaten'!H3</f>
        <v>0</v>
      </c>
      <c r="F6" s="239">
        <f>' Rohdaten'!I3</f>
        <v>0</v>
      </c>
      <c r="G6" s="239">
        <f>' Rohdaten'!J3</f>
        <v>0</v>
      </c>
      <c r="H6" s="239">
        <f>' Rohdaten'!K3</f>
        <v>0</v>
      </c>
      <c r="I6" s="239">
        <f>' Rohdaten'!L3</f>
        <v>0</v>
      </c>
      <c r="J6" s="271">
        <f>' Rohdaten'!O3</f>
        <v>0</v>
      </c>
    </row>
    <row r="7" spans="1:10">
      <c r="A7" s="220" t="str">
        <f>' Rohdaten'!A4</f>
        <v>D_Projekt in Planung</v>
      </c>
      <c r="B7" s="220" t="str">
        <f>' Rohdaten'!D4</f>
        <v>Aachen-Weisweiler</v>
      </c>
      <c r="C7" s="220" t="str">
        <f>' Rohdaten'!E4</f>
        <v>Nordrhein-Westfalen</v>
      </c>
      <c r="D7" s="220" t="str">
        <f>' Rohdaten'!G4</f>
        <v>Forschung</v>
      </c>
      <c r="E7" s="239">
        <f>' Rohdaten'!H4</f>
        <v>0</v>
      </c>
      <c r="F7" s="239">
        <f>' Rohdaten'!I4</f>
        <v>0</v>
      </c>
      <c r="G7" s="239">
        <f>' Rohdaten'!J4</f>
        <v>0</v>
      </c>
      <c r="H7" s="239">
        <f>' Rohdaten'!K4</f>
        <v>0</v>
      </c>
      <c r="I7" s="239">
        <f>' Rohdaten'!L4</f>
        <v>0</v>
      </c>
      <c r="J7" s="271">
        <f>' Rohdaten'!O4</f>
        <v>0</v>
      </c>
    </row>
    <row r="8" spans="1:10">
      <c r="A8" s="220" t="str">
        <f>' Rohdaten'!A5</f>
        <v>D_Projekt in Planung</v>
      </c>
      <c r="B8" s="220" t="str">
        <f>' Rohdaten'!D5</f>
        <v>Ahnsbeck</v>
      </c>
      <c r="C8" s="220" t="str">
        <f>' Rohdaten'!E5</f>
        <v>Niedersachsen</v>
      </c>
      <c r="D8" s="220" t="str">
        <f>' Rohdaten'!G5</f>
        <v>Hydrogeothermie</v>
      </c>
      <c r="E8" s="239">
        <f>' Rohdaten'!H5</f>
        <v>0</v>
      </c>
      <c r="F8" s="239">
        <f>' Rohdaten'!I5</f>
        <v>0</v>
      </c>
      <c r="G8" s="239">
        <f>' Rohdaten'!J5</f>
        <v>0</v>
      </c>
      <c r="H8" s="239">
        <f>' Rohdaten'!K5</f>
        <v>0</v>
      </c>
      <c r="I8" s="239">
        <f>' Rohdaten'!L5</f>
        <v>0</v>
      </c>
      <c r="J8" s="271">
        <f>' Rohdaten'!O5</f>
        <v>0</v>
      </c>
    </row>
    <row r="9" spans="1:10">
      <c r="A9" s="220" t="str">
        <f>' Rohdaten'!A6</f>
        <v>D_Projekt in Planung</v>
      </c>
      <c r="B9" s="220" t="str">
        <f>' Rohdaten'!D6</f>
        <v>Celle</v>
      </c>
      <c r="C9" s="220" t="str">
        <f>' Rohdaten'!E6</f>
        <v>Niedersachsen</v>
      </c>
      <c r="D9" s="220" t="str">
        <f>' Rohdaten'!G6</f>
        <v>Hydrogeothermie</v>
      </c>
      <c r="E9" s="239">
        <f>' Rohdaten'!H6</f>
        <v>0</v>
      </c>
      <c r="F9" s="239">
        <f>' Rohdaten'!I6</f>
        <v>0</v>
      </c>
      <c r="G9" s="239">
        <f>' Rohdaten'!J6</f>
        <v>0</v>
      </c>
      <c r="H9" s="239">
        <f>' Rohdaten'!K6</f>
        <v>0</v>
      </c>
      <c r="I9" s="239">
        <f>' Rohdaten'!L6</f>
        <v>0</v>
      </c>
      <c r="J9" s="271">
        <f>' Rohdaten'!O6</f>
        <v>0</v>
      </c>
    </row>
    <row r="10" spans="1:10">
      <c r="A10" s="220" t="str">
        <f>' Rohdaten'!A7</f>
        <v>D_Projekt in Planung</v>
      </c>
      <c r="B10" s="220" t="str">
        <f>' Rohdaten'!D7</f>
        <v>Altwarmbüchen</v>
      </c>
      <c r="C10" s="220" t="str">
        <f>' Rohdaten'!E7</f>
        <v>Niedersachsen</v>
      </c>
      <c r="D10" s="220" t="str">
        <f>' Rohdaten'!G7</f>
        <v>Hydrogeothermie</v>
      </c>
      <c r="E10" s="239">
        <f>' Rohdaten'!H7</f>
        <v>0</v>
      </c>
      <c r="F10" s="239">
        <f>' Rohdaten'!I7</f>
        <v>0</v>
      </c>
      <c r="G10" s="239">
        <f>' Rohdaten'!J7</f>
        <v>0</v>
      </c>
      <c r="H10" s="239">
        <f>' Rohdaten'!K7</f>
        <v>0</v>
      </c>
      <c r="I10" s="239">
        <f>' Rohdaten'!L7</f>
        <v>0</v>
      </c>
      <c r="J10" s="271">
        <f>' Rohdaten'!O7</f>
        <v>0</v>
      </c>
    </row>
    <row r="11" spans="1:10">
      <c r="A11" s="220" t="str">
        <f>' Rohdaten'!A8</f>
        <v>D_Projekt in Planung</v>
      </c>
      <c r="B11" s="220" t="str">
        <f>' Rohdaten'!D8</f>
        <v>Bad Fallingbostel</v>
      </c>
      <c r="C11" s="220" t="str">
        <f>' Rohdaten'!E8</f>
        <v>Niedersachsen</v>
      </c>
      <c r="D11" s="220" t="str">
        <f>' Rohdaten'!G8</f>
        <v>Hydrogeothermie</v>
      </c>
      <c r="E11" s="239">
        <f>' Rohdaten'!H8</f>
        <v>0</v>
      </c>
      <c r="F11" s="239">
        <f>' Rohdaten'!I8</f>
        <v>0</v>
      </c>
      <c r="G11" s="239">
        <f>' Rohdaten'!J8</f>
        <v>0</v>
      </c>
      <c r="H11" s="239">
        <f>' Rohdaten'!K8</f>
        <v>0</v>
      </c>
      <c r="I11" s="239">
        <f>' Rohdaten'!L8</f>
        <v>0</v>
      </c>
      <c r="J11" s="271">
        <f>' Rohdaten'!O8</f>
        <v>0</v>
      </c>
    </row>
    <row r="12" spans="1:10">
      <c r="A12" s="220" t="str">
        <f>' Rohdaten'!A9</f>
        <v>D_Projekt in Planung</v>
      </c>
      <c r="B12" s="220" t="str">
        <f>' Rohdaten'!D9</f>
        <v>Barnstorf</v>
      </c>
      <c r="C12" s="220" t="str">
        <f>' Rohdaten'!E9</f>
        <v>Niedersachsen</v>
      </c>
      <c r="D12" s="220" t="str">
        <f>' Rohdaten'!G9</f>
        <v>Hydrogeothermie</v>
      </c>
      <c r="E12" s="239">
        <f>' Rohdaten'!H9</f>
        <v>0</v>
      </c>
      <c r="F12" s="239">
        <f>' Rohdaten'!I9</f>
        <v>0</v>
      </c>
      <c r="G12" s="239">
        <f>' Rohdaten'!J9</f>
        <v>0</v>
      </c>
      <c r="H12" s="239">
        <f>' Rohdaten'!K9</f>
        <v>0</v>
      </c>
      <c r="I12" s="239">
        <f>' Rohdaten'!L9</f>
        <v>0</v>
      </c>
      <c r="J12" s="271">
        <f>' Rohdaten'!O9</f>
        <v>0</v>
      </c>
    </row>
    <row r="13" spans="1:10">
      <c r="A13" s="220" t="str">
        <f>' Rohdaten'!A10</f>
        <v>D_Projekt in Planung</v>
      </c>
      <c r="B13" s="220" t="str">
        <f>' Rohdaten'!D10</f>
        <v>Bentheimer Wald</v>
      </c>
      <c r="C13" s="220" t="str">
        <f>' Rohdaten'!E10</f>
        <v>Niedersachsen</v>
      </c>
      <c r="D13" s="220" t="str">
        <f>' Rohdaten'!G10</f>
        <v>Hydrogeothermie</v>
      </c>
      <c r="E13" s="239">
        <f>' Rohdaten'!H10</f>
        <v>0</v>
      </c>
      <c r="F13" s="239">
        <f>' Rohdaten'!I10</f>
        <v>0</v>
      </c>
      <c r="G13" s="239">
        <f>' Rohdaten'!J10</f>
        <v>0</v>
      </c>
      <c r="H13" s="239">
        <f>' Rohdaten'!K10</f>
        <v>0</v>
      </c>
      <c r="I13" s="239">
        <f>' Rohdaten'!L10</f>
        <v>0</v>
      </c>
      <c r="J13" s="271">
        <f>' Rohdaten'!O10</f>
        <v>0</v>
      </c>
    </row>
    <row r="14" spans="1:10">
      <c r="A14" s="220" t="str">
        <f>' Rohdaten'!A11</f>
        <v>D_Projekt in Planung</v>
      </c>
      <c r="B14" s="220" t="str">
        <f>' Rohdaten'!D11</f>
        <v>Wörth "Bertha"</v>
      </c>
      <c r="C14" s="220" t="str">
        <f>' Rohdaten'!E11</f>
        <v>Rheinland-Pfalz</v>
      </c>
      <c r="D14" s="220" t="str">
        <f>' Rohdaten'!G11</f>
        <v>Hydrogeothermie</v>
      </c>
      <c r="E14" s="239">
        <f>' Rohdaten'!H11</f>
        <v>0</v>
      </c>
      <c r="F14" s="239">
        <f>' Rohdaten'!I11</f>
        <v>0</v>
      </c>
      <c r="G14" s="239">
        <f>' Rohdaten'!J11</f>
        <v>0</v>
      </c>
      <c r="H14" s="239">
        <f>' Rohdaten'!K11</f>
        <v>0</v>
      </c>
      <c r="I14" s="239">
        <f>' Rohdaten'!L11</f>
        <v>0</v>
      </c>
      <c r="J14" s="271">
        <f>' Rohdaten'!O11</f>
        <v>0</v>
      </c>
    </row>
    <row r="15" spans="1:10">
      <c r="A15" s="220" t="str">
        <f>' Rohdaten'!A12</f>
        <v>D_Projekt in Planung</v>
      </c>
      <c r="B15" s="220" t="str">
        <f>' Rohdaten'!D12</f>
        <v>Kandel "Bienwald"</v>
      </c>
      <c r="C15" s="220" t="str">
        <f>' Rohdaten'!E12</f>
        <v>Rheinland-Pfalz</v>
      </c>
      <c r="D15" s="220" t="str">
        <f>' Rohdaten'!G12</f>
        <v>Hydrogeothermie</v>
      </c>
      <c r="E15" s="239">
        <f>' Rohdaten'!H12</f>
        <v>0</v>
      </c>
      <c r="F15" s="239">
        <f>' Rohdaten'!I12</f>
        <v>0</v>
      </c>
      <c r="G15" s="239">
        <f>' Rohdaten'!J12</f>
        <v>0</v>
      </c>
      <c r="H15" s="239">
        <f>' Rohdaten'!K12</f>
        <v>0</v>
      </c>
      <c r="I15" s="239">
        <f>' Rohdaten'!L12</f>
        <v>0</v>
      </c>
      <c r="J15" s="271">
        <f>' Rohdaten'!O12</f>
        <v>0</v>
      </c>
    </row>
    <row r="16" spans="1:10">
      <c r="A16" s="220" t="str">
        <f>' Rohdaten'!A13</f>
        <v>D_Projekt in Planung</v>
      </c>
      <c r="B16" s="220" t="str">
        <f>' Rohdaten'!D13</f>
        <v>Bissendorf</v>
      </c>
      <c r="C16" s="220" t="str">
        <f>' Rohdaten'!E13</f>
        <v>Niedersachsen</v>
      </c>
      <c r="D16" s="220" t="str">
        <f>' Rohdaten'!G13</f>
        <v>Hydrogeothermie</v>
      </c>
      <c r="E16" s="239">
        <f>' Rohdaten'!H13</f>
        <v>0</v>
      </c>
      <c r="F16" s="239">
        <f>' Rohdaten'!I13</f>
        <v>0</v>
      </c>
      <c r="G16" s="239">
        <f>' Rohdaten'!J13</f>
        <v>0</v>
      </c>
      <c r="H16" s="239">
        <f>' Rohdaten'!K13</f>
        <v>0</v>
      </c>
      <c r="I16" s="239">
        <f>' Rohdaten'!L13</f>
        <v>0</v>
      </c>
      <c r="J16" s="271">
        <f>' Rohdaten'!O13</f>
        <v>0</v>
      </c>
    </row>
    <row r="17" spans="1:10">
      <c r="A17" s="220" t="str">
        <f>' Rohdaten'!A14</f>
        <v>D_Projekt in Planung</v>
      </c>
      <c r="B17" s="220" t="str">
        <f>' Rohdaten'!D14</f>
        <v>Borkum</v>
      </c>
      <c r="C17" s="220" t="str">
        <f>' Rohdaten'!E14</f>
        <v>Niedersachsen</v>
      </c>
      <c r="D17" s="220" t="str">
        <f>' Rohdaten'!G14</f>
        <v>Hydrogeothermie</v>
      </c>
      <c r="E17" s="239">
        <f>' Rohdaten'!H14</f>
        <v>0</v>
      </c>
      <c r="F17" s="239">
        <f>' Rohdaten'!I14</f>
        <v>0</v>
      </c>
      <c r="G17" s="239">
        <f>' Rohdaten'!J14</f>
        <v>0</v>
      </c>
      <c r="H17" s="239">
        <f>' Rohdaten'!K14</f>
        <v>0</v>
      </c>
      <c r="I17" s="239">
        <f>' Rohdaten'!L14</f>
        <v>0</v>
      </c>
      <c r="J17" s="271">
        <f>' Rohdaten'!O14</f>
        <v>0</v>
      </c>
    </row>
    <row r="18" spans="1:10">
      <c r="A18" s="220" t="str">
        <f>' Rohdaten'!A15</f>
        <v>D_Projekt in Planung</v>
      </c>
      <c r="B18" s="220" t="str">
        <f>' Rohdaten'!D15</f>
        <v xml:space="preserve">Braunschweig </v>
      </c>
      <c r="C18" s="220" t="str">
        <f>' Rohdaten'!E15</f>
        <v>Niedersachsen</v>
      </c>
      <c r="D18" s="220" t="str">
        <f>' Rohdaten'!G15</f>
        <v>Hydrogeothermie</v>
      </c>
      <c r="E18" s="239">
        <f>' Rohdaten'!H15</f>
        <v>0</v>
      </c>
      <c r="F18" s="239">
        <f>' Rohdaten'!I15</f>
        <v>0</v>
      </c>
      <c r="G18" s="239">
        <f>' Rohdaten'!J15</f>
        <v>0</v>
      </c>
      <c r="H18" s="239">
        <f>' Rohdaten'!K15</f>
        <v>0</v>
      </c>
      <c r="I18" s="239">
        <f>' Rohdaten'!L15</f>
        <v>0</v>
      </c>
      <c r="J18" s="271">
        <f>' Rohdaten'!O15</f>
        <v>0</v>
      </c>
    </row>
    <row r="19" spans="1:10">
      <c r="A19" s="220" t="str">
        <f>' Rohdaten'!A16</f>
        <v>D_Projekt in Planung</v>
      </c>
      <c r="B19" s="220" t="str">
        <f>' Rohdaten'!D16</f>
        <v xml:space="preserve">Hannover "Buchholz" </v>
      </c>
      <c r="C19" s="220" t="str">
        <f>' Rohdaten'!E16</f>
        <v>Niedersachsen</v>
      </c>
      <c r="D19" s="220" t="str">
        <f>' Rohdaten'!G16</f>
        <v>Geschlossenes tiefengeothermisches System</v>
      </c>
      <c r="E19" s="239">
        <f>' Rohdaten'!H16</f>
        <v>0</v>
      </c>
      <c r="F19" s="239">
        <f>' Rohdaten'!I16</f>
        <v>0</v>
      </c>
      <c r="G19" s="239">
        <f>' Rohdaten'!J16</f>
        <v>0</v>
      </c>
      <c r="H19" s="239">
        <f>' Rohdaten'!K16</f>
        <v>0</v>
      </c>
      <c r="I19" s="239">
        <f>' Rohdaten'!L16</f>
        <v>0</v>
      </c>
      <c r="J19" s="271">
        <f>' Rohdaten'!O16</f>
        <v>0</v>
      </c>
    </row>
    <row r="20" spans="1:10">
      <c r="A20" s="220" t="str">
        <f>' Rohdaten'!A17</f>
        <v>D_Projekt in Planung</v>
      </c>
      <c r="B20" s="220" t="str">
        <f>' Rohdaten'!D17</f>
        <v>Burgwedel</v>
      </c>
      <c r="C20" s="220" t="str">
        <f>' Rohdaten'!E17</f>
        <v>Niedersachsen</v>
      </c>
      <c r="D20" s="220" t="str">
        <f>' Rohdaten'!G17</f>
        <v>Hydrogeothermie</v>
      </c>
      <c r="E20" s="239">
        <f>' Rohdaten'!H17</f>
        <v>0</v>
      </c>
      <c r="F20" s="239">
        <f>' Rohdaten'!I17</f>
        <v>0</v>
      </c>
      <c r="G20" s="239">
        <f>' Rohdaten'!J17</f>
        <v>0</v>
      </c>
      <c r="H20" s="239">
        <f>' Rohdaten'!K17</f>
        <v>0</v>
      </c>
      <c r="I20" s="239">
        <f>' Rohdaten'!L17</f>
        <v>0</v>
      </c>
      <c r="J20" s="271">
        <f>' Rohdaten'!O17</f>
        <v>0</v>
      </c>
    </row>
    <row r="21" spans="1:10">
      <c r="A21" s="220" t="str">
        <f>' Rohdaten'!A18</f>
        <v>D_Projekt in Planung</v>
      </c>
      <c r="B21" s="220" t="str">
        <f>' Rohdaten'!D18</f>
        <v>Hagenbach "Catharina Werde"</v>
      </c>
      <c r="C21" s="220" t="str">
        <f>' Rohdaten'!E18</f>
        <v>Rheinland-Pfalz</v>
      </c>
      <c r="D21" s="220" t="str">
        <f>' Rohdaten'!G18</f>
        <v>Hydrogeothermie</v>
      </c>
      <c r="E21" s="239">
        <f>' Rohdaten'!H18</f>
        <v>0</v>
      </c>
      <c r="F21" s="239">
        <f>' Rohdaten'!I18</f>
        <v>0</v>
      </c>
      <c r="G21" s="239">
        <f>' Rohdaten'!J18</f>
        <v>0</v>
      </c>
      <c r="H21" s="239">
        <f>' Rohdaten'!K18</f>
        <v>0</v>
      </c>
      <c r="I21" s="239">
        <f>' Rohdaten'!L18</f>
        <v>0</v>
      </c>
      <c r="J21" s="271">
        <f>' Rohdaten'!O18</f>
        <v>0</v>
      </c>
    </row>
    <row r="22" spans="1:10">
      <c r="A22" s="220" t="str">
        <f>' Rohdaten'!A19</f>
        <v>D_Projekt in Planung</v>
      </c>
      <c r="B22" s="220" t="str">
        <f>' Rohdaten'!D19</f>
        <v>Duisburg</v>
      </c>
      <c r="C22" s="220" t="str">
        <f>' Rohdaten'!E19</f>
        <v>Nordrhein-Westfalen</v>
      </c>
      <c r="D22" s="220" t="str">
        <f>' Rohdaten'!G19</f>
        <v>Hydrogeothermie</v>
      </c>
      <c r="E22" s="239">
        <f>' Rohdaten'!H19</f>
        <v>0</v>
      </c>
      <c r="F22" s="239">
        <f>' Rohdaten'!I19</f>
        <v>0</v>
      </c>
      <c r="G22" s="239">
        <f>' Rohdaten'!J19</f>
        <v>0</v>
      </c>
      <c r="H22" s="239">
        <f>' Rohdaten'!K19</f>
        <v>0</v>
      </c>
      <c r="I22" s="239">
        <f>' Rohdaten'!L19</f>
        <v>0</v>
      </c>
      <c r="J22" s="271">
        <f>' Rohdaten'!O19</f>
        <v>0</v>
      </c>
    </row>
    <row r="23" spans="1:10">
      <c r="A23" s="220" t="str">
        <f>' Rohdaten'!A20</f>
        <v>D_Projekt in Planung</v>
      </c>
      <c r="B23" s="220" t="str">
        <f>' Rohdaten'!D20</f>
        <v>Düsseldorf</v>
      </c>
      <c r="C23" s="220" t="str">
        <f>' Rohdaten'!E20</f>
        <v>Nordrhein-Westfalen</v>
      </c>
      <c r="D23" s="220" t="str">
        <f>' Rohdaten'!G20</f>
        <v>Hydrogeothermie</v>
      </c>
      <c r="E23" s="239">
        <f>' Rohdaten'!H20</f>
        <v>0</v>
      </c>
      <c r="F23" s="239">
        <f>' Rohdaten'!I20</f>
        <v>0</v>
      </c>
      <c r="G23" s="239">
        <f>' Rohdaten'!J20</f>
        <v>0</v>
      </c>
      <c r="H23" s="239">
        <f>' Rohdaten'!K20</f>
        <v>0</v>
      </c>
      <c r="I23" s="239">
        <f>' Rohdaten'!L20</f>
        <v>0</v>
      </c>
      <c r="J23" s="271">
        <f>' Rohdaten'!O20</f>
        <v>0</v>
      </c>
    </row>
    <row r="24" spans="1:10">
      <c r="A24" s="220" t="str">
        <f>' Rohdaten'!A21</f>
        <v>D_Projekt in Planung</v>
      </c>
      <c r="B24" s="220" t="str">
        <f>' Rohdaten'!D21</f>
        <v>Eich-Hamm</v>
      </c>
      <c r="C24" s="220" t="str">
        <f>' Rohdaten'!E21</f>
        <v>Rheinland-Pfalz</v>
      </c>
      <c r="D24" s="220" t="str">
        <f>' Rohdaten'!G21</f>
        <v>Hydrogeothermie</v>
      </c>
      <c r="E24" s="239">
        <f>' Rohdaten'!H21</f>
        <v>0</v>
      </c>
      <c r="F24" s="239">
        <f>' Rohdaten'!I21</f>
        <v>0</v>
      </c>
      <c r="G24" s="239">
        <f>' Rohdaten'!J21</f>
        <v>0</v>
      </c>
      <c r="H24" s="239">
        <f>' Rohdaten'!K21</f>
        <v>0</v>
      </c>
      <c r="I24" s="239">
        <f>' Rohdaten'!L21</f>
        <v>0</v>
      </c>
      <c r="J24" s="271">
        <f>' Rohdaten'!O21</f>
        <v>0</v>
      </c>
    </row>
    <row r="25" spans="1:10">
      <c r="A25" s="220" t="str">
        <f>' Rohdaten'!A22</f>
        <v>D_Projekt in Planung</v>
      </c>
      <c r="B25" s="220" t="str">
        <f>' Rohdaten'!D22</f>
        <v>Neukirchen-Vluyn "ENNI Geothermie"</v>
      </c>
      <c r="C25" s="220" t="str">
        <f>' Rohdaten'!E22</f>
        <v>Nordrhein-Westfalen</v>
      </c>
      <c r="D25" s="220" t="str">
        <f>' Rohdaten'!G22</f>
        <v>Hydrogeothermie</v>
      </c>
      <c r="E25" s="239">
        <f>' Rohdaten'!H22</f>
        <v>0</v>
      </c>
      <c r="F25" s="239">
        <f>' Rohdaten'!I22</f>
        <v>0</v>
      </c>
      <c r="G25" s="239">
        <f>' Rohdaten'!J22</f>
        <v>0</v>
      </c>
      <c r="H25" s="239">
        <f>' Rohdaten'!K22</f>
        <v>0</v>
      </c>
      <c r="I25" s="239">
        <f>' Rohdaten'!L22</f>
        <v>0</v>
      </c>
      <c r="J25" s="271">
        <f>' Rohdaten'!O22</f>
        <v>0</v>
      </c>
    </row>
    <row r="26" spans="1:10">
      <c r="A26" s="220" t="str">
        <f>' Rohdaten'!A23</f>
        <v>D_Projekt in Planung</v>
      </c>
      <c r="B26" s="220" t="str">
        <f>' Rohdaten'!D23</f>
        <v>Oberhausen "evo Geotherm"</v>
      </c>
      <c r="C26" s="220" t="str">
        <f>' Rohdaten'!E23</f>
        <v>Nordrhein-Westfalen</v>
      </c>
      <c r="D26" s="220" t="str">
        <f>' Rohdaten'!G23</f>
        <v>Hydrogeothermie</v>
      </c>
      <c r="E26" s="239">
        <f>' Rohdaten'!H23</f>
        <v>0</v>
      </c>
      <c r="F26" s="239">
        <f>' Rohdaten'!I23</f>
        <v>0</v>
      </c>
      <c r="G26" s="239">
        <f>' Rohdaten'!J23</f>
        <v>0</v>
      </c>
      <c r="H26" s="239">
        <f>' Rohdaten'!K23</f>
        <v>0</v>
      </c>
      <c r="I26" s="239">
        <f>' Rohdaten'!L23</f>
        <v>0</v>
      </c>
      <c r="J26" s="271">
        <f>' Rohdaten'!O23</f>
        <v>0</v>
      </c>
    </row>
    <row r="27" spans="1:10">
      <c r="A27" s="220" t="str">
        <f>' Rohdaten'!A24</f>
        <v>D_Projekt in Planung</v>
      </c>
      <c r="B27" s="220" t="str">
        <f>' Rohdaten'!D24</f>
        <v>Garbsen</v>
      </c>
      <c r="C27" s="220" t="str">
        <f>' Rohdaten'!E24</f>
        <v>Niedersachsen</v>
      </c>
      <c r="D27" s="220" t="str">
        <f>' Rohdaten'!G24</f>
        <v>Hydrogeothermie</v>
      </c>
      <c r="E27" s="239">
        <f>' Rohdaten'!H24</f>
        <v>0</v>
      </c>
      <c r="F27" s="239">
        <f>' Rohdaten'!I24</f>
        <v>0</v>
      </c>
      <c r="G27" s="239">
        <f>' Rohdaten'!J24</f>
        <v>0</v>
      </c>
      <c r="H27" s="239">
        <f>' Rohdaten'!K24</f>
        <v>0</v>
      </c>
      <c r="I27" s="239">
        <f>' Rohdaten'!L24</f>
        <v>0</v>
      </c>
      <c r="J27" s="271">
        <f>' Rohdaten'!O24</f>
        <v>0</v>
      </c>
    </row>
    <row r="28" spans="1:10">
      <c r="A28" s="220" t="str">
        <f>' Rohdaten'!A25</f>
        <v>D_Projekt in Planung</v>
      </c>
      <c r="B28" s="220" t="str">
        <f>' Rohdaten'!D25</f>
        <v>Gelderland-Süd</v>
      </c>
      <c r="C28" s="220" t="str">
        <f>' Rohdaten'!E25</f>
        <v>Nordrhein-Westfalen</v>
      </c>
      <c r="D28" s="220" t="str">
        <f>' Rohdaten'!G25</f>
        <v>Hydrogeothermie</v>
      </c>
      <c r="E28" s="239">
        <f>' Rohdaten'!H25</f>
        <v>0</v>
      </c>
      <c r="F28" s="239">
        <f>' Rohdaten'!I25</f>
        <v>0</v>
      </c>
      <c r="G28" s="239">
        <f>' Rohdaten'!J25</f>
        <v>0</v>
      </c>
      <c r="H28" s="239">
        <f>' Rohdaten'!K25</f>
        <v>0</v>
      </c>
      <c r="I28" s="239">
        <f>' Rohdaten'!L25</f>
        <v>0</v>
      </c>
      <c r="J28" s="271">
        <f>' Rohdaten'!O25</f>
        <v>0</v>
      </c>
    </row>
    <row r="29" spans="1:10">
      <c r="A29" s="220" t="str">
        <f>' Rohdaten'!A26</f>
        <v>D_Projekt in Planung</v>
      </c>
      <c r="B29" s="220" t="str">
        <f>' Rohdaten'!D26</f>
        <v xml:space="preserve">Aachen </v>
      </c>
      <c r="C29" s="220" t="str">
        <f>' Rohdaten'!E26</f>
        <v>Nordrhein-Westfalen</v>
      </c>
      <c r="D29" s="220" t="str">
        <f>' Rohdaten'!G26</f>
        <v>Forschung</v>
      </c>
      <c r="E29" s="239">
        <f>' Rohdaten'!H26</f>
        <v>0</v>
      </c>
      <c r="F29" s="239">
        <f>' Rohdaten'!I26</f>
        <v>0</v>
      </c>
      <c r="G29" s="239">
        <f>' Rohdaten'!J26</f>
        <v>0</v>
      </c>
      <c r="H29" s="239">
        <f>' Rohdaten'!K26</f>
        <v>0</v>
      </c>
      <c r="I29" s="239">
        <f>' Rohdaten'!L26</f>
        <v>0</v>
      </c>
      <c r="J29" s="271">
        <f>' Rohdaten'!O26</f>
        <v>0</v>
      </c>
    </row>
    <row r="30" spans="1:10">
      <c r="A30" s="220" t="str">
        <f>' Rohdaten'!A27</f>
        <v>D_Projekt in Planung</v>
      </c>
      <c r="B30" s="220" t="str">
        <f>' Rohdaten'!D27</f>
        <v>"Geothermie-Aachen"</v>
      </c>
      <c r="C30" s="220" t="str">
        <f>' Rohdaten'!E27</f>
        <v>Nordrhein-Westfalen</v>
      </c>
      <c r="D30" s="220" t="str">
        <f>' Rohdaten'!G27</f>
        <v>Hydrogeothermie</v>
      </c>
      <c r="E30" s="239">
        <f>' Rohdaten'!H27</f>
        <v>0</v>
      </c>
      <c r="F30" s="239">
        <f>' Rohdaten'!I27</f>
        <v>0</v>
      </c>
      <c r="G30" s="239">
        <f>' Rohdaten'!J27</f>
        <v>0</v>
      </c>
      <c r="H30" s="239">
        <f>' Rohdaten'!K27</f>
        <v>0</v>
      </c>
      <c r="I30" s="239">
        <f>' Rohdaten'!L27</f>
        <v>0</v>
      </c>
      <c r="J30" s="271">
        <f>' Rohdaten'!O27</f>
        <v>0</v>
      </c>
    </row>
    <row r="31" spans="1:10">
      <c r="A31" s="220" t="str">
        <f>' Rohdaten'!A28</f>
        <v>D_Projekt in Planung</v>
      </c>
      <c r="B31" s="220" t="str">
        <f>' Rohdaten'!D28</f>
        <v xml:space="preserve">Göttingen </v>
      </c>
      <c r="C31" s="220" t="str">
        <f>' Rohdaten'!E28</f>
        <v>Niedersachsen</v>
      </c>
      <c r="D31" s="220" t="str">
        <f>' Rohdaten'!G28</f>
        <v>Forschung</v>
      </c>
      <c r="E31" s="239">
        <f>' Rohdaten'!H28</f>
        <v>0</v>
      </c>
      <c r="F31" s="239">
        <f>' Rohdaten'!I28</f>
        <v>0</v>
      </c>
      <c r="G31" s="239">
        <f>' Rohdaten'!J28</f>
        <v>0</v>
      </c>
      <c r="H31" s="239">
        <f>' Rohdaten'!K28</f>
        <v>0</v>
      </c>
      <c r="I31" s="239">
        <f>' Rohdaten'!L28</f>
        <v>0</v>
      </c>
      <c r="J31" s="271">
        <f>' Rohdaten'!O28</f>
        <v>0</v>
      </c>
    </row>
    <row r="32" spans="1:10">
      <c r="A32" s="220" t="str">
        <f>' Rohdaten'!A29</f>
        <v>D_Projekt in Planung</v>
      </c>
      <c r="B32" s="220" t="str">
        <f>' Rohdaten'!D29</f>
        <v>Harthausen "Grumbeere"</v>
      </c>
      <c r="C32" s="220" t="str">
        <f>' Rohdaten'!E29</f>
        <v>Rheinland-Pfalz</v>
      </c>
      <c r="D32" s="220" t="str">
        <f>' Rohdaten'!G29</f>
        <v>Hydrogeothermie</v>
      </c>
      <c r="E32" s="239">
        <f>' Rohdaten'!H29</f>
        <v>0</v>
      </c>
      <c r="F32" s="239">
        <f>' Rohdaten'!I29</f>
        <v>0</v>
      </c>
      <c r="G32" s="239">
        <f>' Rohdaten'!J29</f>
        <v>0</v>
      </c>
      <c r="H32" s="239">
        <f>' Rohdaten'!K29</f>
        <v>0</v>
      </c>
      <c r="I32" s="239">
        <f>' Rohdaten'!L29</f>
        <v>0</v>
      </c>
      <c r="J32" s="271">
        <f>' Rohdaten'!O29</f>
        <v>0</v>
      </c>
    </row>
    <row r="33" spans="1:10">
      <c r="A33" s="220" t="str">
        <f>' Rohdaten'!A30</f>
        <v>D_Projekt in Planung</v>
      </c>
      <c r="B33" s="220" t="str">
        <f>' Rohdaten'!D30</f>
        <v>Münster</v>
      </c>
      <c r="C33" s="220" t="str">
        <f>' Rohdaten'!E30</f>
        <v>Nordrhein-Westfalen</v>
      </c>
      <c r="D33" s="220" t="str">
        <f>' Rohdaten'!G30</f>
        <v>Hydrogeothermie</v>
      </c>
      <c r="E33" s="239">
        <f>' Rohdaten'!H30</f>
        <v>0</v>
      </c>
      <c r="F33" s="239">
        <f>' Rohdaten'!I30</f>
        <v>0</v>
      </c>
      <c r="G33" s="239">
        <f>' Rohdaten'!J30</f>
        <v>0</v>
      </c>
      <c r="H33" s="239">
        <f>' Rohdaten'!K30</f>
        <v>0</v>
      </c>
      <c r="I33" s="239">
        <f>' Rohdaten'!L30</f>
        <v>0</v>
      </c>
      <c r="J33" s="271">
        <f>' Rohdaten'!O30</f>
        <v>2030</v>
      </c>
    </row>
    <row r="34" spans="1:10">
      <c r="A34" s="220" t="str">
        <f>' Rohdaten'!A31</f>
        <v>D_Projekt in Planung</v>
      </c>
      <c r="B34" s="220" t="str">
        <f>' Rohdaten'!D31</f>
        <v>Taching am See</v>
      </c>
      <c r="C34" s="220" t="str">
        <f>' Rohdaten'!E31</f>
        <v>Bayern</v>
      </c>
      <c r="D34" s="220" t="str">
        <f>' Rohdaten'!G31</f>
        <v>Hydrogeothermie</v>
      </c>
      <c r="E34" s="239">
        <f>' Rohdaten'!H31</f>
        <v>0</v>
      </c>
      <c r="F34" s="239">
        <f>' Rohdaten'!I31</f>
        <v>0</v>
      </c>
      <c r="G34" s="239">
        <f>' Rohdaten'!J31</f>
        <v>0</v>
      </c>
      <c r="H34" s="239">
        <f>' Rohdaten'!K31</f>
        <v>0</v>
      </c>
      <c r="I34" s="239">
        <f>' Rohdaten'!L31</f>
        <v>0</v>
      </c>
      <c r="J34" s="271">
        <f>' Rohdaten'!O31</f>
        <v>0</v>
      </c>
    </row>
    <row r="35" spans="1:10">
      <c r="A35" s="220" t="str">
        <f>' Rohdaten'!A32</f>
        <v>D_Projekt in Planung</v>
      </c>
      <c r="B35" s="220" t="str">
        <f>' Rohdaten'!D32</f>
        <v>Weilheim "Hardtwiese"</v>
      </c>
      <c r="C35" s="220" t="str">
        <f>' Rohdaten'!E32</f>
        <v>Bayern</v>
      </c>
      <c r="D35" s="220" t="str">
        <f>' Rohdaten'!G32</f>
        <v>Hydrogeothermie</v>
      </c>
      <c r="E35" s="239">
        <f>' Rohdaten'!H32</f>
        <v>0</v>
      </c>
      <c r="F35" s="239">
        <f>' Rohdaten'!I32</f>
        <v>0</v>
      </c>
      <c r="G35" s="239">
        <f>' Rohdaten'!J32</f>
        <v>0</v>
      </c>
      <c r="H35" s="239">
        <f>' Rohdaten'!K32</f>
        <v>0</v>
      </c>
      <c r="I35" s="239">
        <f>' Rohdaten'!L32</f>
        <v>0</v>
      </c>
      <c r="J35" s="271">
        <f>' Rohdaten'!O32</f>
        <v>0</v>
      </c>
    </row>
    <row r="36" spans="1:10">
      <c r="A36" s="220" t="str">
        <f>' Rohdaten'!A33</f>
        <v>D_Projekt in Planung</v>
      </c>
      <c r="B36" s="220" t="str">
        <f>' Rohdaten'!D33</f>
        <v>Weyhe</v>
      </c>
      <c r="C36" s="220" t="str">
        <f>' Rohdaten'!E33</f>
        <v>Niedersachsen</v>
      </c>
      <c r="D36" s="220" t="str">
        <f>' Rohdaten'!G33</f>
        <v>Hydrogeothermie</v>
      </c>
      <c r="E36" s="239">
        <f>' Rohdaten'!H33</f>
        <v>0</v>
      </c>
      <c r="F36" s="239">
        <f>' Rohdaten'!I33</f>
        <v>0</v>
      </c>
      <c r="G36" s="239">
        <f>' Rohdaten'!J33</f>
        <v>0</v>
      </c>
      <c r="H36" s="239">
        <f>' Rohdaten'!K33</f>
        <v>0</v>
      </c>
      <c r="I36" s="239">
        <f>' Rohdaten'!L33</f>
        <v>0</v>
      </c>
      <c r="J36" s="271">
        <f>' Rohdaten'!O33</f>
        <v>0</v>
      </c>
    </row>
    <row r="37" spans="1:10">
      <c r="A37" s="220" t="str">
        <f>' Rohdaten'!A34</f>
        <v>D_Projekt in Planung</v>
      </c>
      <c r="B37" s="220" t="str">
        <f>' Rohdaten'!D34</f>
        <v>Hemmingen-Gehrden</v>
      </c>
      <c r="C37" s="220" t="str">
        <f>' Rohdaten'!E34</f>
        <v>Niedersachsen</v>
      </c>
      <c r="D37" s="220" t="str">
        <f>' Rohdaten'!G34</f>
        <v>Hydrogeothermie</v>
      </c>
      <c r="E37" s="239">
        <f>' Rohdaten'!H34</f>
        <v>0</v>
      </c>
      <c r="F37" s="239">
        <f>' Rohdaten'!I34</f>
        <v>0</v>
      </c>
      <c r="G37" s="239">
        <f>' Rohdaten'!J34</f>
        <v>0</v>
      </c>
      <c r="H37" s="239">
        <f>' Rohdaten'!K34</f>
        <v>0</v>
      </c>
      <c r="I37" s="239">
        <f>' Rohdaten'!L34</f>
        <v>0</v>
      </c>
      <c r="J37" s="271">
        <f>' Rohdaten'!O34</f>
        <v>0</v>
      </c>
    </row>
    <row r="38" spans="1:10">
      <c r="A38" s="220" t="str">
        <f>' Rohdaten'!A35</f>
        <v>D_Projekt in Planung</v>
      </c>
      <c r="B38" s="220" t="str">
        <f>' Rohdaten'!D35</f>
        <v>"Horstberg (neu)"</v>
      </c>
      <c r="C38" s="220" t="str">
        <f>' Rohdaten'!E35</f>
        <v>Niedersachsen</v>
      </c>
      <c r="D38" s="220" t="str">
        <f>' Rohdaten'!G35</f>
        <v>Hydrogeothermie</v>
      </c>
      <c r="E38" s="239">
        <f>' Rohdaten'!H35</f>
        <v>0</v>
      </c>
      <c r="F38" s="239">
        <f>' Rohdaten'!I35</f>
        <v>0</v>
      </c>
      <c r="G38" s="239">
        <f>' Rohdaten'!J35</f>
        <v>0</v>
      </c>
      <c r="H38" s="239">
        <f>' Rohdaten'!K35</f>
        <v>0</v>
      </c>
      <c r="I38" s="239">
        <f>' Rohdaten'!L35</f>
        <v>0</v>
      </c>
      <c r="J38" s="271">
        <f>' Rohdaten'!O35</f>
        <v>0</v>
      </c>
    </row>
    <row r="39" spans="1:10">
      <c r="A39" s="220" t="str">
        <f>' Rohdaten'!A36</f>
        <v>D_Projekt in Planung</v>
      </c>
      <c r="B39" s="220" t="str">
        <f>' Rohdaten'!D36</f>
        <v>Husum</v>
      </c>
      <c r="C39" s="220" t="str">
        <f>' Rohdaten'!E36</f>
        <v>Schleswig-Holstein</v>
      </c>
      <c r="D39" s="220" t="str">
        <f>' Rohdaten'!G36</f>
        <v>Hydrogeothermie</v>
      </c>
      <c r="E39" s="239">
        <f>' Rohdaten'!H36</f>
        <v>0</v>
      </c>
      <c r="F39" s="239">
        <f>' Rohdaten'!I36</f>
        <v>0</v>
      </c>
      <c r="G39" s="239">
        <f>' Rohdaten'!J36</f>
        <v>0</v>
      </c>
      <c r="H39" s="239">
        <f>' Rohdaten'!K36</f>
        <v>0</v>
      </c>
      <c r="I39" s="239">
        <f>' Rohdaten'!L36</f>
        <v>0</v>
      </c>
      <c r="J39" s="271">
        <f>' Rohdaten'!O36</f>
        <v>0</v>
      </c>
    </row>
    <row r="40" spans="1:10">
      <c r="A40" s="220" t="str">
        <f>' Rohdaten'!A37</f>
        <v>D_Projekt in Planung</v>
      </c>
      <c r="B40" s="220" t="str">
        <f>' Rohdaten'!D37</f>
        <v>Bad Bevensen "Ilmenau I"</v>
      </c>
      <c r="C40" s="220" t="str">
        <f>' Rohdaten'!E37</f>
        <v>Niedersachsen</v>
      </c>
      <c r="D40" s="220" t="str">
        <f>' Rohdaten'!G37</f>
        <v>Hydrogeothermie</v>
      </c>
      <c r="E40" s="239">
        <f>' Rohdaten'!H37</f>
        <v>0</v>
      </c>
      <c r="F40" s="239">
        <f>' Rohdaten'!I37</f>
        <v>0</v>
      </c>
      <c r="G40" s="239">
        <f>' Rohdaten'!J37</f>
        <v>0</v>
      </c>
      <c r="H40" s="239">
        <f>' Rohdaten'!K37</f>
        <v>0</v>
      </c>
      <c r="I40" s="239">
        <f>' Rohdaten'!L37</f>
        <v>0</v>
      </c>
      <c r="J40" s="271">
        <f>' Rohdaten'!O37</f>
        <v>0</v>
      </c>
    </row>
    <row r="41" spans="1:10">
      <c r="A41" s="220" t="str">
        <f>' Rohdaten'!A38</f>
        <v>D_Projekt in Planung</v>
      </c>
      <c r="B41" s="220" t="str">
        <f>' Rohdaten'!D38</f>
        <v>Ingelheim</v>
      </c>
      <c r="C41" s="220" t="str">
        <f>' Rohdaten'!E38</f>
        <v>Rheinland-Pfalz</v>
      </c>
      <c r="D41" s="220" t="str">
        <f>' Rohdaten'!G38</f>
        <v>Hydrogeothermie</v>
      </c>
      <c r="E41" s="239">
        <f>' Rohdaten'!H38</f>
        <v>0</v>
      </c>
      <c r="F41" s="239">
        <f>' Rohdaten'!I38</f>
        <v>0</v>
      </c>
      <c r="G41" s="239">
        <f>' Rohdaten'!J38</f>
        <v>0</v>
      </c>
      <c r="H41" s="239">
        <f>' Rohdaten'!K38</f>
        <v>0</v>
      </c>
      <c r="I41" s="239">
        <f>' Rohdaten'!L38</f>
        <v>0</v>
      </c>
      <c r="J41" s="271">
        <f>' Rohdaten'!O38</f>
        <v>0</v>
      </c>
    </row>
    <row r="42" spans="1:10">
      <c r="A42" s="220" t="str">
        <f>' Rohdaten'!A39</f>
        <v>D_Projekt in Planung</v>
      </c>
      <c r="B42" s="220" t="str">
        <f>' Rohdaten'!D39</f>
        <v>Einhausen "Jägersburg"</v>
      </c>
      <c r="C42" s="220" t="str">
        <f>' Rohdaten'!E39</f>
        <v>Hessen</v>
      </c>
      <c r="D42" s="220" t="str">
        <f>' Rohdaten'!G39</f>
        <v>Hydrogeothermie</v>
      </c>
      <c r="E42" s="239">
        <f>' Rohdaten'!H39</f>
        <v>0</v>
      </c>
      <c r="F42" s="239">
        <f>' Rohdaten'!I39</f>
        <v>0</v>
      </c>
      <c r="G42" s="239">
        <f>' Rohdaten'!J39</f>
        <v>0</v>
      </c>
      <c r="H42" s="239">
        <f>' Rohdaten'!K39</f>
        <v>0</v>
      </c>
      <c r="I42" s="239">
        <f>' Rohdaten'!L39</f>
        <v>0</v>
      </c>
      <c r="J42" s="271">
        <f>' Rohdaten'!O39</f>
        <v>0</v>
      </c>
    </row>
    <row r="43" spans="1:10">
      <c r="A43" s="220" t="str">
        <f>' Rohdaten'!A40</f>
        <v>D_Projekt in Planung</v>
      </c>
      <c r="B43" s="220" t="str">
        <f>' Rohdaten'!D40</f>
        <v xml:space="preserve">Wolgast „Jarovit“ </v>
      </c>
      <c r="C43" s="220" t="str">
        <f>' Rohdaten'!E40</f>
        <v>Mecklenburg-Vorpommern</v>
      </c>
      <c r="D43" s="220" t="str">
        <f>' Rohdaten'!G40</f>
        <v>Hydrogeothermie</v>
      </c>
      <c r="E43" s="239">
        <f>' Rohdaten'!H40</f>
        <v>0</v>
      </c>
      <c r="F43" s="239">
        <f>' Rohdaten'!I40</f>
        <v>0</v>
      </c>
      <c r="G43" s="239">
        <f>' Rohdaten'!J40</f>
        <v>0</v>
      </c>
      <c r="H43" s="239">
        <f>' Rohdaten'!K40</f>
        <v>0</v>
      </c>
      <c r="I43" s="239">
        <f>' Rohdaten'!L40</f>
        <v>0</v>
      </c>
      <c r="J43" s="271">
        <f>' Rohdaten'!O40</f>
        <v>0</v>
      </c>
    </row>
    <row r="44" spans="1:10">
      <c r="A44" s="220" t="str">
        <f>' Rohdaten'!A42</f>
        <v>D_Projekt in Planung</v>
      </c>
      <c r="B44" s="220" t="str">
        <f>' Rohdaten'!D42</f>
        <v>Bornheim "Kaltenbach"</v>
      </c>
      <c r="C44" s="220" t="str">
        <f>' Rohdaten'!E42</f>
        <v>Rheinland-Pfalz</v>
      </c>
      <c r="D44" s="220" t="str">
        <f>' Rohdaten'!G42</f>
        <v>Hydrogeothermie</v>
      </c>
      <c r="E44" s="239">
        <f>' Rohdaten'!H42</f>
        <v>0</v>
      </c>
      <c r="F44" s="239">
        <f>' Rohdaten'!I42</f>
        <v>0</v>
      </c>
      <c r="G44" s="239">
        <f>' Rohdaten'!J42</f>
        <v>0</v>
      </c>
      <c r="H44" s="239">
        <f>' Rohdaten'!K42</f>
        <v>0</v>
      </c>
      <c r="I44" s="239">
        <f>' Rohdaten'!L42</f>
        <v>0</v>
      </c>
      <c r="J44" s="271">
        <f>' Rohdaten'!O42</f>
        <v>0</v>
      </c>
    </row>
    <row r="45" spans="1:10">
      <c r="A45" s="220" t="str">
        <f>' Rohdaten'!A43</f>
        <v>D_Projekt in Planung</v>
      </c>
      <c r="B45" s="220" t="str">
        <f>' Rohdaten'!D43</f>
        <v xml:space="preserve">Kaiserslautern "Kasimir" </v>
      </c>
      <c r="C45" s="220" t="str">
        <f>' Rohdaten'!E43</f>
        <v>Rheinland-Pfalz</v>
      </c>
      <c r="D45" s="220" t="str">
        <f>' Rohdaten'!G43</f>
        <v>Hydrogeothermie</v>
      </c>
      <c r="E45" s="239">
        <f>' Rohdaten'!H43</f>
        <v>0</v>
      </c>
      <c r="F45" s="239">
        <f>' Rohdaten'!I43</f>
        <v>0</v>
      </c>
      <c r="G45" s="239">
        <f>' Rohdaten'!J43</f>
        <v>0</v>
      </c>
      <c r="H45" s="239">
        <f>' Rohdaten'!K43</f>
        <v>0</v>
      </c>
      <c r="I45" s="239">
        <f>' Rohdaten'!L43</f>
        <v>0</v>
      </c>
      <c r="J45" s="271">
        <f>' Rohdaten'!O43</f>
        <v>0</v>
      </c>
    </row>
    <row r="46" spans="1:10">
      <c r="A46" s="220" t="str">
        <f>' Rohdaten'!A44</f>
        <v>D_Projekt in Planung</v>
      </c>
      <c r="B46" s="220" t="str">
        <f>' Rohdaten'!D44</f>
        <v>Kempen</v>
      </c>
      <c r="C46" s="220" t="str">
        <f>' Rohdaten'!E44</f>
        <v>Nordrhein-Westfalen</v>
      </c>
      <c r="D46" s="220" t="str">
        <f>' Rohdaten'!G44</f>
        <v>Hydrogeothermie</v>
      </c>
      <c r="E46" s="239">
        <f>' Rohdaten'!H44</f>
        <v>0</v>
      </c>
      <c r="F46" s="239">
        <f>' Rohdaten'!I44</f>
        <v>0</v>
      </c>
      <c r="G46" s="239">
        <f>' Rohdaten'!J44</f>
        <v>0</v>
      </c>
      <c r="H46" s="239">
        <f>' Rohdaten'!K44</f>
        <v>0</v>
      </c>
      <c r="I46" s="239">
        <f>' Rohdaten'!L44</f>
        <v>0</v>
      </c>
      <c r="J46" s="271">
        <f>' Rohdaten'!O44</f>
        <v>0</v>
      </c>
    </row>
    <row r="47" spans="1:10">
      <c r="A47" s="220" t="str">
        <f>' Rohdaten'!A46</f>
        <v>D_Projekt in Planung</v>
      </c>
      <c r="B47" s="220" t="str">
        <f>' Rohdaten'!D46</f>
        <v>Kiel und Umgebung</v>
      </c>
      <c r="C47" s="220" t="str">
        <f>' Rohdaten'!E46</f>
        <v>Schleswig-Holstein</v>
      </c>
      <c r="D47" s="220" t="str">
        <f>' Rohdaten'!G46</f>
        <v>Hydrogeothermie</v>
      </c>
      <c r="E47" s="239">
        <f>' Rohdaten'!H46</f>
        <v>0</v>
      </c>
      <c r="F47" s="239">
        <f>' Rohdaten'!I46</f>
        <v>0</v>
      </c>
      <c r="G47" s="239">
        <f>' Rohdaten'!J46</f>
        <v>0</v>
      </c>
      <c r="H47" s="239">
        <f>' Rohdaten'!K46</f>
        <v>0</v>
      </c>
      <c r="I47" s="239">
        <f>' Rohdaten'!L46</f>
        <v>0</v>
      </c>
      <c r="J47" s="271">
        <f>' Rohdaten'!O46</f>
        <v>0</v>
      </c>
    </row>
    <row r="48" spans="1:10">
      <c r="A48" s="220" t="str">
        <f>' Rohdaten'!A47</f>
        <v>D_Projekt in Planung</v>
      </c>
      <c r="B48" s="220" t="str">
        <f>' Rohdaten'!D47</f>
        <v>Langenhagen "Kleefeld I"</v>
      </c>
      <c r="C48" s="220" t="str">
        <f>' Rohdaten'!E47</f>
        <v>Niedersachsen</v>
      </c>
      <c r="D48" s="220" t="str">
        <f>' Rohdaten'!G47</f>
        <v>Hydrogeothermie</v>
      </c>
      <c r="E48" s="239">
        <f>' Rohdaten'!H47</f>
        <v>0</v>
      </c>
      <c r="F48" s="239">
        <f>' Rohdaten'!I47</f>
        <v>0</v>
      </c>
      <c r="G48" s="239">
        <f>' Rohdaten'!J47</f>
        <v>0</v>
      </c>
      <c r="H48" s="239">
        <f>' Rohdaten'!K47</f>
        <v>0</v>
      </c>
      <c r="I48" s="239">
        <f>' Rohdaten'!L47</f>
        <v>0</v>
      </c>
      <c r="J48" s="271">
        <f>' Rohdaten'!O47</f>
        <v>0</v>
      </c>
    </row>
    <row r="49" spans="1:10">
      <c r="A49" s="220" t="str">
        <f>' Rohdaten'!A48</f>
        <v>D_Projekt in Planung</v>
      </c>
      <c r="B49" s="220" t="str">
        <f>' Rohdaten'!D48</f>
        <v>Aachen  "Kreuz Aachen"</v>
      </c>
      <c r="C49" s="220" t="str">
        <f>' Rohdaten'!E48</f>
        <v>Nordrhein-Westfalen</v>
      </c>
      <c r="D49" s="220" t="str">
        <f>' Rohdaten'!G48</f>
        <v>Hydrogeothermie</v>
      </c>
      <c r="E49" s="239">
        <f>' Rohdaten'!H48</f>
        <v>0</v>
      </c>
      <c r="F49" s="239">
        <f>' Rohdaten'!I48</f>
        <v>0</v>
      </c>
      <c r="G49" s="239">
        <f>' Rohdaten'!J48</f>
        <v>0</v>
      </c>
      <c r="H49" s="239">
        <f>' Rohdaten'!K48</f>
        <v>0</v>
      </c>
      <c r="I49" s="239">
        <f>' Rohdaten'!L48</f>
        <v>0</v>
      </c>
      <c r="J49" s="271">
        <f>' Rohdaten'!O48</f>
        <v>0</v>
      </c>
    </row>
    <row r="50" spans="1:10">
      <c r="A50" s="220" t="str">
        <f>' Rohdaten'!A49</f>
        <v>D_Projekt in Planung</v>
      </c>
      <c r="B50" s="220" t="str">
        <f>' Rohdaten'!D49</f>
        <v>Kronsberg</v>
      </c>
      <c r="C50" s="220" t="str">
        <f>' Rohdaten'!E49</f>
        <v>Niedersachsen</v>
      </c>
      <c r="D50" s="220" t="str">
        <f>' Rohdaten'!G49</f>
        <v>Hydrogeothermie</v>
      </c>
      <c r="E50" s="239">
        <f>' Rohdaten'!H49</f>
        <v>0</v>
      </c>
      <c r="F50" s="239">
        <f>' Rohdaten'!I49</f>
        <v>0</v>
      </c>
      <c r="G50" s="239">
        <f>' Rohdaten'!J49</f>
        <v>0</v>
      </c>
      <c r="H50" s="239">
        <f>' Rohdaten'!K49</f>
        <v>0</v>
      </c>
      <c r="I50" s="239">
        <f>' Rohdaten'!L49</f>
        <v>0</v>
      </c>
      <c r="J50" s="271">
        <f>' Rohdaten'!O49</f>
        <v>0</v>
      </c>
    </row>
    <row r="51" spans="1:10">
      <c r="A51" s="220" t="str">
        <f>' Rohdaten'!A50</f>
        <v>D_Projekt in Planung</v>
      </c>
      <c r="B51" s="220" t="str">
        <f>' Rohdaten'!D50</f>
        <v>Graben "Lechfeld"</v>
      </c>
      <c r="C51" s="220" t="str">
        <f>' Rohdaten'!E50</f>
        <v>Bayern</v>
      </c>
      <c r="D51" s="220" t="str">
        <f>' Rohdaten'!G50</f>
        <v>Hydrogeothermie</v>
      </c>
      <c r="E51" s="239">
        <f>' Rohdaten'!H50</f>
        <v>0</v>
      </c>
      <c r="F51" s="239">
        <f>' Rohdaten'!I50</f>
        <v>0</v>
      </c>
      <c r="G51" s="239">
        <f>' Rohdaten'!J50</f>
        <v>0</v>
      </c>
      <c r="H51" s="239">
        <f>' Rohdaten'!K50</f>
        <v>0</v>
      </c>
      <c r="I51" s="239">
        <f>' Rohdaten'!L50</f>
        <v>0</v>
      </c>
      <c r="J51" s="271">
        <f>' Rohdaten'!O50</f>
        <v>0</v>
      </c>
    </row>
    <row r="52" spans="1:10">
      <c r="A52" s="220" t="str">
        <f>' Rohdaten'!A51</f>
        <v>D_Projekt in Planung</v>
      </c>
      <c r="B52" s="220" t="str">
        <f>' Rohdaten'!D51</f>
        <v>Lingen</v>
      </c>
      <c r="C52" s="220" t="str">
        <f>' Rohdaten'!E51</f>
        <v>Niedersachsen</v>
      </c>
      <c r="D52" s="220" t="str">
        <f>' Rohdaten'!G51</f>
        <v>Hydrogeothermie</v>
      </c>
      <c r="E52" s="239">
        <f>' Rohdaten'!H51</f>
        <v>0</v>
      </c>
      <c r="F52" s="239">
        <f>' Rohdaten'!I51</f>
        <v>0</v>
      </c>
      <c r="G52" s="239">
        <f>' Rohdaten'!J51</f>
        <v>0</v>
      </c>
      <c r="H52" s="239">
        <f>' Rohdaten'!K51</f>
        <v>0</v>
      </c>
      <c r="I52" s="239">
        <f>' Rohdaten'!L51</f>
        <v>0</v>
      </c>
      <c r="J52" s="271">
        <f>' Rohdaten'!O51</f>
        <v>0</v>
      </c>
    </row>
    <row r="53" spans="1:10">
      <c r="A53" s="220" t="str">
        <f>' Rohdaten'!A52</f>
        <v>D_Projekt in Planung</v>
      </c>
      <c r="B53" s="220" t="str">
        <f>' Rohdaten'!D52</f>
        <v>Germersheim "Lingenfeld"</v>
      </c>
      <c r="C53" s="220" t="str">
        <f>' Rohdaten'!E52</f>
        <v>Rheinland-Pfalz</v>
      </c>
      <c r="D53" s="220" t="str">
        <f>' Rohdaten'!G52</f>
        <v>Hydrogeothermie</v>
      </c>
      <c r="E53" s="239">
        <f>' Rohdaten'!H52</f>
        <v>0</v>
      </c>
      <c r="F53" s="239">
        <f>' Rohdaten'!I52</f>
        <v>0</v>
      </c>
      <c r="G53" s="239">
        <f>' Rohdaten'!J52</f>
        <v>0</v>
      </c>
      <c r="H53" s="239">
        <f>' Rohdaten'!K52</f>
        <v>0</v>
      </c>
      <c r="I53" s="239">
        <f>' Rohdaten'!L52</f>
        <v>0</v>
      </c>
      <c r="J53" s="271">
        <f>' Rohdaten'!O52</f>
        <v>0</v>
      </c>
    </row>
    <row r="54" spans="1:10">
      <c r="A54" s="220" t="str">
        <f>' Rohdaten'!A53</f>
        <v>D_Projekt in Planung</v>
      </c>
      <c r="B54" s="220" t="str">
        <f>' Rohdaten'!D53</f>
        <v>Siebeldingen "Löwenherz"</v>
      </c>
      <c r="C54" s="220" t="str">
        <f>' Rohdaten'!E53</f>
        <v>Rheinland-Pfalz</v>
      </c>
      <c r="D54" s="220" t="str">
        <f>' Rohdaten'!G53</f>
        <v>Hydrogeothermie</v>
      </c>
      <c r="E54" s="239">
        <f>' Rohdaten'!H53</f>
        <v>0</v>
      </c>
      <c r="F54" s="239">
        <f>' Rohdaten'!I53</f>
        <v>0</v>
      </c>
      <c r="G54" s="239">
        <f>' Rohdaten'!J53</f>
        <v>0</v>
      </c>
      <c r="H54" s="239">
        <f>' Rohdaten'!K53</f>
        <v>0</v>
      </c>
      <c r="I54" s="239">
        <f>' Rohdaten'!L53</f>
        <v>0</v>
      </c>
      <c r="J54" s="271">
        <f>' Rohdaten'!O53</f>
        <v>0</v>
      </c>
    </row>
    <row r="55" spans="1:10">
      <c r="A55" s="220" t="str">
        <f>' Rohdaten'!A54</f>
        <v>D_Projekt in Planung</v>
      </c>
      <c r="B55" s="220" t="str">
        <f>' Rohdaten'!D54</f>
        <v>Ludwigshafen 1"Ludwig"</v>
      </c>
      <c r="C55" s="220" t="str">
        <f>' Rohdaten'!E54</f>
        <v>Rheinland-Pfalz</v>
      </c>
      <c r="D55" s="220" t="str">
        <f>' Rohdaten'!G54</f>
        <v>Hydrogeothermie</v>
      </c>
      <c r="E55" s="239">
        <f>' Rohdaten'!H54</f>
        <v>0</v>
      </c>
      <c r="F55" s="239">
        <f>' Rohdaten'!I54</f>
        <v>0</v>
      </c>
      <c r="G55" s="239">
        <f>' Rohdaten'!J54</f>
        <v>0</v>
      </c>
      <c r="H55" s="239">
        <f>' Rohdaten'!K54</f>
        <v>0</v>
      </c>
      <c r="I55" s="239">
        <f>' Rohdaten'!L54</f>
        <v>0</v>
      </c>
      <c r="J55" s="271">
        <f>' Rohdaten'!O54</f>
        <v>0</v>
      </c>
    </row>
    <row r="56" spans="1:10">
      <c r="A56" s="220" t="str">
        <f>' Rohdaten'!A55</f>
        <v>D_Projekt in Planung</v>
      </c>
      <c r="B56" s="220" t="str">
        <f>' Rohdaten'!D55</f>
        <v xml:space="preserve">Lüneburg </v>
      </c>
      <c r="C56" s="220" t="str">
        <f>' Rohdaten'!E55</f>
        <v>Niedersachsen</v>
      </c>
      <c r="D56" s="220" t="str">
        <f>' Rohdaten'!G55</f>
        <v>Hydrogeothermie</v>
      </c>
      <c r="E56" s="239">
        <f>' Rohdaten'!H55</f>
        <v>0</v>
      </c>
      <c r="F56" s="239">
        <f>' Rohdaten'!I55</f>
        <v>0</v>
      </c>
      <c r="G56" s="239">
        <f>' Rohdaten'!J55</f>
        <v>0</v>
      </c>
      <c r="H56" s="239">
        <f>' Rohdaten'!K55</f>
        <v>0</v>
      </c>
      <c r="I56" s="239">
        <f>' Rohdaten'!L55</f>
        <v>0</v>
      </c>
      <c r="J56" s="271">
        <f>' Rohdaten'!O55</f>
        <v>0</v>
      </c>
    </row>
    <row r="57" spans="1:10">
      <c r="A57" s="220" t="str">
        <f>' Rohdaten'!A56</f>
        <v>D_Projekt in Planung</v>
      </c>
      <c r="B57" s="220" t="str">
        <f>' Rohdaten'!D56</f>
        <v xml:space="preserve">Kaiserslautern "Lutrina" </v>
      </c>
      <c r="C57" s="220" t="str">
        <f>' Rohdaten'!E56</f>
        <v>Rheinland-Pfalz</v>
      </c>
      <c r="D57" s="220" t="str">
        <f>' Rohdaten'!G56</f>
        <v>Hydrogeothermie</v>
      </c>
      <c r="E57" s="239">
        <f>' Rohdaten'!H56</f>
        <v>0</v>
      </c>
      <c r="F57" s="239">
        <f>' Rohdaten'!I56</f>
        <v>0</v>
      </c>
      <c r="G57" s="239">
        <f>' Rohdaten'!J56</f>
        <v>0</v>
      </c>
      <c r="H57" s="239">
        <f>' Rohdaten'!K56</f>
        <v>0</v>
      </c>
      <c r="I57" s="239">
        <f>' Rohdaten'!L56</f>
        <v>0</v>
      </c>
      <c r="J57" s="271">
        <f>' Rohdaten'!O56</f>
        <v>0</v>
      </c>
    </row>
    <row r="58" spans="1:10">
      <c r="A58" s="220" t="str">
        <f>' Rohdaten'!A57</f>
        <v>D_Projekt in Planung</v>
      </c>
      <c r="B58" s="220" t="str">
        <f>' Rohdaten'!D57</f>
        <v>Mainz</v>
      </c>
      <c r="C58" s="220" t="str">
        <f>' Rohdaten'!E57</f>
        <v>Rheinland-Pfalz</v>
      </c>
      <c r="D58" s="220" t="str">
        <f>' Rohdaten'!G57</f>
        <v>Hydrogeothermie</v>
      </c>
      <c r="E58" s="239">
        <f>' Rohdaten'!H57</f>
        <v>0</v>
      </c>
      <c r="F58" s="239">
        <f>' Rohdaten'!I57</f>
        <v>0</v>
      </c>
      <c r="G58" s="239">
        <f>' Rohdaten'!J57</f>
        <v>0</v>
      </c>
      <c r="H58" s="239">
        <f>' Rohdaten'!K57</f>
        <v>0</v>
      </c>
      <c r="I58" s="239">
        <f>' Rohdaten'!L57</f>
        <v>0</v>
      </c>
      <c r="J58" s="271">
        <f>' Rohdaten'!O57</f>
        <v>0</v>
      </c>
    </row>
    <row r="59" spans="1:10">
      <c r="A59" s="220" t="str">
        <f>' Rohdaten'!A58</f>
        <v>D_Projekt in Planung</v>
      </c>
      <c r="B59" s="220" t="str">
        <f>' Rohdaten'!D58</f>
        <v>Herdorf "Margarete"</v>
      </c>
      <c r="C59" s="220" t="str">
        <f>' Rohdaten'!E58</f>
        <v>Rheinland-Pfalz</v>
      </c>
      <c r="D59" s="220" t="str">
        <f>' Rohdaten'!G58</f>
        <v>Grubenwasser</v>
      </c>
      <c r="E59" s="239">
        <f>' Rohdaten'!H58</f>
        <v>0</v>
      </c>
      <c r="F59" s="239">
        <f>' Rohdaten'!I58</f>
        <v>0</v>
      </c>
      <c r="G59" s="239">
        <f>' Rohdaten'!J58</f>
        <v>0</v>
      </c>
      <c r="H59" s="239">
        <f>' Rohdaten'!K58</f>
        <v>0</v>
      </c>
      <c r="I59" s="239">
        <f>' Rohdaten'!L58</f>
        <v>0</v>
      </c>
      <c r="J59" s="271">
        <f>' Rohdaten'!O58</f>
        <v>0</v>
      </c>
    </row>
    <row r="60" spans="1:10">
      <c r="A60" s="220" t="str">
        <f>' Rohdaten'!A59</f>
        <v>D_Projekt in Planung</v>
      </c>
      <c r="B60" s="220" t="str">
        <f>' Rohdaten'!D59</f>
        <v>Mühlheim an der Ruhr</v>
      </c>
      <c r="C60" s="220" t="str">
        <f>' Rohdaten'!E59</f>
        <v>Nordrhein-Westfalen</v>
      </c>
      <c r="D60" s="220" t="str">
        <f>' Rohdaten'!G59</f>
        <v>Hydrogeothermie</v>
      </c>
      <c r="E60" s="239">
        <f>' Rohdaten'!H59</f>
        <v>0</v>
      </c>
      <c r="F60" s="239">
        <f>' Rohdaten'!I59</f>
        <v>0</v>
      </c>
      <c r="G60" s="239">
        <f>' Rohdaten'!J59</f>
        <v>0</v>
      </c>
      <c r="H60" s="239">
        <f>' Rohdaten'!K59</f>
        <v>0</v>
      </c>
      <c r="I60" s="239">
        <f>' Rohdaten'!L59</f>
        <v>0</v>
      </c>
      <c r="J60" s="271">
        <f>' Rohdaten'!O59</f>
        <v>0</v>
      </c>
    </row>
    <row r="61" spans="1:10">
      <c r="A61" s="220" t="str">
        <f>' Rohdaten'!A60</f>
        <v>D_Projekt in Planung</v>
      </c>
      <c r="B61" s="220" t="str">
        <f>' Rohdaten'!D60</f>
        <v>Oldenburg</v>
      </c>
      <c r="C61" s="220" t="str">
        <f>' Rohdaten'!E60</f>
        <v>Niedersachsen</v>
      </c>
      <c r="D61" s="220" t="str">
        <f>' Rohdaten'!G60</f>
        <v>Hydrogeothermie</v>
      </c>
      <c r="E61" s="239">
        <f>' Rohdaten'!H60</f>
        <v>0</v>
      </c>
      <c r="F61" s="239">
        <f>' Rohdaten'!I60</f>
        <v>0</v>
      </c>
      <c r="G61" s="239">
        <f>' Rohdaten'!J60</f>
        <v>0</v>
      </c>
      <c r="H61" s="239">
        <f>' Rohdaten'!K60</f>
        <v>0</v>
      </c>
      <c r="I61" s="239">
        <f>' Rohdaten'!L60</f>
        <v>0</v>
      </c>
      <c r="J61" s="271">
        <f>' Rohdaten'!O60</f>
        <v>0</v>
      </c>
    </row>
    <row r="62" spans="1:10">
      <c r="A62" s="220" t="str">
        <f>' Rohdaten'!A62</f>
        <v>D_Projekt in Planung</v>
      </c>
      <c r="B62" s="220" t="str">
        <f>' Rohdaten'!D62</f>
        <v>Neumünster</v>
      </c>
      <c r="C62" s="220" t="str">
        <f>' Rohdaten'!E62</f>
        <v>Schleswig-Holstein</v>
      </c>
      <c r="D62" s="220" t="str">
        <f>' Rohdaten'!G62</f>
        <v>Hydrogeothermie</v>
      </c>
      <c r="E62" s="239">
        <f>' Rohdaten'!H62</f>
        <v>0</v>
      </c>
      <c r="F62" s="239">
        <f>' Rohdaten'!I62</f>
        <v>0</v>
      </c>
      <c r="G62" s="239">
        <f>' Rohdaten'!J62</f>
        <v>0</v>
      </c>
      <c r="H62" s="239">
        <f>' Rohdaten'!K62</f>
        <v>0</v>
      </c>
      <c r="I62" s="239">
        <f>' Rohdaten'!L62</f>
        <v>0</v>
      </c>
      <c r="J62" s="271">
        <f>' Rohdaten'!O62</f>
        <v>0</v>
      </c>
    </row>
    <row r="63" spans="1:10">
      <c r="A63" s="220" t="e">
        <f>' Rohdaten'!#REF!</f>
        <v>#REF!</v>
      </c>
      <c r="B63" s="220" t="e">
        <f>' Rohdaten'!#REF!</f>
        <v>#REF!</v>
      </c>
      <c r="C63" s="220" t="str">
        <f>' Rohdaten'!E63</f>
        <v>Schleswig-Holstein</v>
      </c>
      <c r="D63" s="220" t="e">
        <f>' Rohdaten'!#REF!</f>
        <v>#REF!</v>
      </c>
      <c r="E63" s="239"/>
      <c r="F63" s="239"/>
      <c r="G63" s="239"/>
      <c r="H63" s="239"/>
      <c r="I63" s="239"/>
      <c r="J63" s="271"/>
    </row>
    <row r="64" spans="1:10">
      <c r="A64" s="220" t="str">
        <f>' Rohdaten'!A63</f>
        <v>D_Projekt in Planung</v>
      </c>
      <c r="B64" s="220" t="str">
        <f>' Rohdaten'!D63</f>
        <v>Norderstedt</v>
      </c>
      <c r="C64" s="220" t="e">
        <f>' Rohdaten'!#REF!</f>
        <v>#REF!</v>
      </c>
      <c r="D64" s="220" t="str">
        <f>' Rohdaten'!G63</f>
        <v>Hydrogeothermie</v>
      </c>
      <c r="E64" s="239"/>
      <c r="F64" s="239"/>
      <c r="G64" s="239"/>
      <c r="H64" s="239"/>
      <c r="I64" s="239"/>
      <c r="J64" s="271"/>
    </row>
    <row r="65" spans="1:10">
      <c r="A65" s="220" t="str">
        <f>' Rohdaten'!A65</f>
        <v>D_Projekt in Planung</v>
      </c>
      <c r="B65" s="220" t="str">
        <f>' Rohdaten'!D65</f>
        <v>Nordhorn</v>
      </c>
      <c r="C65" s="220" t="str">
        <f>' Rohdaten'!E65</f>
        <v>Niedersachsen</v>
      </c>
      <c r="D65" s="220" t="str">
        <f>' Rohdaten'!G65</f>
        <v>Hydrogeothermie</v>
      </c>
      <c r="E65" s="239"/>
      <c r="F65" s="239"/>
      <c r="G65" s="239"/>
      <c r="H65" s="239"/>
      <c r="I65" s="239"/>
      <c r="J65" s="271"/>
    </row>
    <row r="66" spans="1:10">
      <c r="A66" s="220" t="e">
        <f>' Rohdaten'!#REF!</f>
        <v>#REF!</v>
      </c>
      <c r="B66" s="220" t="e">
        <f>' Rohdaten'!#REF!</f>
        <v>#REF!</v>
      </c>
      <c r="C66" s="220" t="e">
        <f>' Rohdaten'!#REF!</f>
        <v>#REF!</v>
      </c>
      <c r="D66" s="220" t="e">
        <f>' Rohdaten'!#REF!</f>
        <v>#REF!</v>
      </c>
      <c r="E66" s="239"/>
      <c r="F66" s="239"/>
      <c r="G66" s="239"/>
      <c r="H66" s="239"/>
      <c r="I66" s="239"/>
      <c r="J66" s="271"/>
    </row>
    <row r="67" spans="1:10">
      <c r="A67" s="220" t="str">
        <f>' Rohdaten'!A66</f>
        <v>D_Projekt in Planung</v>
      </c>
      <c r="B67" s="220" t="str">
        <f>' Rohdaten'!D66</f>
        <v>Rheinberg</v>
      </c>
      <c r="C67" s="220" t="str">
        <f>' Rohdaten'!E66</f>
        <v>Nordrhein-Westfalen</v>
      </c>
      <c r="D67" s="220" t="str">
        <f>' Rohdaten'!G66</f>
        <v>Hydrogeothermie</v>
      </c>
      <c r="E67" s="239"/>
      <c r="F67" s="239"/>
      <c r="G67" s="239"/>
      <c r="H67" s="239"/>
      <c r="I67" s="239"/>
      <c r="J67" s="271"/>
    </row>
    <row r="68" spans="1:10">
      <c r="A68" s="220" t="str">
        <f>' Rohdaten'!A67</f>
        <v>D_Projekt in Planung</v>
      </c>
      <c r="B68" s="220" t="str">
        <f>' Rohdaten'!D67</f>
        <v>Köln</v>
      </c>
      <c r="C68" s="220" t="str">
        <f>' Rohdaten'!E67</f>
        <v>Nordrhein-Westfalen</v>
      </c>
      <c r="D68" s="220" t="str">
        <f>' Rohdaten'!G67</f>
        <v>Hydrogeothermie</v>
      </c>
      <c r="E68" s="239"/>
      <c r="F68" s="239"/>
      <c r="G68" s="239"/>
      <c r="H68" s="239"/>
      <c r="I68" s="239"/>
      <c r="J68" s="271"/>
    </row>
    <row r="69" spans="1:10">
      <c r="A69" s="220" t="str">
        <f>' Rohdaten'!A68</f>
        <v>D_Projekt in Planung</v>
      </c>
      <c r="B69" s="220" t="str">
        <f>' Rohdaten'!D68</f>
        <v>Schifferstadt "Rhein-Pfalz"</v>
      </c>
      <c r="C69" s="220" t="str">
        <f>' Rohdaten'!E68</f>
        <v>Rheinland-Pfalz</v>
      </c>
      <c r="D69" s="220" t="str">
        <f>' Rohdaten'!G68</f>
        <v>Hydrogeothermie</v>
      </c>
      <c r="E69" s="239"/>
      <c r="F69" s="239"/>
      <c r="G69" s="239"/>
      <c r="H69" s="239"/>
      <c r="I69" s="239"/>
      <c r="J69" s="271"/>
    </row>
    <row r="70" spans="1:10">
      <c r="A70" s="220" t="str">
        <f>' Rohdaten'!A69</f>
        <v>D_Projekt in Planung</v>
      </c>
      <c r="B70" s="220" t="str">
        <f>' Rohdaten'!D69</f>
        <v>Steinfeld "Rift"</v>
      </c>
      <c r="C70" s="220" t="str">
        <f>' Rohdaten'!E69</f>
        <v>Rheinland-Pfalz</v>
      </c>
      <c r="D70" s="220" t="str">
        <f>' Rohdaten'!G69</f>
        <v>Hydrogeothermie</v>
      </c>
      <c r="E70" s="239"/>
      <c r="F70" s="239"/>
      <c r="G70" s="239"/>
      <c r="H70" s="239"/>
      <c r="I70" s="239"/>
      <c r="J70" s="271"/>
    </row>
    <row r="71" spans="1:10">
      <c r="A71" s="220" t="e">
        <f>' Rohdaten'!#REF!</f>
        <v>#REF!</v>
      </c>
      <c r="B71" s="220" t="e">
        <f>' Rohdaten'!#REF!</f>
        <v>#REF!</v>
      </c>
      <c r="C71" s="220" t="e">
        <f>' Rohdaten'!#REF!</f>
        <v>#REF!</v>
      </c>
      <c r="D71" s="220" t="e">
        <f>' Rohdaten'!#REF!</f>
        <v>#REF!</v>
      </c>
      <c r="E71" s="239"/>
      <c r="F71" s="239"/>
      <c r="G71" s="239"/>
      <c r="H71" s="239"/>
      <c r="I71" s="239"/>
      <c r="J71" s="271"/>
    </row>
    <row r="72" spans="1:10">
      <c r="A72" s="220" t="str">
        <f>' Rohdaten'!A70</f>
        <v>D_Projekt in Planung</v>
      </c>
      <c r="B72" s="220" t="str">
        <f>' Rohdaten'!D70</f>
        <v>Rupertiwinkel "Ruperti II"</v>
      </c>
      <c r="C72" s="220" t="str">
        <f>' Rohdaten'!E70</f>
        <v>Bayern</v>
      </c>
      <c r="D72" s="220" t="str">
        <f>' Rohdaten'!G70</f>
        <v>Hydrogeothermie</v>
      </c>
      <c r="E72" s="239"/>
      <c r="F72" s="239"/>
      <c r="G72" s="239"/>
      <c r="H72" s="239"/>
      <c r="I72" s="239"/>
      <c r="J72" s="271"/>
    </row>
    <row r="73" spans="1:10">
      <c r="A73" s="220" t="str">
        <f>' Rohdaten'!A71</f>
        <v>D_Projekt in Planung</v>
      </c>
      <c r="B73" s="220" t="str">
        <f>' Rohdaten'!D71</f>
        <v>Soltau</v>
      </c>
      <c r="C73" s="220" t="str">
        <f>' Rohdaten'!E71</f>
        <v>Niedersachsen</v>
      </c>
      <c r="D73" s="220" t="str">
        <f>' Rohdaten'!G71</f>
        <v>Hydrogeothermie</v>
      </c>
      <c r="E73" s="239"/>
      <c r="F73" s="239"/>
      <c r="G73" s="239"/>
      <c r="H73" s="239"/>
      <c r="I73" s="239"/>
      <c r="J73" s="271"/>
    </row>
    <row r="74" spans="1:10">
      <c r="A74" s="220" t="str">
        <f>' Rohdaten'!A72</f>
        <v>D_Projekt in Planung</v>
      </c>
      <c r="B74" s="220" t="str">
        <f>' Rohdaten'!D72</f>
        <v>Rülzheim "Storchenaue"</v>
      </c>
      <c r="C74" s="220" t="str">
        <f>' Rohdaten'!E72</f>
        <v>Rheinland-Pfalz</v>
      </c>
      <c r="D74" s="220" t="str">
        <f>' Rohdaten'!G72</f>
        <v>Hyrogeothermie</v>
      </c>
      <c r="E74" s="239"/>
      <c r="F74" s="239"/>
      <c r="G74" s="239"/>
      <c r="H74" s="239"/>
      <c r="I74" s="239"/>
      <c r="J74" s="271"/>
    </row>
    <row r="75" spans="1:10">
      <c r="A75" s="220" t="str">
        <f>' Rohdaten'!A73</f>
        <v>D_Projekt in Planung</v>
      </c>
      <c r="B75" s="220" t="str">
        <f>' Rohdaten'!D73</f>
        <v>Ludwigshafen 2"Therese"</v>
      </c>
      <c r="C75" s="220" t="str">
        <f>' Rohdaten'!E73</f>
        <v>Rheinland-Pfalz</v>
      </c>
      <c r="D75" s="220" t="str">
        <f>' Rohdaten'!G73</f>
        <v>Hydrogeothermie</v>
      </c>
      <c r="E75" s="239"/>
      <c r="F75" s="239"/>
      <c r="G75" s="239"/>
      <c r="H75" s="239"/>
      <c r="I75" s="239"/>
      <c r="J75" s="271"/>
    </row>
    <row r="76" spans="1:10">
      <c r="A76" s="220" t="e">
        <f>' Rohdaten'!#REF!</f>
        <v>#REF!</v>
      </c>
      <c r="B76" s="220" t="e">
        <f>' Rohdaten'!#REF!</f>
        <v>#REF!</v>
      </c>
      <c r="C76" s="220" t="e">
        <f>' Rohdaten'!#REF!</f>
        <v>#REF!</v>
      </c>
      <c r="D76" s="220" t="e">
        <f>' Rohdaten'!#REF!</f>
        <v>#REF!</v>
      </c>
      <c r="E76" s="239"/>
      <c r="F76" s="239"/>
      <c r="G76" s="239"/>
      <c r="H76" s="239"/>
      <c r="I76" s="239"/>
      <c r="J76" s="271"/>
    </row>
    <row r="77" spans="1:10">
      <c r="A77" s="220" t="e">
        <f>' Rohdaten'!#REF!</f>
        <v>#REF!</v>
      </c>
      <c r="B77" s="220" t="e">
        <f>' Rohdaten'!#REF!</f>
        <v>#REF!</v>
      </c>
      <c r="C77" s="220" t="e">
        <f>' Rohdaten'!#REF!</f>
        <v>#REF!</v>
      </c>
      <c r="D77" s="220" t="e">
        <f>' Rohdaten'!#REF!</f>
        <v>#REF!</v>
      </c>
      <c r="E77" s="239"/>
      <c r="F77" s="239"/>
      <c r="G77" s="239"/>
      <c r="H77" s="239"/>
      <c r="I77" s="239"/>
      <c r="J77" s="271"/>
    </row>
    <row r="78" spans="1:10">
      <c r="A78" s="220" t="str">
        <f>' Rohdaten'!A74</f>
        <v>D_Projekt in Planung</v>
      </c>
      <c r="B78" s="220" t="str">
        <f>' Rohdaten'!D74</f>
        <v>Uelzen</v>
      </c>
      <c r="C78" s="220" t="str">
        <f>' Rohdaten'!E74</f>
        <v>Niedersachsen</v>
      </c>
      <c r="D78" s="220" t="str">
        <f>' Rohdaten'!G74</f>
        <v>Hydrogeothermie</v>
      </c>
      <c r="E78" s="239"/>
      <c r="F78" s="239"/>
      <c r="G78" s="239"/>
      <c r="H78" s="239"/>
      <c r="I78" s="239"/>
      <c r="J78" s="271"/>
    </row>
    <row r="79" spans="1:10">
      <c r="A79" s="220" t="str">
        <f>' Rohdaten'!A75</f>
        <v>D_Projekt in Planung</v>
      </c>
      <c r="B79" s="220" t="str">
        <f>' Rohdaten'!D75</f>
        <v>Seefeld "Vierseen"</v>
      </c>
      <c r="C79" s="220" t="str">
        <f>' Rohdaten'!E75</f>
        <v>Bayern</v>
      </c>
      <c r="D79" s="220" t="str">
        <f>' Rohdaten'!G75</f>
        <v>Hydrogeothermie</v>
      </c>
      <c r="E79" s="239"/>
      <c r="F79" s="239"/>
      <c r="G79" s="239"/>
      <c r="H79" s="239"/>
      <c r="I79" s="239"/>
      <c r="J79" s="271"/>
    </row>
    <row r="80" spans="1:10">
      <c r="A80" s="220" t="str">
        <f>' Rohdaten'!A76</f>
        <v>D_Projekt in Planung</v>
      </c>
      <c r="B80" s="220" t="str">
        <f>' Rohdaten'!D76</f>
        <v>Zinnowitz „Vineta“</v>
      </c>
      <c r="C80" s="220" t="str">
        <f>' Rohdaten'!E76</f>
        <v>Mecklenburg-Vorpommern</v>
      </c>
      <c r="D80" s="220" t="str">
        <f>' Rohdaten'!G76</f>
        <v>Hydrogeothermie</v>
      </c>
      <c r="E80" s="239"/>
      <c r="F80" s="239"/>
      <c r="G80" s="239"/>
      <c r="H80" s="239"/>
      <c r="I80" s="239"/>
      <c r="J80" s="271"/>
    </row>
    <row r="81" spans="1:10">
      <c r="A81" s="220" t="str">
        <f>' Rohdaten'!A77</f>
        <v>B_Projekt in Bau</v>
      </c>
      <c r="B81" s="220" t="str">
        <f>' Rohdaten'!D77</f>
        <v>Aachen-Weisweiler</v>
      </c>
      <c r="C81" s="220" t="str">
        <f>' Rohdaten'!E77</f>
        <v>Nordrhein-Westfalen</v>
      </c>
      <c r="D81" s="220" t="str">
        <f>' Rohdaten'!G77</f>
        <v>Sonde</v>
      </c>
      <c r="E81" s="239"/>
      <c r="F81" s="239"/>
      <c r="G81" s="239"/>
      <c r="H81" s="239"/>
      <c r="I81" s="239"/>
      <c r="J81" s="271"/>
    </row>
    <row r="82" spans="1:10">
      <c r="A82" s="220" t="str">
        <f>' Rohdaten'!A79</f>
        <v>D_Projekt in Planung</v>
      </c>
      <c r="B82" s="220" t="str">
        <f>' Rohdaten'!D79</f>
        <v>Worms-Silbersee</v>
      </c>
      <c r="C82" s="220" t="str">
        <f>' Rohdaten'!E79</f>
        <v>Rheinland-Pfalz</v>
      </c>
      <c r="D82" s="220" t="str">
        <f>' Rohdaten'!G79</f>
        <v>Hydrogeothermie</v>
      </c>
      <c r="E82" s="239"/>
      <c r="F82" s="239"/>
      <c r="G82" s="239"/>
      <c r="H82" s="239"/>
      <c r="I82" s="239"/>
      <c r="J82" s="271"/>
    </row>
    <row r="83" spans="1:10">
      <c r="A83" s="220" t="e">
        <f>' Rohdaten'!#REF!</f>
        <v>#REF!</v>
      </c>
      <c r="B83" s="220" t="e">
        <f>' Rohdaten'!#REF!</f>
        <v>#REF!</v>
      </c>
      <c r="C83" s="220" t="e">
        <f>' Rohdaten'!#REF!</f>
        <v>#REF!</v>
      </c>
      <c r="D83" s="220" t="e">
        <f>' Rohdaten'!#REF!</f>
        <v>#REF!</v>
      </c>
      <c r="E83" s="239"/>
      <c r="F83" s="239"/>
      <c r="G83" s="239"/>
      <c r="H83" s="239"/>
      <c r="I83" s="239"/>
      <c r="J83" s="271"/>
    </row>
    <row r="84" spans="1:10">
      <c r="A84" s="220" t="str">
        <f>' Rohdaten'!A80</f>
        <v>D_Projekt in Planung</v>
      </c>
      <c r="B84" s="220" t="str">
        <f>' Rohdaten'!D80</f>
        <v>Wuppertal</v>
      </c>
      <c r="C84" s="220" t="str">
        <f>' Rohdaten'!E80</f>
        <v>Nordrhein-Westfalen</v>
      </c>
      <c r="D84" s="220">
        <f>' Rohdaten'!G80</f>
        <v>0</v>
      </c>
      <c r="E84" s="239"/>
      <c r="F84" s="239"/>
      <c r="G84" s="239"/>
      <c r="H84" s="239"/>
      <c r="I84" s="239"/>
      <c r="J84" s="271"/>
    </row>
    <row r="85" spans="1:10">
      <c r="A85" s="220" t="str">
        <f>' Rohdaten'!A81</f>
        <v>D_Projekt in Planung</v>
      </c>
      <c r="B85" s="220" t="str">
        <f>' Rohdaten'!D81</f>
        <v>Bochum (Fraunhofer IEG)</v>
      </c>
      <c r="C85" s="220" t="str">
        <f>' Rohdaten'!E81</f>
        <v>Nordrhein-Westfalen</v>
      </c>
      <c r="D85" s="220" t="str">
        <f>' Rohdaten'!G81</f>
        <v>Hydrogeothermie</v>
      </c>
      <c r="E85" s="239"/>
      <c r="F85" s="239"/>
      <c r="G85" s="239"/>
      <c r="H85" s="239"/>
      <c r="I85" s="239"/>
      <c r="J85" s="271"/>
    </row>
    <row r="86" spans="1:10">
      <c r="A86" s="220" t="str">
        <f>' Rohdaten'!A82</f>
        <v>D_Projekt in Planung</v>
      </c>
      <c r="B86" s="220" t="str">
        <f>' Rohdaten'!D82</f>
        <v>Ammersee-West</v>
      </c>
      <c r="C86" s="220" t="str">
        <f>' Rohdaten'!E82</f>
        <v>Bayern</v>
      </c>
      <c r="D86" s="220" t="str">
        <f>' Rohdaten'!G82</f>
        <v>Hydrogeothermie</v>
      </c>
      <c r="E86" s="239"/>
      <c r="F86" s="239"/>
      <c r="G86" s="239"/>
      <c r="H86" s="239"/>
      <c r="I86" s="239"/>
      <c r="J86" s="271"/>
    </row>
    <row r="87" spans="1:10">
      <c r="A87" s="220" t="str">
        <f>' Rohdaten'!A83</f>
        <v>D_Projekt in Planung</v>
      </c>
      <c r="B87" s="220" t="str">
        <f>' Rohdaten'!D83</f>
        <v>Ampfing</v>
      </c>
      <c r="C87" s="220" t="str">
        <f>' Rohdaten'!E83</f>
        <v>Bayern</v>
      </c>
      <c r="D87" s="220" t="str">
        <f>' Rohdaten'!G83</f>
        <v>Hydrogeothermie</v>
      </c>
      <c r="E87" s="239"/>
      <c r="F87" s="239"/>
      <c r="G87" s="239"/>
      <c r="H87" s="239"/>
      <c r="I87" s="239"/>
      <c r="J87" s="271"/>
    </row>
    <row r="88" spans="1:10">
      <c r="A88" s="220" t="str">
        <f>' Rohdaten'!A84</f>
        <v>D_Projekt in Planung</v>
      </c>
      <c r="B88" s="220" t="str">
        <f>' Rohdaten'!D84</f>
        <v>Aschau am Inn</v>
      </c>
      <c r="C88" s="220" t="str">
        <f>' Rohdaten'!E84</f>
        <v>Bayern</v>
      </c>
      <c r="D88" s="220" t="str">
        <f>' Rohdaten'!G84</f>
        <v>Hydrogeothermie</v>
      </c>
      <c r="E88" s="239"/>
      <c r="F88" s="239"/>
      <c r="G88" s="239"/>
      <c r="H88" s="239"/>
      <c r="I88" s="239"/>
      <c r="J88" s="271"/>
    </row>
    <row r="89" spans="1:10">
      <c r="A89" s="220" t="str">
        <f>' Rohdaten'!A86</f>
        <v>D_Projekt in Planung</v>
      </c>
      <c r="B89" s="220" t="str">
        <f>' Rohdaten'!D86</f>
        <v>Augsburg-Ost</v>
      </c>
      <c r="C89" s="220" t="str">
        <f>' Rohdaten'!E86</f>
        <v>Bayern</v>
      </c>
      <c r="D89" s="220" t="str">
        <f>' Rohdaten'!G86</f>
        <v>Hydrogeothermie</v>
      </c>
      <c r="E89" s="239"/>
      <c r="F89" s="239"/>
      <c r="G89" s="239"/>
      <c r="H89" s="239"/>
      <c r="I89" s="239"/>
      <c r="J89" s="271"/>
    </row>
    <row r="90" spans="1:10">
      <c r="A90" s="220" t="str">
        <f>' Rohdaten'!A87</f>
        <v>D_Projekt in Planung</v>
      </c>
      <c r="B90" s="220" t="str">
        <f>' Rohdaten'!D87</f>
        <v>Bernau</v>
      </c>
      <c r="C90" s="220" t="str">
        <f>' Rohdaten'!E87</f>
        <v>Brandenburg</v>
      </c>
      <c r="D90" s="220" t="str">
        <f>' Rohdaten'!G87</f>
        <v>Hydrogeothermie</v>
      </c>
      <c r="E90" s="239"/>
      <c r="F90" s="239"/>
      <c r="G90" s="239"/>
      <c r="H90" s="239"/>
      <c r="I90" s="239"/>
      <c r="J90" s="271"/>
    </row>
    <row r="91" spans="1:10">
      <c r="A91" s="220" t="str">
        <f>' Rohdaten'!A45</f>
        <v>D_Projekt in Planung</v>
      </c>
      <c r="B91" s="220" t="str">
        <f>' Rohdaten'!D45</f>
        <v>Maikammer "Kerner"</v>
      </c>
      <c r="C91" s="220" t="str">
        <f>' Rohdaten'!E45</f>
        <v>Rheinland-Pfalz</v>
      </c>
      <c r="D91" s="220" t="str">
        <f>' Rohdaten'!G45</f>
        <v>Hydrogeothermie</v>
      </c>
      <c r="E91" s="239"/>
      <c r="F91" s="239"/>
      <c r="G91" s="239"/>
      <c r="H91" s="239"/>
      <c r="I91" s="239"/>
      <c r="J91" s="271"/>
    </row>
    <row r="92" spans="1:10">
      <c r="A92" s="220" t="str">
        <f>' Rohdaten'!A89</f>
        <v>D_Projekt in Planung</v>
      </c>
      <c r="B92" s="220" t="str">
        <f>' Rohdaten'!D89</f>
        <v>Brand</v>
      </c>
      <c r="C92" s="220" t="str">
        <f>' Rohdaten'!E89</f>
        <v>Brandenburg</v>
      </c>
      <c r="D92" s="220" t="str">
        <f>' Rohdaten'!G89</f>
        <v>Hydrogeothermie</v>
      </c>
      <c r="E92" s="239"/>
      <c r="F92" s="239"/>
      <c r="G92" s="239"/>
      <c r="H92" s="239"/>
      <c r="I92" s="239"/>
      <c r="J92" s="271"/>
    </row>
    <row r="93" spans="1:10">
      <c r="A93" s="220" t="str">
        <f>' Rohdaten'!A90</f>
        <v>D_Projekt in Planung</v>
      </c>
      <c r="B93" s="220" t="str">
        <f>' Rohdaten'!D90</f>
        <v>Campus Berlin-Buch</v>
      </c>
      <c r="C93" s="220" t="str">
        <f>' Rohdaten'!E90</f>
        <v>Berlin</v>
      </c>
      <c r="D93" s="220" t="str">
        <f>' Rohdaten'!G90</f>
        <v>Hydrogeothermie</v>
      </c>
      <c r="E93" s="239"/>
      <c r="F93" s="239"/>
      <c r="G93" s="239"/>
      <c r="H93" s="239"/>
      <c r="I93" s="239"/>
      <c r="J93" s="271"/>
    </row>
    <row r="94" spans="1:10">
      <c r="A94" s="220" t="e">
        <f>' Rohdaten'!#REF!</f>
        <v>#REF!</v>
      </c>
      <c r="B94" s="220" t="e">
        <f>' Rohdaten'!#REF!</f>
        <v>#REF!</v>
      </c>
      <c r="C94" s="220" t="e">
        <f>' Rohdaten'!#REF!</f>
        <v>#REF!</v>
      </c>
      <c r="D94" s="220" t="e">
        <f>' Rohdaten'!#REF!</f>
        <v>#REF!</v>
      </c>
      <c r="E94" s="239"/>
      <c r="F94" s="239"/>
      <c r="G94" s="239"/>
      <c r="H94" s="239"/>
      <c r="I94" s="239"/>
      <c r="J94" s="271"/>
    </row>
    <row r="95" spans="1:10">
      <c r="A95" s="220" t="str">
        <f>' Rohdaten'!A91</f>
        <v>D_Projekt in Planung</v>
      </c>
      <c r="B95" s="220" t="str">
        <f>' Rohdaten'!D91</f>
        <v>Gendorf</v>
      </c>
      <c r="C95" s="220" t="str">
        <f>' Rohdaten'!E91</f>
        <v>Bayern</v>
      </c>
      <c r="D95" s="220" t="str">
        <f>' Rohdaten'!G91</f>
        <v>Hydrogeothermie</v>
      </c>
      <c r="E95" s="239"/>
      <c r="F95" s="239"/>
      <c r="G95" s="239"/>
      <c r="H95" s="239"/>
      <c r="I95" s="239"/>
      <c r="J95" s="271"/>
    </row>
    <row r="96" spans="1:10">
      <c r="A96" s="220" t="str">
        <f>' Rohdaten'!A92</f>
        <v>D_Projekt in Planung</v>
      </c>
      <c r="B96" s="220" t="str">
        <f>' Rohdaten'!D92</f>
        <v>Dachau-Nord</v>
      </c>
      <c r="C96" s="220" t="str">
        <f>' Rohdaten'!E92</f>
        <v>Bayern</v>
      </c>
      <c r="D96" s="220" t="str">
        <f>' Rohdaten'!G92</f>
        <v>Hydrogeothermie</v>
      </c>
      <c r="E96" s="239"/>
      <c r="F96" s="239"/>
      <c r="G96" s="239"/>
      <c r="H96" s="239"/>
      <c r="I96" s="239"/>
      <c r="J96" s="271"/>
    </row>
    <row r="97" spans="1:10">
      <c r="A97" s="220" t="str">
        <f>' Rohdaten'!A94</f>
        <v>D_Projekt in Planung</v>
      </c>
      <c r="B97" s="220" t="str">
        <f>' Rohdaten'!D94</f>
        <v>Dresden-Heidenau</v>
      </c>
      <c r="C97" s="220" t="str">
        <f>' Rohdaten'!E94</f>
        <v>Sachsen</v>
      </c>
      <c r="D97" s="220" t="str">
        <f>' Rohdaten'!G94</f>
        <v>Hydrogeothermie</v>
      </c>
      <c r="E97" s="239"/>
      <c r="F97" s="239"/>
      <c r="G97" s="239"/>
      <c r="H97" s="239"/>
      <c r="I97" s="239"/>
      <c r="J97" s="271"/>
    </row>
    <row r="98" spans="1:10">
      <c r="A98" s="220" t="str">
        <f>' Rohdaten'!A95</f>
        <v>D_Projekt in Planung</v>
      </c>
      <c r="B98" s="220" t="str">
        <f>' Rohdaten'!D95</f>
        <v>Engelsberg</v>
      </c>
      <c r="C98" s="220" t="str">
        <f>' Rohdaten'!E95</f>
        <v>Bayern</v>
      </c>
      <c r="D98" s="220" t="str">
        <f>' Rohdaten'!G95</f>
        <v>Hydrogeothermie</v>
      </c>
      <c r="E98" s="239"/>
      <c r="F98" s="239"/>
      <c r="G98" s="239"/>
      <c r="H98" s="239"/>
      <c r="I98" s="239"/>
      <c r="J98" s="271"/>
    </row>
    <row r="99" spans="1:10">
      <c r="A99" s="220" t="str">
        <f>' Rohdaten'!A96</f>
        <v>D_Projekt in Planung</v>
      </c>
      <c r="B99" s="220" t="str">
        <f>' Rohdaten'!D96</f>
        <v>Feldkirchen-Westerham</v>
      </c>
      <c r="C99" s="220" t="str">
        <f>' Rohdaten'!E96</f>
        <v>Bayern</v>
      </c>
      <c r="D99" s="220" t="str">
        <f>' Rohdaten'!G96</f>
        <v>Hydrogeothermie</v>
      </c>
      <c r="E99" s="239"/>
      <c r="F99" s="239"/>
      <c r="G99" s="239"/>
      <c r="H99" s="239"/>
      <c r="I99" s="239"/>
      <c r="J99" s="271"/>
    </row>
    <row r="100" spans="1:10">
      <c r="A100" s="220" t="str">
        <f>' Rohdaten'!A97</f>
        <v>D_Projekt in Planung</v>
      </c>
      <c r="B100" s="220" t="str">
        <f>' Rohdaten'!D97</f>
        <v>Rosenheim</v>
      </c>
      <c r="C100" s="220" t="str">
        <f>' Rohdaten'!E97</f>
        <v>Bayern</v>
      </c>
      <c r="D100" s="220" t="str">
        <f>' Rohdaten'!G97</f>
        <v>Hydrogeothermie</v>
      </c>
      <c r="E100" s="239"/>
      <c r="F100" s="239"/>
      <c r="G100" s="239"/>
      <c r="H100" s="239"/>
      <c r="I100" s="239"/>
      <c r="J100" s="271"/>
    </row>
    <row r="101" spans="1:10">
      <c r="A101" s="220" t="str">
        <f>' Rohdaten'!A98</f>
        <v>D_Projekt in Planung</v>
      </c>
      <c r="B101" s="220" t="str">
        <f>' Rohdaten'!D98</f>
        <v>Vaterstetten</v>
      </c>
      <c r="C101" s="220" t="str">
        <f>' Rohdaten'!E98</f>
        <v>Bayern</v>
      </c>
      <c r="D101" s="220" t="str">
        <f>' Rohdaten'!G98</f>
        <v>Hydrogeothermie</v>
      </c>
      <c r="E101" s="239"/>
      <c r="F101" s="239"/>
      <c r="G101" s="239"/>
      <c r="H101" s="239"/>
      <c r="I101" s="239"/>
      <c r="J101" s="271"/>
    </row>
    <row r="102" spans="1:10">
      <c r="A102" s="220" t="str">
        <f>' Rohdaten'!A99</f>
        <v>D_Projekt in Planung</v>
      </c>
      <c r="B102" s="220" t="str">
        <f>' Rohdaten'!D99</f>
        <v>Erfurt</v>
      </c>
      <c r="C102" s="220" t="str">
        <f>' Rohdaten'!E99</f>
        <v>Thüringen</v>
      </c>
      <c r="D102" s="220" t="str">
        <f>' Rohdaten'!G99</f>
        <v>Petrothermale Geothermie</v>
      </c>
      <c r="E102" s="239"/>
      <c r="F102" s="239"/>
      <c r="G102" s="239"/>
      <c r="H102" s="239"/>
      <c r="I102" s="239"/>
      <c r="J102" s="271"/>
    </row>
    <row r="103" spans="1:10">
      <c r="A103" s="220" t="str">
        <f>' Rohdaten'!A100</f>
        <v>D_Projekt in Planung</v>
      </c>
      <c r="B103" s="220" t="str">
        <f>' Rohdaten'!D100</f>
        <v>Dettenheim "Erlich"</v>
      </c>
      <c r="C103" s="220" t="str">
        <f>' Rohdaten'!E100</f>
        <v>Baden-Württemberg</v>
      </c>
      <c r="D103" s="220" t="str">
        <f>' Rohdaten'!G100</f>
        <v>Hydrogeothermie</v>
      </c>
      <c r="E103" s="239"/>
      <c r="F103" s="239"/>
      <c r="G103" s="239"/>
      <c r="H103" s="239"/>
      <c r="I103" s="239"/>
      <c r="J103" s="271"/>
    </row>
    <row r="104" spans="1:10">
      <c r="A104" s="220" t="str">
        <f>' Rohdaten'!A101</f>
        <v>D_Projekt in Planung</v>
      </c>
      <c r="B104" s="220" t="str">
        <f>' Rohdaten'!D101</f>
        <v>München-Freimann</v>
      </c>
      <c r="C104" s="220" t="str">
        <f>' Rohdaten'!E101</f>
        <v>Bayern</v>
      </c>
      <c r="D104" s="220" t="str">
        <f>' Rohdaten'!G101</f>
        <v>Hydrogeothermie</v>
      </c>
      <c r="E104" s="239"/>
      <c r="F104" s="239"/>
      <c r="G104" s="239"/>
      <c r="H104" s="239"/>
      <c r="I104" s="239"/>
      <c r="J104" s="271"/>
    </row>
    <row r="105" spans="1:10">
      <c r="A105" s="220" t="str">
        <f>' Rohdaten'!A102</f>
        <v>D_Projekt in Planung</v>
      </c>
      <c r="B105" s="220" t="str">
        <f>' Rohdaten'!D102</f>
        <v>Fürstenfeldbruck-Nord</v>
      </c>
      <c r="C105" s="220" t="str">
        <f>' Rohdaten'!E102</f>
        <v>Bayern</v>
      </c>
      <c r="D105" s="220" t="str">
        <f>' Rohdaten'!G102</f>
        <v>Hydrogeothermie</v>
      </c>
      <c r="E105" s="239"/>
      <c r="F105" s="239"/>
      <c r="G105" s="239"/>
      <c r="H105" s="239"/>
      <c r="I105" s="239"/>
      <c r="J105" s="271"/>
    </row>
    <row r="106" spans="1:10">
      <c r="A106" s="220" t="str">
        <f>' Rohdaten'!A103</f>
        <v>D_Projekt in Planung</v>
      </c>
      <c r="B106" s="220" t="str">
        <f>' Rohdaten'!D103</f>
        <v>Gauting West</v>
      </c>
      <c r="C106" s="220" t="str">
        <f>' Rohdaten'!E103</f>
        <v>Bayern</v>
      </c>
      <c r="D106" s="220" t="str">
        <f>' Rohdaten'!G103</f>
        <v>Hydrogeothermie</v>
      </c>
      <c r="E106" s="239"/>
      <c r="F106" s="239"/>
      <c r="G106" s="239"/>
      <c r="H106" s="239"/>
      <c r="I106" s="239"/>
      <c r="J106" s="271"/>
    </row>
    <row r="107" spans="1:10">
      <c r="A107" s="220" t="str">
        <f>' Rohdaten'!A104</f>
        <v>D_Projekt in Planung</v>
      </c>
      <c r="B107" s="220" t="str">
        <f>' Rohdaten'!D104</f>
        <v>Gauting Ost</v>
      </c>
      <c r="C107" s="220" t="str">
        <f>' Rohdaten'!E104</f>
        <v>Bayern</v>
      </c>
      <c r="D107" s="220" t="str">
        <f>' Rohdaten'!G104</f>
        <v>Hydrogeothermie</v>
      </c>
      <c r="E107" s="239"/>
      <c r="F107" s="239"/>
      <c r="G107" s="239"/>
      <c r="H107" s="239"/>
      <c r="I107" s="239"/>
      <c r="J107" s="271"/>
    </row>
    <row r="108" spans="1:10">
      <c r="A108" s="220" t="str">
        <f>' Rohdaten'!A105</f>
        <v>D_Projekt in Planung</v>
      </c>
      <c r="B108" s="220" t="str">
        <f>' Rohdaten'!D105</f>
        <v>Geiselbullach</v>
      </c>
      <c r="C108" s="220" t="str">
        <f>' Rohdaten'!E105</f>
        <v>Bayern</v>
      </c>
      <c r="D108" s="220" t="str">
        <f>' Rohdaten'!G105</f>
        <v>Hydrogeothermie</v>
      </c>
      <c r="E108" s="239"/>
      <c r="F108" s="239"/>
      <c r="G108" s="239"/>
      <c r="H108" s="239"/>
      <c r="I108" s="239"/>
      <c r="J108" s="271"/>
    </row>
    <row r="109" spans="1:10">
      <c r="A109" s="220" t="str">
        <f>' Rohdaten'!A106</f>
        <v>D_Projekt in Planung</v>
      </c>
      <c r="B109" s="220" t="str">
        <f>' Rohdaten'!D106</f>
        <v>Freising</v>
      </c>
      <c r="C109" s="220" t="str">
        <f>' Rohdaten'!E106</f>
        <v>Bayern</v>
      </c>
      <c r="D109" s="220" t="str">
        <f>' Rohdaten'!G106</f>
        <v>Hydrogeothermie</v>
      </c>
      <c r="E109" s="239"/>
      <c r="F109" s="239"/>
      <c r="G109" s="239"/>
      <c r="H109" s="239"/>
      <c r="I109" s="239"/>
      <c r="J109" s="271"/>
    </row>
    <row r="110" spans="1:10">
      <c r="A110" s="220" t="str">
        <f>' Rohdaten'!A107</f>
        <v>D_Projekt in Planung</v>
      </c>
      <c r="B110" s="220" t="str">
        <f>' Rohdaten'!D107</f>
        <v>Biberach a.d.Riß.</v>
      </c>
      <c r="C110" s="220" t="str">
        <f>' Rohdaten'!E107</f>
        <v>Baden-Württemberg</v>
      </c>
      <c r="D110" s="220" t="str">
        <f>' Rohdaten'!G107</f>
        <v>Hydrogeothermie</v>
      </c>
      <c r="E110" s="239"/>
      <c r="F110" s="239"/>
      <c r="G110" s="239"/>
      <c r="H110" s="239"/>
      <c r="I110" s="239"/>
      <c r="J110" s="271"/>
    </row>
    <row r="111" spans="1:10">
      <c r="A111" s="220" t="str">
        <f>' Rohdaten'!A108</f>
        <v>D_Projekt in Planung</v>
      </c>
      <c r="B111" s="220" t="str">
        <f>' Rohdaten'!D108</f>
        <v>Palling</v>
      </c>
      <c r="C111" s="220" t="str">
        <f>' Rohdaten'!E108</f>
        <v>Bayern</v>
      </c>
      <c r="D111" s="220" t="str">
        <f>' Rohdaten'!G108</f>
        <v>Hydrogeothermie</v>
      </c>
      <c r="E111" s="239"/>
      <c r="F111" s="239"/>
      <c r="G111" s="239"/>
      <c r="H111" s="239"/>
      <c r="I111" s="239"/>
      <c r="J111" s="271"/>
    </row>
    <row r="112" spans="1:10">
      <c r="A112" s="220" t="str">
        <f>' Rohdaten'!A109</f>
        <v>D_Projekt in Planung</v>
      </c>
      <c r="B112" s="220" t="str">
        <f>' Rohdaten'!D109</f>
        <v xml:space="preserve">Traunreut/Waging am See </v>
      </c>
      <c r="C112" s="220" t="str">
        <f>' Rohdaten'!E109</f>
        <v>Bayern</v>
      </c>
      <c r="D112" s="220" t="str">
        <f>' Rohdaten'!G109</f>
        <v>Hydrogeothermie</v>
      </c>
      <c r="E112" s="239"/>
      <c r="F112" s="239"/>
      <c r="G112" s="239"/>
      <c r="H112" s="239"/>
      <c r="I112" s="239"/>
      <c r="J112" s="271"/>
    </row>
    <row r="113" spans="1:10">
      <c r="A113" s="220" t="str">
        <f>' Rohdaten'!A110</f>
        <v>D_Projekt in Planung</v>
      </c>
      <c r="B113" s="220" t="str">
        <f>' Rohdaten'!D110</f>
        <v>Göhren-Lebbin</v>
      </c>
      <c r="C113" s="220" t="str">
        <f>' Rohdaten'!E110</f>
        <v>Mecklenburg-Vorpommern</v>
      </c>
      <c r="D113" s="220" t="str">
        <f>' Rohdaten'!G110</f>
        <v>Hydrogeothermie</v>
      </c>
      <c r="E113" s="239"/>
      <c r="F113" s="239"/>
      <c r="G113" s="239"/>
      <c r="H113" s="239"/>
      <c r="I113" s="239"/>
      <c r="J113" s="271"/>
    </row>
    <row r="114" spans="1:10">
      <c r="A114" s="220" t="str">
        <f>' Rohdaten'!A111</f>
        <v>D_Projekt in Planung</v>
      </c>
      <c r="B114" s="220">
        <f>' Rohdaten'!D111</f>
        <v>0</v>
      </c>
      <c r="C114" s="220" t="str">
        <f>' Rohdaten'!E111</f>
        <v>Sachsen</v>
      </c>
      <c r="D114" s="220" t="str">
        <f>' Rohdaten'!G111</f>
        <v>Hydrogeothermie</v>
      </c>
      <c r="E114" s="239"/>
      <c r="F114" s="239"/>
      <c r="G114" s="239"/>
      <c r="H114" s="239"/>
      <c r="I114" s="239"/>
      <c r="J114" s="271"/>
    </row>
    <row r="115" spans="1:10">
      <c r="A115" s="220" t="e">
        <f>' Rohdaten'!#REF!</f>
        <v>#REF!</v>
      </c>
      <c r="B115" s="220" t="e">
        <f>' Rohdaten'!#REF!</f>
        <v>#REF!</v>
      </c>
      <c r="C115" s="220" t="e">
        <f>' Rohdaten'!#REF!</f>
        <v>#REF!</v>
      </c>
      <c r="D115" s="220" t="e">
        <f>' Rohdaten'!#REF!</f>
        <v>#REF!</v>
      </c>
      <c r="E115" s="239"/>
      <c r="F115" s="239"/>
      <c r="G115" s="239"/>
      <c r="H115" s="239"/>
      <c r="I115" s="239"/>
      <c r="J115" s="271"/>
    </row>
    <row r="116" spans="1:10">
      <c r="A116" s="220" t="str">
        <f>' Rohdaten'!A113</f>
        <v>B_Projekt in Bau</v>
      </c>
      <c r="B116" s="220" t="str">
        <f>' Rohdaten'!D113</f>
        <v>Tüßling</v>
      </c>
      <c r="C116" s="220" t="str">
        <f>' Rohdaten'!E113</f>
        <v>Bayern</v>
      </c>
      <c r="D116" s="220" t="str">
        <f>' Rohdaten'!G113</f>
        <v>Hydrogeothermie</v>
      </c>
      <c r="E116" s="239"/>
      <c r="F116" s="239"/>
      <c r="G116" s="239"/>
      <c r="H116" s="239"/>
      <c r="I116" s="239"/>
      <c r="J116" s="271"/>
    </row>
    <row r="117" spans="1:10">
      <c r="A117" s="220" t="str">
        <f>' Rohdaten'!A114</f>
        <v>D_Projekt in Planung</v>
      </c>
      <c r="B117" s="220" t="str">
        <f>' Rohdaten'!D114</f>
        <v>Schwetzingen "Hardt"</v>
      </c>
      <c r="C117" s="220" t="str">
        <f>' Rohdaten'!E114</f>
        <v>Baden-Württemberg</v>
      </c>
      <c r="D117" s="220" t="str">
        <f>' Rohdaten'!G114</f>
        <v>Hydrogeothermie</v>
      </c>
      <c r="E117" s="239"/>
      <c r="F117" s="239"/>
      <c r="G117" s="239"/>
      <c r="H117" s="239"/>
      <c r="I117" s="239"/>
      <c r="J117" s="271"/>
    </row>
    <row r="118" spans="1:10">
      <c r="A118" s="220" t="str">
        <f>' Rohdaten'!A115</f>
        <v>A_Projekt in Betrieb</v>
      </c>
      <c r="B118" s="220" t="str">
        <f>' Rohdaten'!D115</f>
        <v>Groß-Umstadt–Heubach</v>
      </c>
      <c r="C118" s="220" t="str">
        <f>' Rohdaten'!E115</f>
        <v>Hessen</v>
      </c>
      <c r="D118" s="220" t="str">
        <f>' Rohdaten'!G115</f>
        <v>Sonde</v>
      </c>
      <c r="E118" s="239"/>
      <c r="F118" s="239"/>
      <c r="G118" s="239"/>
      <c r="H118" s="239"/>
      <c r="I118" s="239"/>
      <c r="J118" s="271"/>
    </row>
    <row r="119" spans="1:10">
      <c r="A119" s="220" t="str">
        <f>' Rohdaten'!A116</f>
        <v>D_Projekt in Planung</v>
      </c>
      <c r="B119" s="220" t="str">
        <f>' Rohdaten'!D116</f>
        <v>Altmark Salzwedel</v>
      </c>
      <c r="C119" s="220" t="str">
        <f>' Rohdaten'!E116</f>
        <v>Sachsen-Anhalt</v>
      </c>
      <c r="D119" s="220" t="str">
        <f>' Rohdaten'!G116</f>
        <v>Hydrogeothermie</v>
      </c>
      <c r="E119" s="239"/>
      <c r="F119" s="239"/>
      <c r="G119" s="239"/>
      <c r="H119" s="239"/>
      <c r="I119" s="239"/>
      <c r="J119" s="271"/>
    </row>
    <row r="120" spans="1:10">
      <c r="A120" s="220" t="str">
        <f>' Rohdaten'!A117</f>
        <v>D_Projekt in Planung</v>
      </c>
      <c r="B120" s="220" t="str">
        <f>' Rohdaten'!D117</f>
        <v>Pforzheim »Käfersteige«</v>
      </c>
      <c r="C120" s="220" t="str">
        <f>' Rohdaten'!E117</f>
        <v>Baden-Württemberg</v>
      </c>
      <c r="D120" s="220" t="str">
        <f>' Rohdaten'!G117</f>
        <v>Hydrogeothermie</v>
      </c>
      <c r="E120" s="239"/>
      <c r="F120" s="239"/>
      <c r="G120" s="239"/>
      <c r="H120" s="239"/>
      <c r="I120" s="239"/>
      <c r="J120" s="271"/>
    </row>
    <row r="121" spans="1:10">
      <c r="A121" s="220" t="e">
        <f>' Rohdaten'!#REF!</f>
        <v>#REF!</v>
      </c>
      <c r="B121" s="220" t="e">
        <f>' Rohdaten'!#REF!</f>
        <v>#REF!</v>
      </c>
      <c r="C121" s="220" t="e">
        <f>' Rohdaten'!#REF!</f>
        <v>#REF!</v>
      </c>
      <c r="D121" s="220" t="e">
        <f>' Rohdaten'!#REF!</f>
        <v>#REF!</v>
      </c>
      <c r="E121" s="239"/>
      <c r="F121" s="239"/>
      <c r="G121" s="239"/>
      <c r="H121" s="239"/>
      <c r="I121" s="239"/>
      <c r="J121" s="271"/>
    </row>
    <row r="122" spans="1:10">
      <c r="A122" s="220" t="str">
        <f>' Rohdaten'!A118</f>
        <v>D_Projekt in Planung</v>
      </c>
      <c r="B122" s="220" t="str">
        <f>' Rohdaten'!D118</f>
        <v>"Kaiserbäder Usedom"</v>
      </c>
      <c r="C122" s="220" t="str">
        <f>' Rohdaten'!E118</f>
        <v>Mecklenburg-Vorpommern</v>
      </c>
      <c r="D122" s="220" t="str">
        <f>' Rohdaten'!G118</f>
        <v>Hydrogeothermie</v>
      </c>
      <c r="E122" s="239"/>
      <c r="F122" s="239"/>
      <c r="G122" s="239"/>
      <c r="H122" s="239"/>
      <c r="I122" s="239"/>
      <c r="J122" s="271"/>
    </row>
    <row r="123" spans="1:10">
      <c r="A123" s="220" t="str">
        <f>' Rohdaten'!A119</f>
        <v>D_Projekt in Planung</v>
      </c>
      <c r="B123" s="220" t="str">
        <f>' Rohdaten'!D119</f>
        <v>Karlsdorf</v>
      </c>
      <c r="C123" s="220" t="str">
        <f>' Rohdaten'!E119</f>
        <v>Baden-Württemberg</v>
      </c>
      <c r="D123" s="220" t="str">
        <f>' Rohdaten'!G119</f>
        <v>Hydrogeothermie</v>
      </c>
      <c r="E123" s="239"/>
      <c r="F123" s="239"/>
      <c r="G123" s="239"/>
      <c r="H123" s="239"/>
      <c r="I123" s="239"/>
      <c r="J123" s="271"/>
    </row>
    <row r="124" spans="1:10">
      <c r="A124" s="220" t="str">
        <f>' Rohdaten'!A120</f>
        <v>B_Projekt in Bau</v>
      </c>
      <c r="B124" s="220" t="str">
        <f>' Rohdaten'!D120</f>
        <v xml:space="preserve">München Allach </v>
      </c>
      <c r="C124" s="220" t="str">
        <f>' Rohdaten'!E120</f>
        <v>Bayern</v>
      </c>
      <c r="D124" s="220" t="str">
        <f>' Rohdaten'!G120</f>
        <v>Hydrogeothermie</v>
      </c>
      <c r="E124" s="239"/>
      <c r="F124" s="239"/>
      <c r="G124" s="239"/>
      <c r="H124" s="239"/>
      <c r="I124" s="239"/>
      <c r="J124" s="271"/>
    </row>
    <row r="125" spans="1:10">
      <c r="A125" s="220" t="str">
        <f>' Rohdaten'!A121</f>
        <v>D_Projekt in Planung</v>
      </c>
      <c r="B125" s="220" t="str">
        <f>' Rohdaten'!D121</f>
        <v>Karlsfeld-Nord</v>
      </c>
      <c r="C125" s="220" t="str">
        <f>' Rohdaten'!E121</f>
        <v>Bayern</v>
      </c>
      <c r="D125" s="220" t="str">
        <f>' Rohdaten'!G121</f>
        <v>Hydrogeothermie</v>
      </c>
      <c r="E125" s="239"/>
      <c r="F125" s="239"/>
      <c r="G125" s="239"/>
      <c r="H125" s="239"/>
      <c r="I125" s="239"/>
      <c r="J125" s="271"/>
    </row>
    <row r="126" spans="1:10">
      <c r="A126" s="220" t="str">
        <f>' Rohdaten'!A123</f>
        <v>D_Projekt in Planung</v>
      </c>
      <c r="B126" s="220" t="str">
        <f>' Rohdaten'!D123</f>
        <v>"Karlsruhe-Süd II"</v>
      </c>
      <c r="C126" s="220" t="str">
        <f>' Rohdaten'!E123</f>
        <v>Baden-Württemberg</v>
      </c>
      <c r="D126" s="220" t="str">
        <f>' Rohdaten'!G123</f>
        <v>Hydrogeothermie</v>
      </c>
      <c r="E126" s="239"/>
      <c r="F126" s="239"/>
      <c r="G126" s="239"/>
      <c r="H126" s="239"/>
      <c r="I126" s="239"/>
      <c r="J126" s="271"/>
    </row>
    <row r="127" spans="1:10">
      <c r="A127" s="220" t="e">
        <f>' Rohdaten'!#REF!</f>
        <v>#REF!</v>
      </c>
      <c r="B127" s="220" t="e">
        <f>' Rohdaten'!#REF!</f>
        <v>#REF!</v>
      </c>
      <c r="C127" s="220" t="e">
        <f>' Rohdaten'!#REF!</f>
        <v>#REF!</v>
      </c>
      <c r="D127" s="220" t="e">
        <f>' Rohdaten'!#REF!</f>
        <v>#REF!</v>
      </c>
      <c r="E127" s="239"/>
      <c r="F127" s="239"/>
      <c r="G127" s="239"/>
      <c r="H127" s="239"/>
      <c r="I127" s="239"/>
      <c r="J127" s="271"/>
    </row>
    <row r="128" spans="1:10">
      <c r="A128" s="220" t="str">
        <f>' Rohdaten'!A124</f>
        <v>B_Projekt in Bau</v>
      </c>
      <c r="B128" s="220" t="str">
        <f>' Rohdaten'!D124</f>
        <v xml:space="preserve">Kirchweidach II </v>
      </c>
      <c r="C128" s="220" t="str">
        <f>' Rohdaten'!E124</f>
        <v>Bayern</v>
      </c>
      <c r="D128" s="220" t="str">
        <f>' Rohdaten'!G124</f>
        <v>Hydrogeothermie</v>
      </c>
      <c r="E128" s="239"/>
      <c r="F128" s="239"/>
      <c r="G128" s="239"/>
      <c r="H128" s="239"/>
      <c r="I128" s="239"/>
      <c r="J128" s="271"/>
    </row>
    <row r="129" spans="1:10">
      <c r="A129" s="220" t="str">
        <f>' Rohdaten'!A129</f>
        <v>B_Projekt in Bau</v>
      </c>
      <c r="B129" s="220" t="str">
        <f>' Rohdaten'!D129</f>
        <v>Laufzorn II</v>
      </c>
      <c r="C129" s="220" t="str">
        <f>' Rohdaten'!E129</f>
        <v>Bayern</v>
      </c>
      <c r="D129" s="220" t="str">
        <f>' Rohdaten'!G129</f>
        <v>Hydrogeothermie</v>
      </c>
      <c r="E129" s="239"/>
      <c r="F129" s="239"/>
      <c r="G129" s="239"/>
      <c r="H129" s="239"/>
      <c r="I129" s="239"/>
      <c r="J129" s="271"/>
    </row>
    <row r="130" spans="1:10">
      <c r="A130" s="220" t="str">
        <f>' Rohdaten'!A130</f>
        <v>D_Projekt in Planung</v>
      </c>
      <c r="B130" s="220" t="str">
        <f>' Rohdaten'!D130</f>
        <v>Lörrach</v>
      </c>
      <c r="C130" s="220" t="str">
        <f>' Rohdaten'!E130</f>
        <v>Baden-Württemberg</v>
      </c>
      <c r="D130" s="220" t="str">
        <f>' Rohdaten'!G130</f>
        <v>Hydrogeothermie</v>
      </c>
      <c r="E130" s="239"/>
      <c r="F130" s="239"/>
      <c r="G130" s="239"/>
      <c r="H130" s="239"/>
      <c r="I130" s="239"/>
      <c r="J130" s="271"/>
    </row>
    <row r="131" spans="1:10">
      <c r="A131" s="220" t="str">
        <f>' Rohdaten'!A131</f>
        <v>D_Projekt in Planung</v>
      </c>
      <c r="B131" s="220" t="str">
        <f>' Rohdaten'!D131</f>
        <v>Frankfurt am Main "Luftbrücke"</v>
      </c>
      <c r="C131" s="220" t="str">
        <f>' Rohdaten'!E131</f>
        <v>Hessen</v>
      </c>
      <c r="D131" s="220" t="str">
        <f>' Rohdaten'!G131</f>
        <v>Hydrogeothermie</v>
      </c>
      <c r="E131" s="239"/>
      <c r="F131" s="239"/>
      <c r="G131" s="239"/>
      <c r="H131" s="239"/>
      <c r="I131" s="239"/>
      <c r="J131" s="271"/>
    </row>
    <row r="132" spans="1:10">
      <c r="A132" s="220" t="str">
        <f>' Rohdaten'!A132</f>
        <v>D_Projekt in Planung</v>
      </c>
      <c r="B132" s="220" t="str">
        <f>' Rohdaten'!D132</f>
        <v>Mannheim</v>
      </c>
      <c r="C132" s="220" t="str">
        <f>' Rohdaten'!E132</f>
        <v>Baden-Württemberg</v>
      </c>
      <c r="D132" s="220" t="str">
        <f>' Rohdaten'!G132</f>
        <v>Hydrogeothermie</v>
      </c>
      <c r="E132" s="239"/>
      <c r="F132" s="239"/>
      <c r="G132" s="239"/>
      <c r="H132" s="239"/>
      <c r="I132" s="239"/>
      <c r="J132" s="271"/>
    </row>
    <row r="133" spans="1:10">
      <c r="A133" s="220" t="str">
        <f>' Rohdaten'!A135</f>
        <v>D_Projekt in Planung</v>
      </c>
      <c r="B133" s="220" t="str">
        <f>' Rohdaten'!D135</f>
        <v>München-Feldmoching</v>
      </c>
      <c r="C133" s="220" t="str">
        <f>' Rohdaten'!E135</f>
        <v>Bayern</v>
      </c>
      <c r="D133" s="220" t="str">
        <f>' Rohdaten'!G135</f>
        <v>Hydrogeothermie</v>
      </c>
      <c r="E133" s="239"/>
      <c r="F133" s="239"/>
      <c r="G133" s="239"/>
      <c r="H133" s="239"/>
      <c r="I133" s="239"/>
      <c r="J133" s="271"/>
    </row>
    <row r="134" spans="1:10">
      <c r="A134" s="220" t="str">
        <f>' Rohdaten'!A139</f>
        <v>D_Projekt in Planung</v>
      </c>
      <c r="B134" s="220" t="str">
        <f>' Rohdaten'!D139</f>
        <v>Nürnberg</v>
      </c>
      <c r="C134" s="220" t="str">
        <f>' Rohdaten'!E139</f>
        <v>Bayern</v>
      </c>
      <c r="D134" s="220" t="str">
        <f>' Rohdaten'!G139</f>
        <v>Hydrogeothermie</v>
      </c>
      <c r="E134" s="239"/>
      <c r="F134" s="239"/>
      <c r="G134" s="239"/>
      <c r="H134" s="239"/>
      <c r="I134" s="239"/>
      <c r="J134" s="271"/>
    </row>
    <row r="135" spans="1:10">
      <c r="A135" s="220" t="str">
        <f>' Rohdaten'!A142</f>
        <v>D_Projekt in Planung</v>
      </c>
      <c r="B135" s="220" t="str">
        <f>' Rohdaten'!D142</f>
        <v>Parchim</v>
      </c>
      <c r="C135" s="220" t="str">
        <f>' Rohdaten'!E142</f>
        <v>Mecklenburg-Vorpommern</v>
      </c>
      <c r="D135" s="220" t="str">
        <f>' Rohdaten'!G142</f>
        <v>Hydrogeothermie</v>
      </c>
      <c r="E135" s="239"/>
      <c r="F135" s="239"/>
      <c r="G135" s="239"/>
      <c r="H135" s="239"/>
      <c r="I135" s="239"/>
      <c r="J135" s="271"/>
    </row>
    <row r="136" spans="1:10">
      <c r="A136" s="220" t="e">
        <f>' Rohdaten'!#REF!</f>
        <v>#REF!</v>
      </c>
      <c r="B136" s="220" t="e">
        <f>' Rohdaten'!#REF!</f>
        <v>#REF!</v>
      </c>
      <c r="C136" s="220" t="e">
        <f>' Rohdaten'!#REF!</f>
        <v>#REF!</v>
      </c>
      <c r="D136" s="220" t="e">
        <f>' Rohdaten'!#REF!</f>
        <v>#REF!</v>
      </c>
      <c r="E136" s="239"/>
      <c r="F136" s="239"/>
      <c r="G136" s="239"/>
      <c r="H136" s="239"/>
      <c r="I136" s="239"/>
      <c r="J136" s="271"/>
    </row>
    <row r="137" spans="1:10">
      <c r="A137" s="220" t="str">
        <f>' Rohdaten'!A145</f>
        <v>D_Projekt in Planung</v>
      </c>
      <c r="B137" s="220" t="str">
        <f>' Rohdaten'!D145</f>
        <v>Prenzlau</v>
      </c>
      <c r="C137" s="220" t="str">
        <f>' Rohdaten'!E145</f>
        <v>Brandenburg</v>
      </c>
      <c r="D137" s="220" t="str">
        <f>' Rohdaten'!G145</f>
        <v>Hydrogeothermie</v>
      </c>
      <c r="E137" s="239"/>
      <c r="F137" s="239"/>
      <c r="G137" s="239"/>
      <c r="H137" s="239"/>
      <c r="I137" s="239"/>
      <c r="J137" s="271"/>
    </row>
    <row r="138" spans="1:10">
      <c r="A138" s="220" t="str">
        <f>' Rohdaten'!A146</f>
        <v>D_Projekt in Planung</v>
      </c>
      <c r="B138" s="220" t="str">
        <f>' Rohdaten'!D146</f>
        <v>Pullach Süd</v>
      </c>
      <c r="C138" s="220" t="str">
        <f>' Rohdaten'!E146</f>
        <v>Bayern</v>
      </c>
      <c r="D138" s="220" t="str">
        <f>' Rohdaten'!G146</f>
        <v>Hydrogeothermie</v>
      </c>
      <c r="E138" s="239"/>
      <c r="F138" s="239"/>
      <c r="G138" s="239"/>
      <c r="H138" s="239"/>
      <c r="I138" s="239"/>
      <c r="J138" s="271"/>
    </row>
    <row r="139" spans="1:10">
      <c r="A139" s="220" t="e">
        <f>' Rohdaten'!#REF!</f>
        <v>#REF!</v>
      </c>
      <c r="B139" s="220" t="e">
        <f>' Rohdaten'!#REF!</f>
        <v>#REF!</v>
      </c>
      <c r="C139" s="220" t="e">
        <f>' Rohdaten'!#REF!</f>
        <v>#REF!</v>
      </c>
      <c r="D139" s="220" t="e">
        <f>' Rohdaten'!#REF!</f>
        <v>#REF!</v>
      </c>
      <c r="E139" s="239"/>
      <c r="F139" s="239"/>
      <c r="G139" s="239"/>
      <c r="H139" s="239"/>
      <c r="I139" s="239"/>
      <c r="J139" s="271"/>
    </row>
    <row r="140" spans="1:10">
      <c r="A140" s="220" t="e">
        <f>' Rohdaten'!#REF!</f>
        <v>#REF!</v>
      </c>
      <c r="B140" s="220" t="e">
        <f>' Rohdaten'!#REF!</f>
        <v>#REF!</v>
      </c>
      <c r="C140" s="220" t="e">
        <f>' Rohdaten'!#REF!</f>
        <v>#REF!</v>
      </c>
      <c r="D140" s="220" t="e">
        <f>' Rohdaten'!#REF!</f>
        <v>#REF!</v>
      </c>
      <c r="E140" s="239"/>
      <c r="F140" s="239"/>
      <c r="G140" s="239"/>
      <c r="H140" s="239"/>
      <c r="I140" s="239"/>
      <c r="J140" s="271"/>
    </row>
    <row r="141" spans="1:10">
      <c r="A141" s="220" t="str">
        <f>' Rohdaten'!A147</f>
        <v>D_Projekt in Planung</v>
      </c>
      <c r="B141" s="220" t="str">
        <f>' Rohdaten'!D147</f>
        <v>"Raum Ravensburg"</v>
      </c>
      <c r="C141" s="220" t="str">
        <f>' Rohdaten'!E147</f>
        <v>Baden-Württemberg</v>
      </c>
      <c r="D141" s="220" t="str">
        <f>' Rohdaten'!G147</f>
        <v>Hydrogeothermie</v>
      </c>
      <c r="E141" s="239"/>
      <c r="F141" s="239"/>
      <c r="G141" s="239"/>
      <c r="H141" s="239"/>
      <c r="I141" s="239"/>
      <c r="J141" s="271"/>
    </row>
    <row r="142" spans="1:10">
      <c r="A142" s="220" t="e">
        <f>' Rohdaten'!#REF!</f>
        <v>#REF!</v>
      </c>
      <c r="B142" s="220" t="e">
        <f>' Rohdaten'!#REF!</f>
        <v>#REF!</v>
      </c>
      <c r="C142" s="220" t="e">
        <f>' Rohdaten'!#REF!</f>
        <v>#REF!</v>
      </c>
      <c r="D142" s="220" t="e">
        <f>' Rohdaten'!#REF!</f>
        <v>#REF!</v>
      </c>
      <c r="E142" s="239"/>
      <c r="F142" s="239"/>
      <c r="G142" s="239"/>
      <c r="H142" s="239"/>
      <c r="I142" s="239"/>
      <c r="J142" s="271"/>
    </row>
    <row r="143" spans="1:10">
      <c r="A143" s="220" t="str">
        <f>' Rohdaten'!A148</f>
        <v>D_Projekt in Planung</v>
      </c>
      <c r="B143" s="220" t="str">
        <f>' Rohdaten'!D148</f>
        <v>Riedstadt</v>
      </c>
      <c r="C143" s="220" t="str">
        <f>' Rohdaten'!E148</f>
        <v>Hessen</v>
      </c>
      <c r="D143" s="220" t="str">
        <f>' Rohdaten'!G148</f>
        <v>Hydrogeothermie</v>
      </c>
      <c r="E143" s="239"/>
      <c r="F143" s="239"/>
      <c r="G143" s="239"/>
      <c r="H143" s="239"/>
      <c r="I143" s="239"/>
      <c r="J143" s="271"/>
    </row>
    <row r="144" spans="1:10">
      <c r="A144" s="220" t="str">
        <f>' Rohdaten'!A149</f>
        <v>D_Projekt in Planung</v>
      </c>
      <c r="B144" s="220" t="str">
        <f>' Rohdaten'!D149</f>
        <v>Rastatt "Römerbad"</v>
      </c>
      <c r="C144" s="220" t="str">
        <f>' Rohdaten'!E149</f>
        <v>Baden-Württemberg</v>
      </c>
      <c r="D144" s="220" t="str">
        <f>' Rohdaten'!G149</f>
        <v>Hydrogeothermie</v>
      </c>
      <c r="E144" s="239"/>
      <c r="F144" s="239"/>
      <c r="G144" s="239"/>
      <c r="H144" s="239"/>
      <c r="I144" s="239"/>
      <c r="J144" s="271"/>
    </row>
    <row r="145" spans="1:10">
      <c r="A145" s="220" t="str">
        <f>' Rohdaten'!A150</f>
        <v>B_Projekt in Bau</v>
      </c>
      <c r="B145" s="220" t="str">
        <f>' Rohdaten'!D150</f>
        <v>Krefeld</v>
      </c>
      <c r="C145" s="220" t="str">
        <f>' Rohdaten'!E150</f>
        <v>Nordrhein-Westfalen</v>
      </c>
      <c r="D145" s="220" t="str">
        <f>' Rohdaten'!G150</f>
        <v>Forschung</v>
      </c>
      <c r="E145" s="239"/>
      <c r="F145" s="239"/>
      <c r="G145" s="239"/>
      <c r="H145" s="239"/>
      <c r="I145" s="239"/>
      <c r="J145" s="271"/>
    </row>
    <row r="146" spans="1:10">
      <c r="A146" s="220" t="e">
        <f>' Rohdaten'!#REF!</f>
        <v>#REF!</v>
      </c>
      <c r="B146" s="220" t="e">
        <f>' Rohdaten'!#REF!</f>
        <v>#REF!</v>
      </c>
      <c r="C146" s="220" t="e">
        <f>' Rohdaten'!#REF!</f>
        <v>#REF!</v>
      </c>
      <c r="D146" s="220" t="e">
        <f>' Rohdaten'!#REF!</f>
        <v>#REF!</v>
      </c>
      <c r="E146" s="239"/>
      <c r="F146" s="239"/>
      <c r="G146" s="239"/>
      <c r="H146" s="239"/>
      <c r="I146" s="239"/>
      <c r="J146" s="271"/>
    </row>
    <row r="147" spans="1:10">
      <c r="A147" s="220" t="str">
        <f>' Rohdaten'!A151</f>
        <v>D_Projekt in Planung</v>
      </c>
      <c r="B147" s="220" t="str">
        <f>' Rohdaten'!D151</f>
        <v>Sangerhausen</v>
      </c>
      <c r="C147" s="220" t="str">
        <f>' Rohdaten'!E151</f>
        <v>Sachsen-Anhalt</v>
      </c>
      <c r="D147" s="220" t="str">
        <f>' Rohdaten'!G151</f>
        <v>Grubenwasser</v>
      </c>
      <c r="E147" s="239"/>
      <c r="F147" s="239"/>
      <c r="G147" s="239"/>
      <c r="H147" s="239"/>
      <c r="I147" s="239"/>
      <c r="J147" s="271"/>
    </row>
    <row r="148" spans="1:10">
      <c r="A148" s="220" t="str">
        <f>' Rohdaten'!A152</f>
        <v>D_Projekt in Planung</v>
      </c>
      <c r="B148" s="220" t="str">
        <f>' Rohdaten'!D152</f>
        <v>Schwielowsee</v>
      </c>
      <c r="C148" s="220" t="str">
        <f>' Rohdaten'!E152</f>
        <v>Brandenburg</v>
      </c>
      <c r="D148" s="220" t="str">
        <f>' Rohdaten'!G152</f>
        <v>Hydrogeothermie</v>
      </c>
      <c r="E148" s="239"/>
      <c r="F148" s="239"/>
      <c r="G148" s="239"/>
      <c r="H148" s="239"/>
      <c r="I148" s="239"/>
      <c r="J148" s="271"/>
    </row>
    <row r="149" spans="1:10">
      <c r="A149" s="220" t="str">
        <f>' Rohdaten'!A153</f>
        <v>C_Forschungsprojekte</v>
      </c>
      <c r="B149" s="220" t="str">
        <f>' Rohdaten'!D153</f>
        <v>Seismik Giga-M</v>
      </c>
      <c r="C149" s="220" t="str">
        <f>' Rohdaten'!E153</f>
        <v>Bayern</v>
      </c>
      <c r="D149" s="220" t="str">
        <f>' Rohdaten'!G153</f>
        <v>Forschung</v>
      </c>
      <c r="E149" s="239"/>
      <c r="F149" s="239"/>
      <c r="G149" s="239"/>
      <c r="H149" s="239"/>
      <c r="I149" s="239"/>
      <c r="J149" s="271"/>
    </row>
    <row r="150" spans="1:10">
      <c r="A150" s="220" t="str">
        <f>' Rohdaten'!A154</f>
        <v>D_Projekt in Planung</v>
      </c>
      <c r="B150" s="220" t="str">
        <f>' Rohdaten'!D154</f>
        <v>Schneeberg "Silberberg"</v>
      </c>
      <c r="C150" s="220" t="str">
        <f>' Rohdaten'!E154</f>
        <v>Sachsen</v>
      </c>
      <c r="D150" s="220" t="str">
        <f>' Rohdaten'!G154</f>
        <v>Petrothermale Geothermie</v>
      </c>
      <c r="E150" s="239"/>
      <c r="F150" s="239"/>
      <c r="G150" s="239"/>
      <c r="H150" s="239"/>
      <c r="I150" s="239"/>
      <c r="J150" s="271"/>
    </row>
    <row r="151" spans="1:10">
      <c r="A151" s="220" t="str">
        <f>' Rohdaten'!A155</f>
        <v>D_Projekt in Planung</v>
      </c>
      <c r="B151" s="220" t="str">
        <f>' Rohdaten'!D155</f>
        <v>Neu-Ulm</v>
      </c>
      <c r="C151" s="220" t="str">
        <f>' Rohdaten'!E155</f>
        <v>Bayern</v>
      </c>
      <c r="D151" s="220" t="str">
        <f>' Rohdaten'!G155</f>
        <v>Geschlossenes tiefengeothermisches System</v>
      </c>
      <c r="E151" s="239"/>
      <c r="F151" s="239"/>
      <c r="G151" s="239"/>
      <c r="H151" s="239"/>
      <c r="I151" s="239"/>
      <c r="J151" s="271"/>
    </row>
    <row r="152" spans="1:10">
      <c r="A152" s="220" t="str">
        <f>' Rohdaten'!A156</f>
        <v>D_Projekt in Planung</v>
      </c>
      <c r="B152" s="220" t="str">
        <f>' Rohdaten'!D156</f>
        <v>Stralsund</v>
      </c>
      <c r="C152" s="220" t="str">
        <f>' Rohdaten'!E156</f>
        <v>Mecklenburg-Vorpommern</v>
      </c>
      <c r="D152" s="220" t="str">
        <f>' Rohdaten'!G156</f>
        <v>Sonde</v>
      </c>
      <c r="E152" s="239"/>
      <c r="F152" s="239"/>
      <c r="G152" s="239"/>
      <c r="H152" s="239"/>
      <c r="I152" s="239"/>
      <c r="J152" s="271"/>
    </row>
    <row r="153" spans="1:10">
      <c r="A153" s="220" t="str">
        <f>' Rohdaten'!A157</f>
        <v>D_Projekt in Planung</v>
      </c>
      <c r="B153" s="220" t="str">
        <f>' Rohdaten'!D157</f>
        <v>Freiburg</v>
      </c>
      <c r="C153" s="220" t="str">
        <f>' Rohdaten'!E157</f>
        <v>Baden-Württemberg</v>
      </c>
      <c r="D153" s="220" t="str">
        <f>' Rohdaten'!G157</f>
        <v>Hydrogeothermie</v>
      </c>
      <c r="E153" s="239"/>
      <c r="F153" s="239"/>
      <c r="G153" s="239"/>
      <c r="H153" s="239"/>
      <c r="I153" s="239"/>
      <c r="J153" s="271"/>
    </row>
    <row r="154" spans="1:10">
      <c r="A154" s="220" t="str">
        <f>' Rohdaten'!A158</f>
        <v>D_Projekt in Planung</v>
      </c>
      <c r="B154" s="220" t="str">
        <f>' Rohdaten'!D158</f>
        <v>Traunstein</v>
      </c>
      <c r="C154" s="220" t="str">
        <f>' Rohdaten'!E158</f>
        <v>Bayern</v>
      </c>
      <c r="D154" s="220" t="str">
        <f>' Rohdaten'!G158</f>
        <v>Hydrogeothermie</v>
      </c>
      <c r="E154" s="239"/>
      <c r="F154" s="239"/>
      <c r="G154" s="239"/>
      <c r="H154" s="239"/>
      <c r="I154" s="239"/>
      <c r="J154" s="271"/>
    </row>
    <row r="155" spans="1:10">
      <c r="A155" s="220" t="str">
        <f>' Rohdaten'!A159</f>
        <v>D_Projekt in Planung</v>
      </c>
      <c r="B155" s="220" t="str">
        <f>' Rohdaten'!D159</f>
        <v>Trostberg</v>
      </c>
      <c r="C155" s="220" t="str">
        <f>' Rohdaten'!E159</f>
        <v>Bayern</v>
      </c>
      <c r="D155" s="220" t="str">
        <f>' Rohdaten'!G159</f>
        <v>Hydrogeothermie</v>
      </c>
      <c r="E155" s="239"/>
      <c r="F155" s="239"/>
      <c r="G155" s="239"/>
      <c r="H155" s="239"/>
      <c r="I155" s="239"/>
      <c r="J155" s="271"/>
    </row>
    <row r="156" spans="1:10">
      <c r="A156" s="220" t="str">
        <f>' Rohdaten'!A160</f>
        <v>D_Projekt in Planung</v>
      </c>
      <c r="B156" s="220" t="str">
        <f>' Rohdaten'!D160</f>
        <v>Vogtlandkreis</v>
      </c>
      <c r="C156" s="220" t="str">
        <f>' Rohdaten'!E160</f>
        <v>Sachsen</v>
      </c>
      <c r="D156" s="220" t="str">
        <f>' Rohdaten'!G160</f>
        <v>Hydrogeothermie</v>
      </c>
      <c r="E156" s="239"/>
      <c r="F156" s="239"/>
      <c r="G156" s="239"/>
      <c r="H156" s="239"/>
      <c r="I156" s="239"/>
      <c r="J156" s="271"/>
    </row>
    <row r="157" spans="1:10">
      <c r="A157" s="220" t="str">
        <f>' Rohdaten'!A163</f>
        <v>D_Projekt in Planung</v>
      </c>
      <c r="B157" s="220" t="str">
        <f>' Rohdaten'!D163</f>
        <v>Waldweihnacht</v>
      </c>
      <c r="C157" s="220" t="str">
        <f>' Rohdaten'!E163</f>
        <v>Bayern</v>
      </c>
      <c r="D157" s="220" t="str">
        <f>' Rohdaten'!G163</f>
        <v>Hydrogeothermie</v>
      </c>
      <c r="E157" s="239"/>
      <c r="F157" s="239"/>
      <c r="G157" s="239"/>
      <c r="H157" s="239"/>
      <c r="I157" s="239"/>
      <c r="J157" s="271"/>
    </row>
    <row r="158" spans="1:10">
      <c r="A158" s="220" t="str">
        <f>' Rohdaten'!A166</f>
        <v>D_Projekt in Planung</v>
      </c>
      <c r="B158" s="220" t="str">
        <f>' Rohdaten'!D166</f>
        <v>Wolfratshausen</v>
      </c>
      <c r="C158" s="220" t="str">
        <f>' Rohdaten'!E166</f>
        <v>Bayern</v>
      </c>
      <c r="D158" s="220" t="str">
        <f>' Rohdaten'!G166</f>
        <v>Hydrogeothermie</v>
      </c>
      <c r="E158" s="239"/>
      <c r="F158" s="239"/>
      <c r="G158" s="239"/>
      <c r="H158" s="239"/>
      <c r="I158" s="239"/>
      <c r="J158" s="271"/>
    </row>
    <row r="159" spans="1:10">
      <c r="A159" s="220" t="str">
        <f>' Rohdaten'!A168</f>
        <v>A_Projekt in Betrieb</v>
      </c>
      <c r="B159" s="220" t="str">
        <f>' Rohdaten'!D168</f>
        <v>Bochum Werne/Zeche Robert Müser</v>
      </c>
      <c r="C159" s="220" t="str">
        <f>' Rohdaten'!E168</f>
        <v>Nordrhein-Westfalen</v>
      </c>
      <c r="D159" s="220" t="str">
        <f>' Rohdaten'!G168</f>
        <v>Grubenwasser</v>
      </c>
      <c r="E159" s="239"/>
      <c r="F159" s="239"/>
      <c r="G159" s="239"/>
      <c r="H159" s="239"/>
      <c r="I159" s="239"/>
      <c r="J159" s="271"/>
    </row>
    <row r="160" spans="1:10">
      <c r="A160" s="220" t="str">
        <f>' Rohdaten'!A169</f>
        <v>A_Projekt in Betrieb</v>
      </c>
      <c r="B160" s="220" t="str">
        <f>' Rohdaten'!D169</f>
        <v>Bruchsal</v>
      </c>
      <c r="C160" s="220" t="str">
        <f>' Rohdaten'!E169</f>
        <v>Baden-Württemberg</v>
      </c>
      <c r="D160" s="220" t="str">
        <f>' Rohdaten'!G169</f>
        <v>Hydrogeothermie</v>
      </c>
      <c r="E160" s="239"/>
      <c r="F160" s="239"/>
      <c r="G160" s="239"/>
      <c r="H160" s="239"/>
      <c r="I160" s="239"/>
      <c r="J160" s="271"/>
    </row>
    <row r="161" spans="1:10">
      <c r="A161" s="220" t="str">
        <f>' Rohdaten'!A170</f>
        <v>A_Projekt in Betrieb</v>
      </c>
      <c r="B161" s="220" t="str">
        <f>' Rohdaten'!D170</f>
        <v>Pfullendorf</v>
      </c>
      <c r="C161" s="220" t="str">
        <f>' Rohdaten'!E170</f>
        <v>Baden-Württemberg</v>
      </c>
      <c r="D161" s="220" t="str">
        <f>' Rohdaten'!G170</f>
        <v>Hydrogeothermie</v>
      </c>
      <c r="E161" s="239"/>
      <c r="F161" s="239"/>
      <c r="G161" s="239"/>
      <c r="H161" s="239"/>
      <c r="I161" s="239"/>
      <c r="J161" s="271"/>
    </row>
    <row r="162" spans="1:10">
      <c r="A162" s="220" t="str">
        <f>' Rohdaten'!A171</f>
        <v>A_Projekt in Betrieb</v>
      </c>
      <c r="B162" s="220" t="str">
        <f>' Rohdaten'!D171</f>
        <v>Weinheim</v>
      </c>
      <c r="C162" s="220" t="str">
        <f>' Rohdaten'!E171</f>
        <v>Baden-Württemberg</v>
      </c>
      <c r="D162" s="220" t="str">
        <f>' Rohdaten'!G171</f>
        <v>Hydrogeothermie</v>
      </c>
      <c r="E162" s="239"/>
      <c r="F162" s="239"/>
      <c r="G162" s="239"/>
      <c r="H162" s="239"/>
      <c r="I162" s="239"/>
      <c r="J162" s="271"/>
    </row>
    <row r="163" spans="1:10">
      <c r="A163" s="220" t="str">
        <f>' Rohdaten'!A172</f>
        <v>B_Projekt in Bau</v>
      </c>
      <c r="B163" s="220" t="str">
        <f>' Rohdaten'!D172</f>
        <v>Graben-Neudorf</v>
      </c>
      <c r="C163" s="220" t="str">
        <f>' Rohdaten'!E172</f>
        <v>Baden-Württemberg</v>
      </c>
      <c r="D163" s="220" t="str">
        <f>' Rohdaten'!G172</f>
        <v>Hydrogeothermie</v>
      </c>
      <c r="E163" s="239"/>
      <c r="F163" s="239"/>
      <c r="G163" s="239"/>
      <c r="H163" s="239"/>
      <c r="I163" s="239"/>
      <c r="J163" s="271"/>
    </row>
    <row r="164" spans="1:10">
      <c r="A164" s="220" t="str">
        <f>' Rohdaten'!A174</f>
        <v>A_Projekt in Betrieb</v>
      </c>
      <c r="B164" s="220" t="str">
        <f>' Rohdaten'!D174</f>
        <v>Aschheim, Feldkirchen, Kirchheim</v>
      </c>
      <c r="C164" s="220" t="str">
        <f>' Rohdaten'!E174</f>
        <v>Bayern</v>
      </c>
      <c r="D164" s="220" t="str">
        <f>' Rohdaten'!G174</f>
        <v>Hydrogeothermie</v>
      </c>
      <c r="E164" s="239"/>
      <c r="F164" s="239"/>
      <c r="G164" s="239"/>
      <c r="H164" s="239"/>
      <c r="I164" s="239"/>
      <c r="J164" s="271"/>
    </row>
    <row r="165" spans="1:10">
      <c r="A165" s="220" t="str">
        <f>' Rohdaten'!A175</f>
        <v>A_Projekt in Betrieb</v>
      </c>
      <c r="B165" s="220" t="str">
        <f>' Rohdaten'!D175</f>
        <v>Dürrnhaar</v>
      </c>
      <c r="C165" s="220" t="str">
        <f>' Rohdaten'!E175</f>
        <v>Bayern</v>
      </c>
      <c r="D165" s="220" t="str">
        <f>' Rohdaten'!G175</f>
        <v>Hydrogeothermie</v>
      </c>
      <c r="E165" s="239"/>
      <c r="F165" s="239"/>
      <c r="G165" s="239"/>
      <c r="H165" s="239"/>
      <c r="I165" s="239"/>
      <c r="J165" s="271"/>
    </row>
    <row r="166" spans="1:10">
      <c r="A166" s="220" t="str">
        <f>' Rohdaten'!A176</f>
        <v>A_Projekt in Betrieb</v>
      </c>
      <c r="B166" s="220" t="str">
        <f>' Rohdaten'!D176</f>
        <v>Erding</v>
      </c>
      <c r="C166" s="220" t="str">
        <f>' Rohdaten'!E176</f>
        <v>Bayern</v>
      </c>
      <c r="D166" s="220" t="str">
        <f>' Rohdaten'!G176</f>
        <v>Hydrogeothermie</v>
      </c>
      <c r="E166" s="239"/>
      <c r="F166" s="239"/>
      <c r="G166" s="239"/>
      <c r="H166" s="239"/>
      <c r="I166" s="239"/>
      <c r="J166" s="271"/>
    </row>
    <row r="167" spans="1:10">
      <c r="A167" s="220" t="str">
        <f>' Rohdaten'!A177</f>
        <v>A_Projekt in Betrieb</v>
      </c>
      <c r="B167" s="220" t="str">
        <f>' Rohdaten'!D177</f>
        <v xml:space="preserve">Garching a.d. Alz </v>
      </c>
      <c r="C167" s="220" t="str">
        <f>' Rohdaten'!E177</f>
        <v>Bayern</v>
      </c>
      <c r="D167" s="220" t="str">
        <f>' Rohdaten'!G177</f>
        <v>Hydrogeothermie</v>
      </c>
      <c r="E167" s="239"/>
      <c r="F167" s="239"/>
      <c r="G167" s="239"/>
      <c r="H167" s="239"/>
      <c r="I167" s="239"/>
      <c r="J167" s="271"/>
    </row>
    <row r="168" spans="1:10">
      <c r="A168" s="220" t="str">
        <f>' Rohdaten'!A178</f>
        <v>A_Projekt in Betrieb</v>
      </c>
      <c r="B168" s="220" t="str">
        <f>' Rohdaten'!D178</f>
        <v>Garching bei München</v>
      </c>
      <c r="C168" s="220" t="str">
        <f>' Rohdaten'!E178</f>
        <v>Bayern</v>
      </c>
      <c r="D168" s="220" t="str">
        <f>' Rohdaten'!G178</f>
        <v>Hydrogeothermie</v>
      </c>
      <c r="E168" s="239"/>
      <c r="F168" s="239"/>
      <c r="G168" s="239"/>
      <c r="H168" s="239"/>
      <c r="I168" s="239"/>
      <c r="J168" s="271"/>
    </row>
    <row r="169" spans="1:10">
      <c r="A169" s="220" t="str">
        <f>' Rohdaten'!A179</f>
        <v>A_Projekt in Betrieb</v>
      </c>
      <c r="B169" s="220" t="str">
        <f>' Rohdaten'!D179</f>
        <v>Holzkirchen</v>
      </c>
      <c r="C169" s="220" t="str">
        <f>' Rohdaten'!E179</f>
        <v>Bayern</v>
      </c>
      <c r="D169" s="220" t="str">
        <f>' Rohdaten'!G179</f>
        <v>Hydrogeothermie</v>
      </c>
      <c r="E169" s="239"/>
      <c r="F169" s="239"/>
      <c r="G169" s="239"/>
      <c r="H169" s="239"/>
      <c r="I169" s="239"/>
      <c r="J169" s="271"/>
    </row>
    <row r="170" spans="1:10">
      <c r="A170" s="220" t="str">
        <f>' Rohdaten'!A181</f>
        <v>A_Projekt in Betrieb</v>
      </c>
      <c r="B170" s="220" t="str">
        <f>' Rohdaten'!D181</f>
        <v>Kirchstockach</v>
      </c>
      <c r="C170" s="220" t="str">
        <f>' Rohdaten'!E181</f>
        <v>Bayern</v>
      </c>
      <c r="D170" s="220" t="str">
        <f>' Rohdaten'!G181</f>
        <v>Hydrogeothermie</v>
      </c>
      <c r="E170" s="239"/>
      <c r="F170" s="239"/>
      <c r="G170" s="239"/>
      <c r="H170" s="239"/>
      <c r="I170" s="239"/>
      <c r="J170" s="271"/>
    </row>
    <row r="171" spans="1:10">
      <c r="A171" s="220" t="str">
        <f>' Rohdaten'!A182</f>
        <v>A_Projekt in Betrieb</v>
      </c>
      <c r="B171" s="220" t="str">
        <f>' Rohdaten'!D182</f>
        <v>Kirchweidach</v>
      </c>
      <c r="C171" s="220" t="str">
        <f>' Rohdaten'!E182</f>
        <v>Bayern</v>
      </c>
      <c r="D171" s="220" t="str">
        <f>' Rohdaten'!G182</f>
        <v>Hydrogeothermie</v>
      </c>
      <c r="E171" s="239"/>
      <c r="F171" s="239"/>
      <c r="G171" s="239"/>
      <c r="H171" s="239"/>
      <c r="I171" s="239"/>
      <c r="J171" s="271"/>
    </row>
    <row r="172" spans="1:10">
      <c r="A172" s="220" t="str">
        <f>' Rohdaten'!A183</f>
        <v>A_Projekt in Betrieb</v>
      </c>
      <c r="B172" s="220" t="str">
        <f>' Rohdaten'!D183</f>
        <v>München-Riem</v>
      </c>
      <c r="C172" s="220" t="str">
        <f>' Rohdaten'!E183</f>
        <v>Bayern</v>
      </c>
      <c r="D172" s="220" t="str">
        <f>' Rohdaten'!G183</f>
        <v>Hydrogeothermie</v>
      </c>
      <c r="E172" s="239"/>
      <c r="F172" s="239"/>
      <c r="G172" s="239"/>
      <c r="H172" s="239"/>
      <c r="I172" s="239"/>
      <c r="J172" s="271"/>
    </row>
    <row r="173" spans="1:10">
      <c r="A173" s="220" t="str">
        <f>' Rohdaten'!A186</f>
        <v>A_Projekt in Betrieb</v>
      </c>
      <c r="B173" s="220" t="str">
        <f>' Rohdaten'!D186</f>
        <v>Poing</v>
      </c>
      <c r="C173" s="220" t="str">
        <f>' Rohdaten'!E186</f>
        <v>Bayern</v>
      </c>
      <c r="D173" s="220" t="str">
        <f>' Rohdaten'!G186</f>
        <v>Hydrogeothermie</v>
      </c>
      <c r="E173" s="239"/>
      <c r="F173" s="239"/>
      <c r="G173" s="239"/>
      <c r="H173" s="239"/>
      <c r="I173" s="239"/>
      <c r="J173" s="271"/>
    </row>
    <row r="174" spans="1:10">
      <c r="A174" s="220" t="str">
        <f>' Rohdaten'!A187</f>
        <v>A_Projekt in Betrieb</v>
      </c>
      <c r="B174" s="220" t="str">
        <f>' Rohdaten'!D187</f>
        <v>Pullach</v>
      </c>
      <c r="C174" s="220" t="str">
        <f>' Rohdaten'!E187</f>
        <v>Bayern</v>
      </c>
      <c r="D174" s="220" t="str">
        <f>' Rohdaten'!G187</f>
        <v>Hydrogeothermie</v>
      </c>
      <c r="E174" s="239"/>
      <c r="F174" s="239"/>
      <c r="G174" s="239"/>
      <c r="H174" s="239"/>
      <c r="I174" s="239"/>
      <c r="J174" s="271"/>
    </row>
    <row r="175" spans="1:10">
      <c r="A175" s="220" t="e">
        <f>' Rohdaten'!#REF!</f>
        <v>#REF!</v>
      </c>
      <c r="B175" s="220" t="e">
        <f>' Rohdaten'!#REF!</f>
        <v>#REF!</v>
      </c>
      <c r="C175" s="220" t="e">
        <f>' Rohdaten'!#REF!</f>
        <v>#REF!</v>
      </c>
      <c r="D175" s="220" t="e">
        <f>' Rohdaten'!#REF!</f>
        <v>#REF!</v>
      </c>
      <c r="E175" s="239"/>
      <c r="F175" s="239"/>
      <c r="G175" s="239"/>
      <c r="H175" s="239"/>
      <c r="I175" s="239"/>
      <c r="J175" s="271"/>
    </row>
    <row r="176" spans="1:10">
      <c r="A176" s="220" t="str">
        <f>' Rohdaten'!A188</f>
        <v>A_Projekt in Betrieb</v>
      </c>
      <c r="B176" s="220" t="str">
        <f>' Rohdaten'!D188</f>
        <v>Sauerlach</v>
      </c>
      <c r="C176" s="220" t="str">
        <f>' Rohdaten'!E188</f>
        <v>Bayern</v>
      </c>
      <c r="D176" s="220" t="str">
        <f>' Rohdaten'!G188</f>
        <v>Hydrogeothermie</v>
      </c>
      <c r="E176" s="239"/>
      <c r="F176" s="239"/>
      <c r="G176" s="239"/>
      <c r="H176" s="239"/>
      <c r="I176" s="239"/>
      <c r="J176" s="271"/>
    </row>
    <row r="177" spans="1:10">
      <c r="A177" s="220" t="str">
        <f>' Rohdaten'!A189</f>
        <v>A_Projekt in Betrieb</v>
      </c>
      <c r="B177" s="220" t="str">
        <f>' Rohdaten'!D189</f>
        <v>Simbach-Braunau</v>
      </c>
      <c r="C177" s="220" t="str">
        <f>' Rohdaten'!E189</f>
        <v>Bayern</v>
      </c>
      <c r="D177" s="220" t="str">
        <f>' Rohdaten'!G189</f>
        <v>Hydrogeothermie</v>
      </c>
      <c r="E177" s="239"/>
      <c r="F177" s="239"/>
      <c r="G177" s="239"/>
      <c r="H177" s="239"/>
      <c r="I177" s="239"/>
      <c r="J177" s="271"/>
    </row>
    <row r="178" spans="1:10">
      <c r="A178" s="220" t="str">
        <f>' Rohdaten'!A190</f>
        <v>A_Projekt in Betrieb</v>
      </c>
      <c r="B178" s="220" t="str">
        <f>' Rohdaten'!D190</f>
        <v>Straubing</v>
      </c>
      <c r="C178" s="220" t="str">
        <f>' Rohdaten'!E190</f>
        <v>Bayern</v>
      </c>
      <c r="D178" s="220" t="str">
        <f>' Rohdaten'!G190</f>
        <v>Hydrogeothermie</v>
      </c>
      <c r="E178" s="239"/>
      <c r="F178" s="239"/>
      <c r="G178" s="239"/>
      <c r="H178" s="239"/>
      <c r="I178" s="239"/>
      <c r="J178" s="271"/>
    </row>
    <row r="179" spans="1:10">
      <c r="A179" s="220" t="str">
        <f>' Rohdaten'!A191</f>
        <v>A_Projekt in Betrieb</v>
      </c>
      <c r="B179" s="220" t="str">
        <f>' Rohdaten'!D191</f>
        <v>Taufkirchen/Oberhaching</v>
      </c>
      <c r="C179" s="220" t="str">
        <f>' Rohdaten'!E191</f>
        <v>Bayern</v>
      </c>
      <c r="D179" s="220" t="str">
        <f>' Rohdaten'!G191</f>
        <v>Hydrogeothermie</v>
      </c>
      <c r="E179" s="239"/>
      <c r="F179" s="239"/>
      <c r="G179" s="239"/>
      <c r="H179" s="239"/>
      <c r="I179" s="239"/>
      <c r="J179" s="271"/>
    </row>
    <row r="180" spans="1:10">
      <c r="A180" s="220" t="str">
        <f>' Rohdaten'!A192</f>
        <v>A_Projekt in Betrieb</v>
      </c>
      <c r="B180" s="220" t="str">
        <f>' Rohdaten'!D192</f>
        <v>Traunreut</v>
      </c>
      <c r="C180" s="220" t="str">
        <f>' Rohdaten'!E192</f>
        <v>Bayern</v>
      </c>
      <c r="D180" s="220" t="str">
        <f>' Rohdaten'!G192</f>
        <v>Hydrogeothermie</v>
      </c>
      <c r="E180" s="239"/>
      <c r="F180" s="239"/>
      <c r="G180" s="239"/>
      <c r="H180" s="239"/>
      <c r="I180" s="239"/>
      <c r="J180" s="271"/>
    </row>
    <row r="181" spans="1:10">
      <c r="A181" s="220" t="str">
        <f>' Rohdaten'!A194</f>
        <v>A_Projekt in Betrieb</v>
      </c>
      <c r="B181" s="220" t="str">
        <f>' Rohdaten'!D194</f>
        <v>Unterföhring II</v>
      </c>
      <c r="C181" s="220" t="str">
        <f>' Rohdaten'!E194</f>
        <v>Bayern</v>
      </c>
      <c r="D181" s="220" t="str">
        <f>' Rohdaten'!G194</f>
        <v>Hydrogeothermie</v>
      </c>
      <c r="E181" s="239"/>
      <c r="F181" s="239"/>
      <c r="G181" s="239"/>
      <c r="H181" s="239"/>
      <c r="I181" s="239"/>
      <c r="J181" s="271"/>
    </row>
    <row r="182" spans="1:10">
      <c r="A182" s="220" t="str">
        <f>' Rohdaten'!A195</f>
        <v>A_Projekt in Betrieb</v>
      </c>
      <c r="B182" s="220" t="str">
        <f>' Rohdaten'!D195</f>
        <v>Unterhaching</v>
      </c>
      <c r="C182" s="220" t="str">
        <f>' Rohdaten'!E195</f>
        <v>Bayern</v>
      </c>
      <c r="D182" s="220" t="str">
        <f>' Rohdaten'!G195</f>
        <v>Hydrogeothermie</v>
      </c>
      <c r="E182" s="239"/>
      <c r="F182" s="239"/>
      <c r="G182" s="239"/>
      <c r="H182" s="239"/>
      <c r="I182" s="239"/>
      <c r="J182" s="271"/>
    </row>
    <row r="183" spans="1:10">
      <c r="A183" s="220" t="str">
        <f>' Rohdaten'!A196</f>
        <v>A_Projekt in Betrieb</v>
      </c>
      <c r="B183" s="220" t="str">
        <f>' Rohdaten'!D196</f>
        <v>Unterschleißheim</v>
      </c>
      <c r="C183" s="220" t="str">
        <f>' Rohdaten'!E196</f>
        <v>Bayern</v>
      </c>
      <c r="D183" s="220" t="str">
        <f>' Rohdaten'!G196</f>
        <v>Hydrogeothermie</v>
      </c>
      <c r="E183" s="239"/>
      <c r="F183" s="239"/>
      <c r="G183" s="239"/>
      <c r="H183" s="239"/>
      <c r="I183" s="239"/>
      <c r="J183" s="271"/>
    </row>
    <row r="184" spans="1:10">
      <c r="A184" s="220" t="str">
        <f>' Rohdaten'!A197</f>
        <v>A_Projekt in Betrieb</v>
      </c>
      <c r="B184" s="220" t="str">
        <f>' Rohdaten'!D197</f>
        <v>Waldkraiburg</v>
      </c>
      <c r="C184" s="220" t="str">
        <f>' Rohdaten'!E197</f>
        <v>Bayern</v>
      </c>
      <c r="D184" s="220" t="str">
        <f>' Rohdaten'!G197</f>
        <v>Hydrogeothermie</v>
      </c>
      <c r="E184" s="239"/>
      <c r="F184" s="239"/>
      <c r="G184" s="239"/>
      <c r="H184" s="239"/>
      <c r="I184" s="239"/>
      <c r="J184" s="271"/>
    </row>
    <row r="185" spans="1:10">
      <c r="A185" s="220" t="str">
        <f>' Rohdaten'!A198</f>
        <v>B_Projekt in Bau</v>
      </c>
      <c r="B185" s="220" t="str">
        <f>' Rohdaten'!D198</f>
        <v>Geretsried</v>
      </c>
      <c r="C185" s="220" t="str">
        <f>' Rohdaten'!E198</f>
        <v>Bayern</v>
      </c>
      <c r="D185" s="220" t="str">
        <f>' Rohdaten'!G198</f>
        <v>Geschlossenes tiefengeothermisches System</v>
      </c>
      <c r="E185" s="239"/>
      <c r="F185" s="239"/>
      <c r="G185" s="239"/>
      <c r="H185" s="239"/>
      <c r="I185" s="239"/>
      <c r="J185" s="271"/>
    </row>
    <row r="186" spans="1:10">
      <c r="A186" s="220" t="str">
        <f>' Rohdaten'!A199</f>
        <v xml:space="preserve">C_Forschungsprojekte </v>
      </c>
      <c r="B186" s="220" t="str">
        <f>' Rohdaten'!D199</f>
        <v>Mauerstetten</v>
      </c>
      <c r="C186" s="220" t="str">
        <f>' Rohdaten'!E199</f>
        <v>Bayern</v>
      </c>
      <c r="D186" s="220" t="str">
        <f>' Rohdaten'!G199</f>
        <v>Forschung</v>
      </c>
      <c r="E186" s="239"/>
      <c r="F186" s="239"/>
      <c r="G186" s="239"/>
      <c r="H186" s="239"/>
      <c r="I186" s="239"/>
      <c r="J186" s="271"/>
    </row>
    <row r="187" spans="1:10">
      <c r="A187" s="220" t="str">
        <f>' Rohdaten'!A200</f>
        <v>A_Projekt in Betrieb</v>
      </c>
      <c r="B187" s="220" t="str">
        <f>' Rohdaten'!D200</f>
        <v>Berlin (Reichstag)</v>
      </c>
      <c r="C187" s="220" t="str">
        <f>' Rohdaten'!E200</f>
        <v>Berlin</v>
      </c>
      <c r="D187" s="220" t="str">
        <f>' Rohdaten'!G200</f>
        <v>Aquiferspeicher</v>
      </c>
      <c r="E187" s="239"/>
      <c r="F187" s="239"/>
      <c r="G187" s="239"/>
      <c r="H187" s="239"/>
      <c r="I187" s="239"/>
      <c r="J187" s="271"/>
    </row>
    <row r="188" spans="1:10">
      <c r="A188" s="220" t="str">
        <f>' Rohdaten'!A201</f>
        <v>B_Projekt in Bau</v>
      </c>
      <c r="B188" s="220" t="str">
        <f>' Rohdaten'!D201</f>
        <v>Reallabor Geospeicher Berlin</v>
      </c>
      <c r="C188" s="220" t="str">
        <f>' Rohdaten'!E201</f>
        <v>Berlin</v>
      </c>
      <c r="D188" s="220" t="str">
        <f>' Rohdaten'!G201</f>
        <v>Aquiferspeicher</v>
      </c>
      <c r="E188" s="239"/>
      <c r="F188" s="239"/>
      <c r="G188" s="239"/>
      <c r="H188" s="239"/>
      <c r="I188" s="239"/>
      <c r="J188" s="271"/>
    </row>
    <row r="189" spans="1:10">
      <c r="A189" s="220" t="str">
        <f>' Rohdaten'!A202</f>
        <v>D_Projekt in Planung</v>
      </c>
      <c r="B189" s="220" t="str">
        <f>' Rohdaten'!D202</f>
        <v>Berlin Neukölln</v>
      </c>
      <c r="C189" s="220" t="str">
        <f>' Rohdaten'!E202</f>
        <v>Berlin</v>
      </c>
      <c r="D189" s="220" t="str">
        <f>' Rohdaten'!G202</f>
        <v>Hydrogeothermie</v>
      </c>
      <c r="E189" s="239"/>
      <c r="F189" s="239"/>
      <c r="G189" s="239"/>
      <c r="H189" s="239"/>
      <c r="I189" s="239"/>
      <c r="J189" s="271"/>
    </row>
    <row r="190" spans="1:10">
      <c r="A190" s="220" t="str">
        <f>' Rohdaten'!A203</f>
        <v>D_Projekt in Planung</v>
      </c>
      <c r="B190" s="220" t="str">
        <f>' Rohdaten'!D203</f>
        <v>Berlin Tegel</v>
      </c>
      <c r="C190" s="220" t="str">
        <f>' Rohdaten'!E203</f>
        <v>Berlin</v>
      </c>
      <c r="D190" s="220" t="str">
        <f>' Rohdaten'!G203</f>
        <v>Hydrogeothermie</v>
      </c>
      <c r="E190" s="239"/>
      <c r="F190" s="239"/>
      <c r="G190" s="239"/>
      <c r="H190" s="239"/>
      <c r="I190" s="239"/>
      <c r="J190" s="271"/>
    </row>
    <row r="191" spans="1:10">
      <c r="A191" s="220" t="str">
        <f>' Rohdaten'!A204</f>
        <v>A_Projekt in Betrieb</v>
      </c>
      <c r="B191" s="220" t="str">
        <f>' Rohdaten'!D204</f>
        <v>Neuruppin</v>
      </c>
      <c r="C191" s="220" t="str">
        <f>' Rohdaten'!E204</f>
        <v>Brandenburg</v>
      </c>
      <c r="D191" s="220" t="str">
        <f>' Rohdaten'!G204</f>
        <v>Hydrogeothermie</v>
      </c>
      <c r="E191" s="239"/>
      <c r="F191" s="239"/>
      <c r="G191" s="239"/>
      <c r="H191" s="239"/>
      <c r="I191" s="239"/>
      <c r="J191" s="271"/>
    </row>
    <row r="192" spans="1:10">
      <c r="A192" s="220" t="str">
        <f>' Rohdaten'!A205</f>
        <v>B_Projekt in Bau</v>
      </c>
      <c r="B192" s="220" t="str">
        <f>' Rohdaten'!D205</f>
        <v>Neuruppin</v>
      </c>
      <c r="C192" s="220" t="str">
        <f>' Rohdaten'!E205</f>
        <v>Brandenburg</v>
      </c>
      <c r="D192" s="220" t="str">
        <f>' Rohdaten'!G205</f>
        <v>Hydrogeothermie</v>
      </c>
      <c r="E192" s="239"/>
      <c r="F192" s="239"/>
      <c r="G192" s="239"/>
      <c r="H192" s="239"/>
      <c r="I192" s="239"/>
      <c r="J192" s="271"/>
    </row>
    <row r="193" spans="1:10">
      <c r="A193" s="220" t="e">
        <f>' Rohdaten'!#REF!</f>
        <v>#REF!</v>
      </c>
      <c r="B193" s="220" t="e">
        <f>' Rohdaten'!#REF!</f>
        <v>#REF!</v>
      </c>
      <c r="C193" s="220" t="str">
        <f>' Rohdaten'!E206</f>
        <v>Brandenburg</v>
      </c>
      <c r="D193" s="220" t="e">
        <f>' Rohdaten'!#REF!</f>
        <v>#REF!</v>
      </c>
      <c r="E193" s="239"/>
      <c r="F193" s="239"/>
      <c r="G193" s="239"/>
      <c r="H193" s="239"/>
      <c r="I193" s="239"/>
      <c r="J193" s="271"/>
    </row>
    <row r="194" spans="1:10">
      <c r="A194" s="220" t="str">
        <f>' Rohdaten'!A210</f>
        <v>B_Projekt in Bau</v>
      </c>
      <c r="B194" s="220" t="str">
        <f>' Rohdaten'!D210</f>
        <v>Frankfurt am Main</v>
      </c>
      <c r="C194" s="220" t="str">
        <f>' Rohdaten'!E210</f>
        <v>Hessen</v>
      </c>
      <c r="D194" s="220" t="str">
        <f>' Rohdaten'!G210</f>
        <v>Forschung</v>
      </c>
      <c r="E194" s="239"/>
      <c r="F194" s="239"/>
      <c r="G194" s="239"/>
      <c r="H194" s="239"/>
      <c r="I194" s="239"/>
      <c r="J194" s="271"/>
    </row>
    <row r="195" spans="1:10">
      <c r="A195" s="220" t="str">
        <f>' Rohdaten'!A211</f>
        <v>A_Projekt in Betrieb</v>
      </c>
      <c r="B195" s="220" t="str">
        <f>' Rohdaten'!D211</f>
        <v>Neubrandenburg</v>
      </c>
      <c r="C195" s="220" t="str">
        <f>' Rohdaten'!E211</f>
        <v>Mecklenburg-Vorpommern</v>
      </c>
      <c r="D195" s="220" t="str">
        <f>' Rohdaten'!G211</f>
        <v>Hydrogeothermie / Aquiferspeicher</v>
      </c>
      <c r="E195" s="239"/>
      <c r="F195" s="239"/>
      <c r="G195" s="239"/>
      <c r="H195" s="239"/>
      <c r="I195" s="239"/>
      <c r="J195" s="271"/>
    </row>
    <row r="196" spans="1:10">
      <c r="A196" s="220" t="str">
        <f>' Rohdaten'!A212</f>
        <v>A_Projekt in Betrieb</v>
      </c>
      <c r="B196" s="220" t="str">
        <f>' Rohdaten'!D212</f>
        <v>Neustadt Glewe</v>
      </c>
      <c r="C196" s="220" t="str">
        <f>' Rohdaten'!E212</f>
        <v>Mecklenburg-Vorpommern</v>
      </c>
      <c r="D196" s="220" t="str">
        <f>' Rohdaten'!G212</f>
        <v>Hydrogeothermie</v>
      </c>
      <c r="E196" s="239"/>
      <c r="F196" s="239"/>
      <c r="G196" s="239"/>
      <c r="H196" s="239"/>
      <c r="I196" s="239"/>
      <c r="J196" s="271"/>
    </row>
    <row r="197" spans="1:10">
      <c r="A197" s="220" t="str">
        <f>' Rohdaten'!A213</f>
        <v>A_Projekt in Betrieb</v>
      </c>
      <c r="B197" s="220" t="str">
        <f>' Rohdaten'!D213</f>
        <v>Schwerin</v>
      </c>
      <c r="C197" s="220" t="str">
        <f>' Rohdaten'!E213</f>
        <v>Mecklenburg-Vorpommern</v>
      </c>
      <c r="D197" s="220" t="str">
        <f>' Rohdaten'!G213</f>
        <v>Hydrogeothermie</v>
      </c>
      <c r="E197" s="239"/>
      <c r="F197" s="239"/>
      <c r="G197" s="239"/>
      <c r="H197" s="239"/>
      <c r="I197" s="239"/>
      <c r="J197" s="271"/>
    </row>
    <row r="198" spans="1:10">
      <c r="A198" s="220" t="str">
        <f>' Rohdaten'!A214</f>
        <v>A_Projekt in Betrieb</v>
      </c>
      <c r="B198" s="220" t="str">
        <f>' Rohdaten'!D214</f>
        <v>Waren</v>
      </c>
      <c r="C198" s="220" t="str">
        <f>' Rohdaten'!E214</f>
        <v>Mecklenburg-Vorpommern</v>
      </c>
      <c r="D198" s="220" t="str">
        <f>' Rohdaten'!G214</f>
        <v>Hydrogeothermie</v>
      </c>
      <c r="E198" s="239"/>
      <c r="F198" s="239"/>
      <c r="G198" s="239"/>
      <c r="H198" s="239"/>
      <c r="I198" s="239"/>
      <c r="J198" s="271"/>
    </row>
    <row r="199" spans="1:10">
      <c r="A199" s="220" t="str">
        <f>' Rohdaten'!A215</f>
        <v xml:space="preserve">C_Forschungsprojekte </v>
      </c>
      <c r="B199" s="220" t="str">
        <f>' Rohdaten'!D215</f>
        <v>Hannover</v>
      </c>
      <c r="C199" s="220" t="str">
        <f>' Rohdaten'!E215</f>
        <v>Niedersachsen</v>
      </c>
      <c r="D199" s="220" t="str">
        <f>' Rohdaten'!G215</f>
        <v>Forschung</v>
      </c>
      <c r="E199" s="239"/>
      <c r="F199" s="239"/>
      <c r="G199" s="239"/>
      <c r="H199" s="239"/>
      <c r="I199" s="239"/>
      <c r="J199" s="271"/>
    </row>
    <row r="200" spans="1:10">
      <c r="A200" s="220" t="str">
        <f>' Rohdaten'!A216</f>
        <v xml:space="preserve">C_Forschungsprojekte </v>
      </c>
      <c r="B200" s="220" t="str">
        <f>' Rohdaten'!D216</f>
        <v>Horstberg</v>
      </c>
      <c r="C200" s="220" t="str">
        <f>' Rohdaten'!E216</f>
        <v>Niedersachsen</v>
      </c>
      <c r="D200" s="220" t="str">
        <f>' Rohdaten'!G216</f>
        <v>Forschung</v>
      </c>
      <c r="E200" s="239"/>
      <c r="F200" s="239"/>
      <c r="G200" s="239"/>
      <c r="H200" s="239"/>
      <c r="I200" s="239"/>
      <c r="J200" s="271"/>
    </row>
    <row r="201" spans="1:10">
      <c r="A201" s="220" t="e">
        <f>' Rohdaten'!#REF!</f>
        <v>#REF!</v>
      </c>
      <c r="B201" s="220" t="e">
        <f>' Rohdaten'!#REF!</f>
        <v>#REF!</v>
      </c>
      <c r="C201" s="220" t="e">
        <f>' Rohdaten'!#REF!</f>
        <v>#REF!</v>
      </c>
      <c r="D201" s="220" t="e">
        <f>' Rohdaten'!#REF!</f>
        <v>#REF!</v>
      </c>
      <c r="E201" s="239"/>
      <c r="F201" s="239"/>
      <c r="G201" s="239"/>
      <c r="H201" s="239"/>
      <c r="I201" s="239"/>
      <c r="J201" s="271"/>
    </row>
    <row r="202" spans="1:10">
      <c r="A202" s="220" t="e">
        <f>' Rohdaten'!#REF!</f>
        <v>#REF!</v>
      </c>
      <c r="B202" s="220" t="e">
        <f>' Rohdaten'!#REF!</f>
        <v>#REF!</v>
      </c>
      <c r="C202" s="220" t="e">
        <f>' Rohdaten'!#REF!</f>
        <v>#REF!</v>
      </c>
      <c r="D202" s="220" t="e">
        <f>' Rohdaten'!#REF!</f>
        <v>#REF!</v>
      </c>
      <c r="E202" s="239"/>
      <c r="F202" s="239"/>
      <c r="G202" s="239"/>
      <c r="H202" s="239"/>
      <c r="I202" s="239"/>
      <c r="J202" s="271"/>
    </row>
  </sheetData>
  <mergeCells count="2">
    <mergeCell ref="A1:J1"/>
    <mergeCell ref="A2:J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opLeftCell="A26" workbookViewId="0">
      <selection activeCell="F34" sqref="F34"/>
    </sheetView>
  </sheetViews>
  <sheetFormatPr baseColWidth="10" defaultColWidth="11" defaultRowHeight="13.8"/>
  <cols>
    <col min="3" max="3" width="13.09765625" customWidth="1"/>
    <col min="4" max="4" width="16.59765625" customWidth="1"/>
    <col min="5" max="5" width="11.09765625" customWidth="1"/>
    <col min="9" max="9" width="22.09765625" customWidth="1"/>
    <col min="10" max="10" width="21.59765625" customWidth="1"/>
    <col min="11" max="11" width="16" customWidth="1"/>
    <col min="12" max="12" width="23.59765625" customWidth="1"/>
  </cols>
  <sheetData>
    <row r="1" spans="1:12">
      <c r="A1" t="s">
        <v>15</v>
      </c>
      <c r="B1" t="s">
        <v>3</v>
      </c>
      <c r="C1" t="s">
        <v>4</v>
      </c>
      <c r="D1" t="s">
        <v>5</v>
      </c>
      <c r="E1" t="s">
        <v>6</v>
      </c>
      <c r="F1" t="s">
        <v>706</v>
      </c>
      <c r="G1" t="s">
        <v>7</v>
      </c>
      <c r="H1" t="s">
        <v>707</v>
      </c>
      <c r="I1" t="s">
        <v>22</v>
      </c>
      <c r="J1" t="s">
        <v>708</v>
      </c>
      <c r="K1" t="s">
        <v>705</v>
      </c>
      <c r="L1" t="s">
        <v>27</v>
      </c>
    </row>
    <row r="2" spans="1:12">
      <c r="A2" t="s">
        <v>39</v>
      </c>
      <c r="B2" t="s">
        <v>66</v>
      </c>
      <c r="C2" t="s">
        <v>67</v>
      </c>
      <c r="D2" t="s">
        <v>50</v>
      </c>
      <c r="E2">
        <v>1.2</v>
      </c>
      <c r="G2">
        <v>0.5</v>
      </c>
      <c r="I2">
        <v>131</v>
      </c>
      <c r="J2">
        <v>2542</v>
      </c>
      <c r="K2">
        <v>31</v>
      </c>
      <c r="L2">
        <v>2009</v>
      </c>
    </row>
    <row r="3" spans="1:12">
      <c r="A3" t="s">
        <v>39</v>
      </c>
      <c r="B3" t="s">
        <v>135</v>
      </c>
      <c r="C3" t="s">
        <v>67</v>
      </c>
      <c r="D3" t="s">
        <v>50</v>
      </c>
      <c r="I3">
        <v>75</v>
      </c>
      <c r="J3">
        <v>1530</v>
      </c>
      <c r="K3">
        <v>25</v>
      </c>
      <c r="L3">
        <v>2020</v>
      </c>
    </row>
    <row r="4" spans="1:12">
      <c r="A4" t="s">
        <v>39</v>
      </c>
      <c r="B4" t="s">
        <v>168</v>
      </c>
      <c r="C4" t="s">
        <v>67</v>
      </c>
      <c r="D4" t="s">
        <v>50</v>
      </c>
      <c r="E4">
        <v>1.1000000000000001</v>
      </c>
      <c r="F4" t="s">
        <v>709</v>
      </c>
      <c r="I4">
        <v>65</v>
      </c>
      <c r="J4">
        <v>1150</v>
      </c>
      <c r="K4">
        <v>10</v>
      </c>
      <c r="L4">
        <v>2005</v>
      </c>
    </row>
    <row r="5" spans="1:12">
      <c r="A5" t="s">
        <v>39</v>
      </c>
      <c r="B5" t="s">
        <v>48</v>
      </c>
      <c r="C5" t="s">
        <v>49</v>
      </c>
      <c r="D5" t="s">
        <v>50</v>
      </c>
      <c r="E5">
        <v>12.4</v>
      </c>
      <c r="I5">
        <v>87.1</v>
      </c>
      <c r="J5">
        <v>2630</v>
      </c>
      <c r="K5">
        <v>84.7</v>
      </c>
      <c r="L5">
        <v>2009</v>
      </c>
    </row>
    <row r="6" spans="1:12">
      <c r="A6" t="s">
        <v>39</v>
      </c>
      <c r="B6" t="s">
        <v>74</v>
      </c>
      <c r="C6" t="s">
        <v>49</v>
      </c>
      <c r="D6" t="s">
        <v>50</v>
      </c>
      <c r="G6">
        <v>5.5</v>
      </c>
      <c r="I6">
        <v>141</v>
      </c>
      <c r="J6">
        <v>3926</v>
      </c>
      <c r="K6">
        <v>133</v>
      </c>
      <c r="L6">
        <v>2012</v>
      </c>
    </row>
    <row r="7" spans="1:12">
      <c r="A7" t="s">
        <v>39</v>
      </c>
      <c r="B7" t="s">
        <v>76</v>
      </c>
      <c r="C7" t="s">
        <v>49</v>
      </c>
      <c r="D7" t="s">
        <v>50</v>
      </c>
      <c r="E7">
        <v>10.199999999999999</v>
      </c>
      <c r="I7">
        <v>65</v>
      </c>
      <c r="J7">
        <v>2359</v>
      </c>
      <c r="K7">
        <v>48</v>
      </c>
      <c r="L7">
        <v>1998</v>
      </c>
    </row>
    <row r="8" spans="1:12">
      <c r="A8" t="s">
        <v>39</v>
      </c>
      <c r="B8" t="s">
        <v>84</v>
      </c>
      <c r="C8" t="s">
        <v>49</v>
      </c>
      <c r="D8" t="s">
        <v>50</v>
      </c>
      <c r="E8">
        <v>6.88</v>
      </c>
      <c r="F8">
        <v>6.2</v>
      </c>
      <c r="G8">
        <v>4.9000000000000004</v>
      </c>
      <c r="I8">
        <v>123</v>
      </c>
      <c r="J8">
        <v>3837</v>
      </c>
      <c r="K8">
        <v>105</v>
      </c>
      <c r="L8">
        <v>2021</v>
      </c>
    </row>
    <row r="9" spans="1:12">
      <c r="A9" t="s">
        <v>39</v>
      </c>
      <c r="B9" t="s">
        <v>86</v>
      </c>
      <c r="C9" t="s">
        <v>49</v>
      </c>
      <c r="D9" t="s">
        <v>50</v>
      </c>
      <c r="E9">
        <v>7.95</v>
      </c>
      <c r="I9">
        <v>75</v>
      </c>
      <c r="J9">
        <v>2226.3000000000002</v>
      </c>
      <c r="K9">
        <v>100</v>
      </c>
      <c r="L9">
        <v>2011</v>
      </c>
    </row>
    <row r="10" spans="1:12">
      <c r="A10" t="s">
        <v>39</v>
      </c>
      <c r="B10" t="s">
        <v>95</v>
      </c>
      <c r="C10" t="s">
        <v>49</v>
      </c>
      <c r="D10" t="s">
        <v>50</v>
      </c>
      <c r="E10">
        <v>24</v>
      </c>
      <c r="G10">
        <v>3.6</v>
      </c>
      <c r="I10">
        <v>157</v>
      </c>
      <c r="J10">
        <v>5078</v>
      </c>
      <c r="K10">
        <v>60</v>
      </c>
      <c r="L10">
        <v>2018</v>
      </c>
    </row>
    <row r="11" spans="1:12">
      <c r="A11" t="s">
        <v>39</v>
      </c>
      <c r="B11" t="s">
        <v>100</v>
      </c>
      <c r="C11" t="s">
        <v>49</v>
      </c>
      <c r="D11" t="s">
        <v>50</v>
      </c>
      <c r="E11">
        <v>7.2</v>
      </c>
      <c r="I11">
        <v>78</v>
      </c>
      <c r="J11">
        <v>1906</v>
      </c>
      <c r="K11">
        <v>85</v>
      </c>
      <c r="L11">
        <v>2013</v>
      </c>
    </row>
    <row r="12" spans="1:12">
      <c r="A12" t="s">
        <v>39</v>
      </c>
      <c r="B12" t="s">
        <v>104</v>
      </c>
      <c r="C12" t="s">
        <v>49</v>
      </c>
      <c r="D12" t="s">
        <v>50</v>
      </c>
      <c r="E12">
        <v>12</v>
      </c>
      <c r="F12">
        <v>0</v>
      </c>
      <c r="G12">
        <v>5.5</v>
      </c>
      <c r="I12">
        <v>141</v>
      </c>
      <c r="J12">
        <v>3881.6</v>
      </c>
      <c r="K12">
        <v>140.5</v>
      </c>
      <c r="L12">
        <v>2013</v>
      </c>
    </row>
    <row r="13" spans="1:12">
      <c r="A13" t="s">
        <v>39</v>
      </c>
      <c r="B13" t="s">
        <v>106</v>
      </c>
      <c r="C13" t="s">
        <v>49</v>
      </c>
      <c r="D13" t="s">
        <v>50</v>
      </c>
      <c r="E13">
        <v>30.6</v>
      </c>
      <c r="G13">
        <v>0.68</v>
      </c>
      <c r="H13">
        <v>4.4000000000000004</v>
      </c>
      <c r="I13">
        <v>127</v>
      </c>
      <c r="J13">
        <v>3421</v>
      </c>
      <c r="K13">
        <v>80</v>
      </c>
      <c r="L13">
        <v>2013</v>
      </c>
    </row>
    <row r="14" spans="1:12">
      <c r="A14" t="s">
        <v>39</v>
      </c>
      <c r="B14" t="s">
        <v>113</v>
      </c>
      <c r="C14" t="s">
        <v>49</v>
      </c>
      <c r="D14" t="s">
        <v>50</v>
      </c>
      <c r="E14">
        <v>13</v>
      </c>
      <c r="I14">
        <v>91.9</v>
      </c>
      <c r="J14">
        <v>2517.8000000000002</v>
      </c>
      <c r="K14">
        <v>121</v>
      </c>
      <c r="L14">
        <v>2016</v>
      </c>
    </row>
    <row r="15" spans="1:12">
      <c r="A15" t="s">
        <v>39</v>
      </c>
      <c r="B15" t="s">
        <v>115</v>
      </c>
      <c r="C15" t="s">
        <v>49</v>
      </c>
      <c r="D15" t="s">
        <v>50</v>
      </c>
      <c r="E15">
        <v>13</v>
      </c>
      <c r="I15">
        <v>98.4</v>
      </c>
      <c r="J15">
        <v>2747</v>
      </c>
      <c r="K15">
        <v>87</v>
      </c>
      <c r="L15">
        <v>2004</v>
      </c>
    </row>
    <row r="16" spans="1:12">
      <c r="A16" t="s">
        <v>39</v>
      </c>
      <c r="B16" t="s">
        <v>710</v>
      </c>
      <c r="C16" t="s">
        <v>49</v>
      </c>
      <c r="D16" t="s">
        <v>50</v>
      </c>
      <c r="E16">
        <v>40</v>
      </c>
      <c r="G16">
        <v>4.3</v>
      </c>
      <c r="I16">
        <v>135</v>
      </c>
      <c r="J16">
        <v>3755.2</v>
      </c>
      <c r="K16">
        <v>132</v>
      </c>
      <c r="L16">
        <v>2011</v>
      </c>
    </row>
    <row r="17" spans="1:12">
      <c r="A17" t="s">
        <v>39</v>
      </c>
      <c r="B17" t="s">
        <v>139</v>
      </c>
      <c r="C17" t="s">
        <v>49</v>
      </c>
      <c r="D17" t="s">
        <v>50</v>
      </c>
      <c r="E17">
        <v>9</v>
      </c>
      <c r="I17">
        <v>85</v>
      </c>
      <c r="J17">
        <v>3014</v>
      </c>
      <c r="K17">
        <v>100</v>
      </c>
      <c r="L17">
        <v>2012</v>
      </c>
    </row>
    <row r="18" spans="1:12">
      <c r="A18" t="s">
        <v>39</v>
      </c>
      <c r="B18" t="s">
        <v>140</v>
      </c>
      <c r="C18" t="s">
        <v>49</v>
      </c>
      <c r="D18" t="s">
        <v>50</v>
      </c>
      <c r="E18">
        <v>16.5</v>
      </c>
      <c r="I18">
        <v>106</v>
      </c>
      <c r="J18">
        <v>3443</v>
      </c>
      <c r="K18">
        <v>93</v>
      </c>
      <c r="L18">
        <v>2005</v>
      </c>
    </row>
    <row r="19" spans="1:12">
      <c r="A19" t="s">
        <v>39</v>
      </c>
      <c r="B19" t="s">
        <v>144</v>
      </c>
      <c r="C19" t="s">
        <v>49</v>
      </c>
      <c r="D19" t="s">
        <v>50</v>
      </c>
      <c r="E19">
        <v>4</v>
      </c>
      <c r="G19">
        <v>5</v>
      </c>
      <c r="I19">
        <v>140</v>
      </c>
      <c r="J19">
        <v>4480</v>
      </c>
      <c r="K19">
        <v>110</v>
      </c>
      <c r="L19">
        <v>2014</v>
      </c>
    </row>
    <row r="20" spans="1:12">
      <c r="A20" t="s">
        <v>39</v>
      </c>
      <c r="B20" t="s">
        <v>150</v>
      </c>
      <c r="C20" t="s">
        <v>49</v>
      </c>
      <c r="D20" t="s">
        <v>50</v>
      </c>
      <c r="E20">
        <v>9</v>
      </c>
      <c r="I20">
        <v>81.7</v>
      </c>
      <c r="J20">
        <v>1942</v>
      </c>
      <c r="K20">
        <v>90</v>
      </c>
      <c r="L20">
        <v>2001</v>
      </c>
    </row>
    <row r="21" spans="1:12">
      <c r="A21" t="s">
        <v>39</v>
      </c>
      <c r="B21" t="s">
        <v>152</v>
      </c>
      <c r="C21" t="s">
        <v>49</v>
      </c>
      <c r="D21" t="s">
        <v>50</v>
      </c>
      <c r="E21">
        <v>2.1</v>
      </c>
      <c r="I21">
        <v>36.5</v>
      </c>
      <c r="J21">
        <v>824.8</v>
      </c>
      <c r="K21">
        <v>31.4</v>
      </c>
      <c r="L21">
        <v>1999</v>
      </c>
    </row>
    <row r="22" spans="1:12">
      <c r="A22" t="s">
        <v>39</v>
      </c>
      <c r="B22" t="s">
        <v>155</v>
      </c>
      <c r="C22" t="s">
        <v>49</v>
      </c>
      <c r="D22" t="s">
        <v>50</v>
      </c>
      <c r="E22">
        <v>40</v>
      </c>
      <c r="G22">
        <v>4.3</v>
      </c>
      <c r="H22">
        <v>0</v>
      </c>
      <c r="I22">
        <v>136</v>
      </c>
      <c r="J22">
        <v>3696</v>
      </c>
      <c r="K22">
        <v>120</v>
      </c>
      <c r="L22">
        <v>2013</v>
      </c>
    </row>
    <row r="23" spans="1:12">
      <c r="A23" t="s">
        <v>39</v>
      </c>
      <c r="B23" t="s">
        <v>157</v>
      </c>
      <c r="C23" t="s">
        <v>49</v>
      </c>
      <c r="D23" t="s">
        <v>50</v>
      </c>
      <c r="E23">
        <v>12</v>
      </c>
      <c r="G23">
        <v>5.5</v>
      </c>
      <c r="I23">
        <v>120</v>
      </c>
      <c r="J23">
        <v>4645.8</v>
      </c>
      <c r="K23">
        <v>168.6</v>
      </c>
      <c r="L23">
        <v>2014</v>
      </c>
    </row>
    <row r="24" spans="1:12">
      <c r="A24" t="s">
        <v>39</v>
      </c>
      <c r="B24" t="s">
        <v>159</v>
      </c>
      <c r="C24" t="s">
        <v>49</v>
      </c>
      <c r="D24" t="s">
        <v>50</v>
      </c>
      <c r="E24">
        <v>10</v>
      </c>
      <c r="I24">
        <v>87</v>
      </c>
      <c r="J24">
        <v>2124</v>
      </c>
      <c r="K24">
        <v>75</v>
      </c>
      <c r="L24">
        <v>2009</v>
      </c>
    </row>
    <row r="25" spans="1:12">
      <c r="A25" t="s">
        <v>39</v>
      </c>
      <c r="B25" t="s">
        <v>711</v>
      </c>
      <c r="C25" t="s">
        <v>49</v>
      </c>
      <c r="D25" t="s">
        <v>50</v>
      </c>
      <c r="E25">
        <v>11.3</v>
      </c>
      <c r="I25">
        <v>93</v>
      </c>
      <c r="J25">
        <v>2341</v>
      </c>
      <c r="K25">
        <v>90</v>
      </c>
      <c r="L25">
        <v>2014</v>
      </c>
    </row>
    <row r="26" spans="1:12">
      <c r="A26" t="s">
        <v>39</v>
      </c>
      <c r="B26" t="s">
        <v>162</v>
      </c>
      <c r="C26" t="s">
        <v>49</v>
      </c>
      <c r="D26" t="s">
        <v>50</v>
      </c>
      <c r="E26">
        <v>38</v>
      </c>
      <c r="I26">
        <v>123.7</v>
      </c>
      <c r="J26">
        <v>3350</v>
      </c>
      <c r="K26">
        <v>140</v>
      </c>
      <c r="L26">
        <v>2007</v>
      </c>
    </row>
    <row r="27" spans="1:12">
      <c r="A27" t="s">
        <v>39</v>
      </c>
      <c r="B27" t="s">
        <v>164</v>
      </c>
      <c r="C27" t="s">
        <v>49</v>
      </c>
      <c r="D27" t="s">
        <v>50</v>
      </c>
      <c r="E27">
        <v>8</v>
      </c>
      <c r="I27">
        <v>80</v>
      </c>
      <c r="J27">
        <v>1960</v>
      </c>
      <c r="K27">
        <v>93.3</v>
      </c>
      <c r="L27">
        <v>2003</v>
      </c>
    </row>
    <row r="28" spans="1:12">
      <c r="A28" t="s">
        <v>39</v>
      </c>
      <c r="B28" t="s">
        <v>165</v>
      </c>
      <c r="C28" t="s">
        <v>49</v>
      </c>
      <c r="D28" t="s">
        <v>50</v>
      </c>
      <c r="E28">
        <v>14</v>
      </c>
      <c r="I28">
        <v>111.5</v>
      </c>
      <c r="J28">
        <v>2718</v>
      </c>
      <c r="K28">
        <v>80</v>
      </c>
      <c r="L28">
        <v>2012</v>
      </c>
    </row>
    <row r="29" spans="1:12">
      <c r="A29" t="s">
        <v>39</v>
      </c>
      <c r="B29" t="s">
        <v>127</v>
      </c>
      <c r="C29" t="s">
        <v>128</v>
      </c>
      <c r="D29" t="s">
        <v>50</v>
      </c>
      <c r="E29">
        <v>1.4</v>
      </c>
      <c r="F29">
        <v>0</v>
      </c>
      <c r="I29">
        <v>63.4</v>
      </c>
      <c r="J29">
        <v>1702</v>
      </c>
      <c r="K29">
        <v>4.2</v>
      </c>
      <c r="L29">
        <v>2007</v>
      </c>
    </row>
    <row r="30" spans="1:12">
      <c r="A30" t="s">
        <v>39</v>
      </c>
      <c r="B30" t="s">
        <v>712</v>
      </c>
      <c r="C30" t="s">
        <v>91</v>
      </c>
      <c r="D30" t="s">
        <v>42</v>
      </c>
      <c r="E30">
        <v>0.09</v>
      </c>
      <c r="F30">
        <v>0</v>
      </c>
      <c r="I30">
        <v>36.700000000000003</v>
      </c>
      <c r="J30">
        <v>773</v>
      </c>
      <c r="K30">
        <v>5</v>
      </c>
      <c r="L30">
        <v>2012</v>
      </c>
    </row>
    <row r="31" spans="1:12">
      <c r="A31" t="s">
        <v>39</v>
      </c>
      <c r="B31" t="s">
        <v>119</v>
      </c>
      <c r="C31" t="s">
        <v>120</v>
      </c>
      <c r="D31" t="s">
        <v>121</v>
      </c>
      <c r="I31">
        <v>80</v>
      </c>
      <c r="J31">
        <v>1268</v>
      </c>
      <c r="K31">
        <v>28</v>
      </c>
      <c r="L31">
        <v>1987</v>
      </c>
    </row>
    <row r="32" spans="1:12">
      <c r="A32" t="s">
        <v>39</v>
      </c>
      <c r="B32" t="s">
        <v>131</v>
      </c>
      <c r="C32" t="s">
        <v>120</v>
      </c>
      <c r="D32" t="s">
        <v>50</v>
      </c>
      <c r="E32">
        <v>4</v>
      </c>
      <c r="I32">
        <v>99</v>
      </c>
      <c r="J32">
        <v>2450</v>
      </c>
      <c r="K32">
        <v>35</v>
      </c>
      <c r="L32">
        <v>1994</v>
      </c>
    </row>
    <row r="33" spans="1:12">
      <c r="A33" t="s">
        <v>39</v>
      </c>
      <c r="B33" t="s">
        <v>166</v>
      </c>
      <c r="C33" t="s">
        <v>120</v>
      </c>
      <c r="D33" t="s">
        <v>50</v>
      </c>
      <c r="E33">
        <v>1.3</v>
      </c>
      <c r="I33">
        <v>63</v>
      </c>
      <c r="J33">
        <v>1565</v>
      </c>
      <c r="K33">
        <v>17</v>
      </c>
      <c r="L33">
        <v>1984</v>
      </c>
    </row>
    <row r="34" spans="1:12">
      <c r="A34" t="s">
        <v>39</v>
      </c>
      <c r="B34" t="s">
        <v>40</v>
      </c>
      <c r="C34" t="s">
        <v>41</v>
      </c>
      <c r="D34" t="s">
        <v>42</v>
      </c>
      <c r="E34">
        <v>0.35</v>
      </c>
      <c r="F34">
        <v>0</v>
      </c>
      <c r="I34">
        <v>90</v>
      </c>
      <c r="J34">
        <v>2835</v>
      </c>
      <c r="K34">
        <v>20</v>
      </c>
      <c r="L34">
        <v>2012</v>
      </c>
    </row>
    <row r="35" spans="1:12">
      <c r="A35" t="s">
        <v>39</v>
      </c>
      <c r="B35" t="s">
        <v>713</v>
      </c>
      <c r="C35" t="s">
        <v>41</v>
      </c>
      <c r="D35" t="s">
        <v>63</v>
      </c>
      <c r="E35">
        <v>0.4</v>
      </c>
      <c r="F35">
        <v>0</v>
      </c>
      <c r="I35">
        <v>20</v>
      </c>
      <c r="J35">
        <v>570</v>
      </c>
      <c r="K35">
        <v>32</v>
      </c>
      <c r="L35">
        <v>2012</v>
      </c>
    </row>
    <row r="36" spans="1:12">
      <c r="A36" t="s">
        <v>39</v>
      </c>
      <c r="B36" t="s">
        <v>79</v>
      </c>
      <c r="C36" t="s">
        <v>41</v>
      </c>
      <c r="D36" t="s">
        <v>63</v>
      </c>
      <c r="E36">
        <v>0.8</v>
      </c>
      <c r="F36">
        <v>0</v>
      </c>
      <c r="I36">
        <v>35</v>
      </c>
      <c r="J36">
        <v>1200</v>
      </c>
      <c r="K36" t="s">
        <v>80</v>
      </c>
      <c r="L36">
        <v>2010</v>
      </c>
    </row>
    <row r="37" spans="1:12">
      <c r="A37" t="s">
        <v>39</v>
      </c>
      <c r="B37" t="s">
        <v>110</v>
      </c>
      <c r="C37" t="s">
        <v>41</v>
      </c>
      <c r="D37" t="s">
        <v>42</v>
      </c>
      <c r="E37">
        <v>0.06</v>
      </c>
      <c r="F37">
        <v>0</v>
      </c>
      <c r="I37">
        <v>20</v>
      </c>
      <c r="J37">
        <v>700</v>
      </c>
      <c r="L37">
        <v>2010</v>
      </c>
    </row>
    <row r="38" spans="1:12">
      <c r="A38" t="s">
        <v>39</v>
      </c>
      <c r="B38" t="s">
        <v>97</v>
      </c>
      <c r="C38" t="s">
        <v>98</v>
      </c>
      <c r="D38" t="s">
        <v>50</v>
      </c>
      <c r="G38">
        <v>4.8</v>
      </c>
      <c r="I38">
        <v>164</v>
      </c>
      <c r="J38">
        <v>3600</v>
      </c>
      <c r="K38">
        <v>80</v>
      </c>
      <c r="L38">
        <v>2012</v>
      </c>
    </row>
    <row r="39" spans="1:12">
      <c r="A39" t="s">
        <v>39</v>
      </c>
      <c r="B39" t="s">
        <v>714</v>
      </c>
      <c r="C39" t="s">
        <v>98</v>
      </c>
      <c r="D39" t="s">
        <v>42</v>
      </c>
      <c r="E39">
        <v>0.08</v>
      </c>
      <c r="F39">
        <v>0</v>
      </c>
      <c r="J39">
        <v>800</v>
      </c>
      <c r="L39">
        <v>2014</v>
      </c>
    </row>
    <row r="40" spans="1:12">
      <c r="A40" t="s">
        <v>39</v>
      </c>
      <c r="B40" t="s">
        <v>109</v>
      </c>
      <c r="C40" t="s">
        <v>98</v>
      </c>
      <c r="D40" t="s">
        <v>50</v>
      </c>
      <c r="E40">
        <v>5</v>
      </c>
      <c r="G40">
        <v>1.8</v>
      </c>
      <c r="I40">
        <v>159</v>
      </c>
      <c r="J40">
        <v>3291</v>
      </c>
      <c r="K40">
        <v>70</v>
      </c>
      <c r="L40">
        <v>2007</v>
      </c>
    </row>
    <row r="41" spans="1:12">
      <c r="A41" t="s">
        <v>39</v>
      </c>
      <c r="B41" t="s">
        <v>58</v>
      </c>
      <c r="C41" t="s">
        <v>57</v>
      </c>
      <c r="D41" t="s">
        <v>59</v>
      </c>
      <c r="I41">
        <v>70</v>
      </c>
      <c r="J41">
        <v>300</v>
      </c>
      <c r="K41">
        <v>27.8</v>
      </c>
      <c r="L41">
        <v>1999</v>
      </c>
    </row>
    <row r="42" spans="1:12">
      <c r="A42" t="s">
        <v>39</v>
      </c>
      <c r="B42" t="s">
        <v>117</v>
      </c>
      <c r="C42" t="s">
        <v>49</v>
      </c>
      <c r="D42" t="s">
        <v>50</v>
      </c>
      <c r="E42">
        <v>50</v>
      </c>
      <c r="I42">
        <v>107</v>
      </c>
      <c r="J42">
        <v>2809</v>
      </c>
      <c r="K42">
        <v>115</v>
      </c>
      <c r="L42">
        <v>2021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54"/>
  <sheetViews>
    <sheetView workbookViewId="0">
      <selection activeCell="A30" sqref="A30"/>
    </sheetView>
  </sheetViews>
  <sheetFormatPr baseColWidth="10" defaultColWidth="11" defaultRowHeight="13.8"/>
  <cols>
    <col min="1" max="1" width="25.8984375" bestFit="1" customWidth="1"/>
    <col min="2" max="2" width="16.8984375" hidden="1" customWidth="1"/>
    <col min="3" max="3" width="52.8984375" hidden="1" customWidth="1"/>
    <col min="4" max="4" width="10.59765625" hidden="1" customWidth="1"/>
    <col min="5" max="5" width="13.59765625" bestFit="1" customWidth="1"/>
    <col min="6" max="6" width="50.3984375" bestFit="1" customWidth="1"/>
    <col min="7" max="7" width="3.59765625" bestFit="1" customWidth="1"/>
    <col min="8" max="8" width="4.8984375" bestFit="1" customWidth="1"/>
    <col min="9" max="11" width="3.59765625" bestFit="1" customWidth="1"/>
    <col min="12" max="12" width="1.59765625" bestFit="1" customWidth="1"/>
    <col min="13" max="14" width="3.59765625" bestFit="1" customWidth="1"/>
    <col min="15" max="16" width="2.59765625" bestFit="1" customWidth="1"/>
    <col min="17" max="17" width="6.09765625" bestFit="1" customWidth="1"/>
    <col min="18" max="18" width="16.59765625" bestFit="1" customWidth="1"/>
    <col min="19" max="19" width="3.59765625" bestFit="1" customWidth="1"/>
    <col min="20" max="20" width="4.59765625" bestFit="1" customWidth="1"/>
    <col min="21" max="21" width="1.59765625" bestFit="1" customWidth="1"/>
    <col min="22" max="27" width="3.59765625" bestFit="1" customWidth="1"/>
    <col min="28" max="28" width="1.59765625" bestFit="1" customWidth="1"/>
    <col min="29" max="29" width="4.59765625" bestFit="1" customWidth="1"/>
    <col min="30" max="30" width="3.59765625" bestFit="1" customWidth="1"/>
    <col min="31" max="31" width="2.59765625" bestFit="1" customWidth="1"/>
    <col min="32" max="32" width="1.59765625" bestFit="1" customWidth="1"/>
    <col min="33" max="33" width="6.09765625" bestFit="1" customWidth="1"/>
    <col min="34" max="34" width="19.59765625" bestFit="1" customWidth="1"/>
    <col min="35" max="35" width="3.59765625" bestFit="1" customWidth="1"/>
    <col min="36" max="36" width="4.59765625" bestFit="1" customWidth="1"/>
    <col min="37" max="37" width="1.59765625" bestFit="1" customWidth="1"/>
    <col min="38" max="43" width="3.59765625" bestFit="1" customWidth="1"/>
    <col min="44" max="44" width="1.59765625" bestFit="1" customWidth="1"/>
    <col min="45" max="46" width="3.59765625" bestFit="1" customWidth="1"/>
    <col min="47" max="47" width="2.59765625" bestFit="1" customWidth="1"/>
    <col min="48" max="48" width="1.59765625" bestFit="1" customWidth="1"/>
    <col min="49" max="49" width="6.09765625" bestFit="1" customWidth="1"/>
    <col min="50" max="50" width="28.09765625" bestFit="1" customWidth="1"/>
    <col min="51" max="51" width="24.59765625" bestFit="1" customWidth="1"/>
    <col min="52" max="52" width="27.59765625" bestFit="1" customWidth="1"/>
    <col min="53" max="53" width="12.59765625" bestFit="1" customWidth="1"/>
    <col min="54" max="54" width="6.59765625" bestFit="1" customWidth="1"/>
    <col min="55" max="55" width="12.59765625" bestFit="1" customWidth="1"/>
    <col min="56" max="56" width="4.59765625" bestFit="1" customWidth="1"/>
    <col min="57" max="57" width="11.09765625" bestFit="1" customWidth="1"/>
    <col min="58" max="58" width="6.59765625" bestFit="1" customWidth="1"/>
    <col min="59" max="59" width="12.59765625" bestFit="1" customWidth="1"/>
    <col min="60" max="60" width="4.59765625" bestFit="1" customWidth="1"/>
    <col min="61" max="61" width="2.59765625" bestFit="1" customWidth="1"/>
    <col min="62" max="62" width="11.09765625" bestFit="1" customWidth="1"/>
    <col min="63" max="63" width="4.59765625" bestFit="1" customWidth="1"/>
    <col min="64" max="64" width="11.09765625" bestFit="1" customWidth="1"/>
    <col min="65" max="65" width="6.59765625" bestFit="1" customWidth="1"/>
    <col min="66" max="66" width="12.59765625" bestFit="1" customWidth="1"/>
    <col min="67" max="67" width="6.59765625" bestFit="1" customWidth="1"/>
    <col min="68" max="68" width="12.59765625" bestFit="1" customWidth="1"/>
    <col min="69" max="69" width="4.59765625" bestFit="1" customWidth="1"/>
    <col min="70" max="70" width="11.09765625" bestFit="1" customWidth="1"/>
    <col min="71" max="71" width="6.59765625" bestFit="1" customWidth="1"/>
    <col min="72" max="72" width="12.59765625" bestFit="1" customWidth="1"/>
    <col min="73" max="73" width="6.59765625" bestFit="1" customWidth="1"/>
    <col min="74" max="74" width="12.59765625" bestFit="1" customWidth="1"/>
    <col min="75" max="75" width="4.59765625" bestFit="1" customWidth="1"/>
    <col min="76" max="76" width="11.09765625" bestFit="1" customWidth="1"/>
    <col min="77" max="77" width="4.59765625" bestFit="1" customWidth="1"/>
    <col min="78" max="78" width="6.09765625" bestFit="1" customWidth="1"/>
    <col min="79" max="79" width="11.09765625" bestFit="1" customWidth="1"/>
    <col min="80" max="80" width="6.09765625" bestFit="1" customWidth="1"/>
    <col min="81" max="81" width="11.09765625" bestFit="1" customWidth="1"/>
    <col min="82" max="82" width="4.59765625" bestFit="1" customWidth="1"/>
    <col min="83" max="83" width="11.09765625" bestFit="1" customWidth="1"/>
    <col min="84" max="84" width="4.59765625" bestFit="1" customWidth="1"/>
    <col min="85" max="85" width="11.09765625" bestFit="1" customWidth="1"/>
    <col min="86" max="86" width="6.59765625" bestFit="1" customWidth="1"/>
    <col min="87" max="87" width="13.5" bestFit="1" customWidth="1"/>
    <col min="88" max="88" width="8.09765625" bestFit="1" customWidth="1"/>
    <col min="89" max="89" width="15" bestFit="1" customWidth="1"/>
    <col min="90" max="90" width="8" bestFit="1" customWidth="1"/>
    <col min="91" max="91" width="1.59765625" bestFit="1" customWidth="1"/>
    <col min="92" max="92" width="3.59765625" bestFit="1" customWidth="1"/>
    <col min="93" max="93" width="2.59765625" bestFit="1" customWidth="1"/>
    <col min="94" max="94" width="6.09765625" bestFit="1" customWidth="1"/>
    <col min="95" max="95" width="14.59765625" bestFit="1" customWidth="1"/>
    <col min="96" max="96" width="16.59765625" bestFit="1" customWidth="1"/>
    <col min="97" max="98" width="3.59765625" bestFit="1" customWidth="1"/>
    <col min="99" max="99" width="10.09765625" bestFit="1" customWidth="1"/>
    <col min="100" max="100" width="6.59765625" bestFit="1" customWidth="1"/>
    <col min="101" max="101" width="12.59765625" bestFit="1" customWidth="1"/>
    <col min="102" max="102" width="6.59765625" bestFit="1" customWidth="1"/>
    <col min="103" max="103" width="12.59765625" bestFit="1" customWidth="1"/>
    <col min="104" max="104" width="6.59765625" bestFit="1" customWidth="1"/>
    <col min="105" max="105" width="12.59765625" bestFit="1" customWidth="1"/>
    <col min="106" max="106" width="6.59765625" bestFit="1" customWidth="1"/>
    <col min="107" max="107" width="12.59765625" bestFit="1" customWidth="1"/>
    <col min="108" max="108" width="6.59765625" bestFit="1" customWidth="1"/>
    <col min="109" max="109" width="12.59765625" bestFit="1" customWidth="1"/>
    <col min="110" max="110" width="5.59765625" bestFit="1" customWidth="1"/>
    <col min="111" max="111" width="11.59765625" bestFit="1" customWidth="1"/>
    <col min="112" max="112" width="6.59765625" bestFit="1" customWidth="1"/>
    <col min="113" max="113" width="12.59765625" bestFit="1" customWidth="1"/>
    <col min="114" max="114" width="5.59765625" bestFit="1" customWidth="1"/>
    <col min="115" max="115" width="11.59765625" bestFit="1" customWidth="1"/>
    <col min="116" max="116" width="5.59765625" bestFit="1" customWidth="1"/>
    <col min="117" max="117" width="11.59765625" bestFit="1" customWidth="1"/>
    <col min="118" max="118" width="5.59765625" bestFit="1" customWidth="1"/>
    <col min="119" max="119" width="11.59765625" bestFit="1" customWidth="1"/>
    <col min="120" max="120" width="5.59765625" bestFit="1" customWidth="1"/>
    <col min="121" max="121" width="11.59765625" bestFit="1" customWidth="1"/>
    <col min="122" max="122" width="5.59765625" bestFit="1" customWidth="1"/>
    <col min="123" max="123" width="11.59765625" bestFit="1" customWidth="1"/>
    <col min="124" max="124" width="3.59765625" bestFit="1" customWidth="1"/>
    <col min="125" max="125" width="10.09765625" bestFit="1" customWidth="1"/>
    <col min="126" max="126" width="5.59765625" bestFit="1" customWidth="1"/>
    <col min="127" max="127" width="6.09765625" bestFit="1" customWidth="1"/>
    <col min="128" max="128" width="11.59765625" bestFit="1" customWidth="1"/>
    <col min="129" max="129" width="3.59765625" bestFit="1" customWidth="1"/>
    <col min="130" max="130" width="1.59765625" bestFit="1" customWidth="1"/>
    <col min="131" max="131" width="10.09765625" bestFit="1" customWidth="1"/>
    <col min="132" max="132" width="3.59765625" bestFit="1" customWidth="1"/>
    <col min="133" max="133" width="10.09765625" bestFit="1" customWidth="1"/>
    <col min="134" max="134" width="6.09765625" bestFit="1" customWidth="1"/>
    <col min="135" max="135" width="11.59765625" bestFit="1" customWidth="1"/>
    <col min="136" max="136" width="5.59765625" bestFit="1" customWidth="1"/>
    <col min="137" max="137" width="11.59765625" bestFit="1" customWidth="1"/>
    <col min="138" max="138" width="6.59765625" bestFit="1" customWidth="1"/>
    <col min="139" max="139" width="12.59765625" bestFit="1" customWidth="1"/>
    <col min="140" max="140" width="3.59765625" bestFit="1" customWidth="1"/>
    <col min="141" max="141" width="10.09765625" bestFit="1" customWidth="1"/>
    <col min="142" max="142" width="3.59765625" bestFit="1" customWidth="1"/>
    <col min="143" max="143" width="10.09765625" bestFit="1" customWidth="1"/>
    <col min="144" max="144" width="4.59765625" bestFit="1" customWidth="1"/>
    <col min="145" max="145" width="11.09765625" bestFit="1" customWidth="1"/>
    <col min="146" max="146" width="6.59765625" bestFit="1" customWidth="1"/>
    <col min="147" max="147" width="12.59765625" bestFit="1" customWidth="1"/>
    <col min="148" max="148" width="6.59765625" bestFit="1" customWidth="1"/>
    <col min="149" max="149" width="12.59765625" bestFit="1" customWidth="1"/>
    <col min="150" max="150" width="4.59765625" bestFit="1" customWidth="1"/>
    <col min="151" max="151" width="11.09765625" bestFit="1" customWidth="1"/>
    <col min="152" max="152" width="6.59765625" bestFit="1" customWidth="1"/>
    <col min="153" max="153" width="12.59765625" bestFit="1" customWidth="1"/>
    <col min="154" max="154" width="4.59765625" bestFit="1" customWidth="1"/>
    <col min="155" max="155" width="1.59765625" bestFit="1" customWidth="1"/>
    <col min="156" max="156" width="11.09765625" bestFit="1" customWidth="1"/>
    <col min="157" max="157" width="4.59765625" bestFit="1" customWidth="1"/>
    <col min="158" max="158" width="11.09765625" bestFit="1" customWidth="1"/>
    <col min="159" max="159" width="6.59765625" bestFit="1" customWidth="1"/>
    <col min="160" max="160" width="12.59765625" bestFit="1" customWidth="1"/>
    <col min="161" max="161" width="6.59765625" bestFit="1" customWidth="1"/>
    <col min="162" max="162" width="12.59765625" bestFit="1" customWidth="1"/>
    <col min="163" max="163" width="4.59765625" bestFit="1" customWidth="1"/>
    <col min="164" max="164" width="11.09765625" bestFit="1" customWidth="1"/>
    <col min="165" max="165" width="6.59765625" bestFit="1" customWidth="1"/>
    <col min="166" max="166" width="12.59765625" bestFit="1" customWidth="1"/>
    <col min="167" max="167" width="6.59765625" bestFit="1" customWidth="1"/>
    <col min="168" max="168" width="12.59765625" bestFit="1" customWidth="1"/>
    <col min="169" max="169" width="4.59765625" bestFit="1" customWidth="1"/>
    <col min="170" max="170" width="11.09765625" bestFit="1" customWidth="1"/>
    <col min="171" max="171" width="4.59765625" bestFit="1" customWidth="1"/>
    <col min="172" max="172" width="6.09765625" bestFit="1" customWidth="1"/>
    <col min="173" max="173" width="11.09765625" bestFit="1" customWidth="1"/>
    <col min="174" max="174" width="6.09765625" bestFit="1" customWidth="1"/>
    <col min="175" max="175" width="11.09765625" bestFit="1" customWidth="1"/>
    <col min="176" max="176" width="4.59765625" bestFit="1" customWidth="1"/>
    <col min="177" max="177" width="11.09765625" bestFit="1" customWidth="1"/>
    <col min="178" max="178" width="4.59765625" bestFit="1" customWidth="1"/>
    <col min="179" max="179" width="11.09765625" bestFit="1" customWidth="1"/>
    <col min="180" max="180" width="6.59765625" bestFit="1" customWidth="1"/>
    <col min="181" max="181" width="13.5" bestFit="1" customWidth="1"/>
    <col min="182" max="182" width="8.09765625" bestFit="1" customWidth="1"/>
    <col min="183" max="183" width="15" bestFit="1" customWidth="1"/>
    <col min="184" max="184" width="8" bestFit="1" customWidth="1"/>
    <col min="185" max="185" width="1.59765625" bestFit="1" customWidth="1"/>
    <col min="186" max="186" width="3.59765625" bestFit="1" customWidth="1"/>
    <col min="187" max="187" width="2.59765625" bestFit="1" customWidth="1"/>
    <col min="188" max="188" width="6.09765625" bestFit="1" customWidth="1"/>
    <col min="189" max="189" width="14.59765625" bestFit="1" customWidth="1"/>
    <col min="190" max="190" width="28.09765625" bestFit="1" customWidth="1"/>
    <col min="191" max="191" width="24.59765625" bestFit="1" customWidth="1"/>
  </cols>
  <sheetData>
    <row r="3" spans="1:6">
      <c r="A3" s="172" t="s">
        <v>715</v>
      </c>
      <c r="B3" t="s">
        <v>716</v>
      </c>
      <c r="C3" t="s">
        <v>717</v>
      </c>
      <c r="D3" t="s">
        <v>718</v>
      </c>
      <c r="E3" t="s">
        <v>719</v>
      </c>
      <c r="F3" t="s">
        <v>720</v>
      </c>
    </row>
    <row r="4" spans="1:6">
      <c r="A4" s="173" t="s">
        <v>39</v>
      </c>
      <c r="B4">
        <v>46.1</v>
      </c>
      <c r="C4">
        <v>408.20000000000005</v>
      </c>
      <c r="D4">
        <v>12</v>
      </c>
      <c r="E4">
        <v>42</v>
      </c>
      <c r="F4">
        <v>36</v>
      </c>
    </row>
    <row r="5" spans="1:6">
      <c r="A5" s="173" t="s">
        <v>170</v>
      </c>
      <c r="B5">
        <v>8.1999999999999993</v>
      </c>
      <c r="C5">
        <v>64</v>
      </c>
      <c r="D5">
        <v>1</v>
      </c>
      <c r="E5">
        <v>16</v>
      </c>
      <c r="F5">
        <v>1</v>
      </c>
    </row>
    <row r="6" spans="1:6">
      <c r="A6" s="173" t="s">
        <v>221</v>
      </c>
      <c r="B6">
        <v>1</v>
      </c>
      <c r="C6">
        <v>2</v>
      </c>
      <c r="D6">
        <v>1</v>
      </c>
      <c r="E6">
        <v>7</v>
      </c>
      <c r="F6">
        <v>1</v>
      </c>
    </row>
    <row r="7" spans="1:6">
      <c r="A7" s="173" t="s">
        <v>233</v>
      </c>
      <c r="E7">
        <v>155</v>
      </c>
    </row>
    <row r="8" spans="1:6">
      <c r="A8" s="173" t="s">
        <v>219</v>
      </c>
      <c r="E8">
        <v>1</v>
      </c>
    </row>
    <row r="9" spans="1:6">
      <c r="A9" s="173" t="s">
        <v>721</v>
      </c>
      <c r="B9">
        <v>55.3</v>
      </c>
      <c r="C9">
        <v>474.20000000000005</v>
      </c>
      <c r="D9">
        <v>14</v>
      </c>
      <c r="E9">
        <v>221</v>
      </c>
      <c r="F9">
        <v>38</v>
      </c>
    </row>
    <row r="12" spans="1:6">
      <c r="A12" s="172" t="s">
        <v>715</v>
      </c>
      <c r="B12" t="s">
        <v>716</v>
      </c>
      <c r="C12" t="s">
        <v>717</v>
      </c>
      <c r="D12" t="s">
        <v>718</v>
      </c>
      <c r="E12" t="s">
        <v>719</v>
      </c>
      <c r="F12" t="s">
        <v>720</v>
      </c>
    </row>
    <row r="13" spans="1:6">
      <c r="A13" s="173" t="s">
        <v>39</v>
      </c>
      <c r="B13">
        <v>46.099999999999994</v>
      </c>
      <c r="C13">
        <v>408.2</v>
      </c>
      <c r="D13">
        <v>12</v>
      </c>
      <c r="E13">
        <v>42</v>
      </c>
      <c r="F13">
        <v>36</v>
      </c>
    </row>
    <row r="14" spans="1:6">
      <c r="A14" s="282" t="s">
        <v>67</v>
      </c>
      <c r="B14">
        <v>0.5</v>
      </c>
      <c r="C14">
        <v>2.2999999999999998</v>
      </c>
      <c r="D14">
        <v>1</v>
      </c>
      <c r="E14">
        <v>3</v>
      </c>
      <c r="F14">
        <v>2</v>
      </c>
    </row>
    <row r="15" spans="1:6">
      <c r="A15" s="282" t="s">
        <v>49</v>
      </c>
      <c r="B15">
        <v>39</v>
      </c>
      <c r="C15">
        <v>385.00000000000006</v>
      </c>
      <c r="D15">
        <v>9</v>
      </c>
      <c r="E15">
        <v>25</v>
      </c>
      <c r="F15">
        <v>24</v>
      </c>
    </row>
    <row r="16" spans="1:6">
      <c r="A16" s="282" t="s">
        <v>57</v>
      </c>
      <c r="E16">
        <v>1</v>
      </c>
    </row>
    <row r="17" spans="1:6">
      <c r="A17" s="282" t="s">
        <v>128</v>
      </c>
      <c r="C17">
        <v>1.4</v>
      </c>
      <c r="E17">
        <v>1</v>
      </c>
      <c r="F17">
        <v>1</v>
      </c>
    </row>
    <row r="18" spans="1:6">
      <c r="A18" s="282" t="s">
        <v>91</v>
      </c>
      <c r="C18">
        <v>0.09</v>
      </c>
      <c r="E18">
        <v>1</v>
      </c>
      <c r="F18">
        <v>1</v>
      </c>
    </row>
    <row r="19" spans="1:6">
      <c r="A19" s="282" t="s">
        <v>120</v>
      </c>
      <c r="C19">
        <v>12.8</v>
      </c>
      <c r="E19">
        <v>4</v>
      </c>
      <c r="F19">
        <v>3</v>
      </c>
    </row>
    <row r="20" spans="1:6">
      <c r="A20" s="282" t="s">
        <v>41</v>
      </c>
      <c r="C20">
        <v>1.61</v>
      </c>
      <c r="E20">
        <v>4</v>
      </c>
      <c r="F20">
        <v>4</v>
      </c>
    </row>
    <row r="21" spans="1:6">
      <c r="A21" s="282" t="s">
        <v>98</v>
      </c>
      <c r="B21">
        <v>6.6</v>
      </c>
      <c r="C21">
        <v>5</v>
      </c>
      <c r="D21">
        <v>2</v>
      </c>
      <c r="E21">
        <v>3</v>
      </c>
      <c r="F21">
        <v>1</v>
      </c>
    </row>
    <row r="22" spans="1:6">
      <c r="A22" s="173" t="s">
        <v>170</v>
      </c>
      <c r="B22">
        <v>8.1999999999999993</v>
      </c>
      <c r="C22">
        <v>64</v>
      </c>
      <c r="D22">
        <v>1</v>
      </c>
      <c r="E22">
        <v>16</v>
      </c>
      <c r="F22">
        <v>1</v>
      </c>
    </row>
    <row r="23" spans="1:6">
      <c r="A23" s="282" t="s">
        <v>67</v>
      </c>
      <c r="E23">
        <v>1</v>
      </c>
    </row>
    <row r="24" spans="1:6">
      <c r="A24" s="282" t="s">
        <v>49</v>
      </c>
      <c r="B24">
        <v>8.1999999999999993</v>
      </c>
      <c r="C24">
        <v>64</v>
      </c>
      <c r="D24">
        <v>1</v>
      </c>
      <c r="E24">
        <v>6</v>
      </c>
      <c r="F24">
        <v>1</v>
      </c>
    </row>
    <row r="25" spans="1:6">
      <c r="A25" s="282" t="s">
        <v>57</v>
      </c>
      <c r="E25">
        <v>1</v>
      </c>
    </row>
    <row r="26" spans="1:6">
      <c r="A26" s="282" t="s">
        <v>128</v>
      </c>
      <c r="E26">
        <v>2</v>
      </c>
    </row>
    <row r="27" spans="1:6">
      <c r="A27" s="282" t="s">
        <v>194</v>
      </c>
      <c r="E27">
        <v>1</v>
      </c>
    </row>
    <row r="28" spans="1:6">
      <c r="A28" s="282" t="s">
        <v>91</v>
      </c>
      <c r="E28">
        <v>2</v>
      </c>
    </row>
    <row r="29" spans="1:6">
      <c r="A29" s="282" t="s">
        <v>41</v>
      </c>
      <c r="E29">
        <v>3</v>
      </c>
    </row>
    <row r="30" spans="1:6">
      <c r="A30" s="173" t="s">
        <v>221</v>
      </c>
      <c r="B30">
        <v>1</v>
      </c>
      <c r="C30">
        <v>2</v>
      </c>
      <c r="D30">
        <v>1</v>
      </c>
      <c r="E30">
        <v>7</v>
      </c>
      <c r="F30">
        <v>1</v>
      </c>
    </row>
    <row r="31" spans="1:6">
      <c r="A31" s="282" t="s">
        <v>67</v>
      </c>
      <c r="E31">
        <v>1</v>
      </c>
    </row>
    <row r="32" spans="1:6">
      <c r="A32" s="282" t="s">
        <v>49</v>
      </c>
      <c r="E32">
        <v>1</v>
      </c>
    </row>
    <row r="33" spans="1:8">
      <c r="A33" s="282" t="s">
        <v>128</v>
      </c>
      <c r="B33">
        <v>1</v>
      </c>
      <c r="D33">
        <v>1</v>
      </c>
      <c r="E33">
        <v>1</v>
      </c>
    </row>
    <row r="34" spans="1:8">
      <c r="A34" s="282" t="s">
        <v>225</v>
      </c>
      <c r="C34">
        <v>2</v>
      </c>
      <c r="E34">
        <v>2</v>
      </c>
      <c r="F34">
        <v>1</v>
      </c>
    </row>
    <row r="35" spans="1:8">
      <c r="A35" s="282" t="s">
        <v>41</v>
      </c>
      <c r="E35">
        <v>1</v>
      </c>
    </row>
    <row r="36" spans="1:8">
      <c r="A36" s="282" t="s">
        <v>231</v>
      </c>
      <c r="E36">
        <v>1</v>
      </c>
    </row>
    <row r="37" spans="1:8">
      <c r="A37" s="173" t="s">
        <v>233</v>
      </c>
      <c r="E37">
        <v>155</v>
      </c>
    </row>
    <row r="38" spans="1:8">
      <c r="A38" s="282" t="s">
        <v>67</v>
      </c>
      <c r="E38">
        <v>19</v>
      </c>
    </row>
    <row r="39" spans="1:8">
      <c r="A39" s="282" t="s">
        <v>49</v>
      </c>
      <c r="E39">
        <v>39</v>
      </c>
    </row>
    <row r="40" spans="1:8">
      <c r="A40" s="282" t="s">
        <v>57</v>
      </c>
      <c r="E40">
        <v>2</v>
      </c>
      <c r="H40">
        <f>2+5+10+25</f>
        <v>42</v>
      </c>
    </row>
    <row r="41" spans="1:8">
      <c r="A41" s="282" t="s">
        <v>128</v>
      </c>
      <c r="E41">
        <v>6</v>
      </c>
    </row>
    <row r="42" spans="1:8">
      <c r="A42" s="282" t="s">
        <v>722</v>
      </c>
      <c r="E42">
        <v>1</v>
      </c>
    </row>
    <row r="43" spans="1:8">
      <c r="A43" s="282" t="s">
        <v>91</v>
      </c>
      <c r="E43">
        <v>5</v>
      </c>
    </row>
    <row r="44" spans="1:8">
      <c r="A44" s="282" t="s">
        <v>120</v>
      </c>
      <c r="E44">
        <v>7</v>
      </c>
    </row>
    <row r="45" spans="1:8">
      <c r="A45" s="282" t="s">
        <v>225</v>
      </c>
      <c r="E45">
        <v>26</v>
      </c>
    </row>
    <row r="46" spans="1:8">
      <c r="A46" s="282" t="s">
        <v>41</v>
      </c>
      <c r="E46">
        <v>16</v>
      </c>
    </row>
    <row r="47" spans="1:8">
      <c r="A47" s="282" t="s">
        <v>98</v>
      </c>
      <c r="E47">
        <v>23</v>
      </c>
    </row>
    <row r="48" spans="1:8">
      <c r="A48" s="282" t="s">
        <v>231</v>
      </c>
      <c r="E48">
        <v>5</v>
      </c>
    </row>
    <row r="49" spans="1:6">
      <c r="A49" s="282" t="s">
        <v>459</v>
      </c>
      <c r="E49">
        <v>2</v>
      </c>
    </row>
    <row r="50" spans="1:6">
      <c r="A50" s="282" t="s">
        <v>452</v>
      </c>
      <c r="E50">
        <v>3</v>
      </c>
    </row>
    <row r="51" spans="1:6">
      <c r="A51" s="282" t="s">
        <v>386</v>
      </c>
      <c r="E51">
        <v>1</v>
      </c>
    </row>
    <row r="52" spans="1:6">
      <c r="A52" s="173" t="s">
        <v>219</v>
      </c>
      <c r="E52">
        <v>1</v>
      </c>
    </row>
    <row r="53" spans="1:6">
      <c r="A53" s="282" t="s">
        <v>49</v>
      </c>
      <c r="E53">
        <v>1</v>
      </c>
    </row>
    <row r="54" spans="1:6">
      <c r="A54" s="173" t="s">
        <v>721</v>
      </c>
      <c r="B54">
        <v>55.3</v>
      </c>
      <c r="C54">
        <v>474.2</v>
      </c>
      <c r="D54">
        <v>14</v>
      </c>
      <c r="E54">
        <v>221</v>
      </c>
      <c r="F54">
        <v>38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20"/>
  <sheetViews>
    <sheetView topLeftCell="B1" zoomScale="87" zoomScaleNormal="87" zoomScaleSheetLayoutView="80" zoomScalePageLayoutView="75" workbookViewId="0">
      <pane ySplit="1" topLeftCell="A5" activePane="bottomLeft" state="frozen"/>
      <selection pane="bottomLeft" activeCell="I1" sqref="I1"/>
    </sheetView>
  </sheetViews>
  <sheetFormatPr baseColWidth="10" defaultColWidth="9.09765625" defaultRowHeight="13.8"/>
  <cols>
    <col min="1" max="1" width="15.59765625" style="1" customWidth="1"/>
    <col min="2" max="2" width="31.5" style="1" bestFit="1" customWidth="1"/>
    <col min="3" max="3" width="21.09765625" style="7" customWidth="1"/>
    <col min="4" max="4" width="16.59765625" style="1" customWidth="1"/>
    <col min="5" max="5" width="12.5" style="1" customWidth="1"/>
    <col min="6" max="6" width="10.59765625" style="1" customWidth="1"/>
    <col min="7" max="7" width="15.59765625" style="1" customWidth="1"/>
    <col min="8" max="8" width="14.59765625" style="1" customWidth="1"/>
    <col min="9" max="9" width="20.5" style="1" customWidth="1"/>
    <col min="10" max="11" width="14.59765625" style="1" customWidth="1"/>
    <col min="12" max="12" width="18.09765625" style="1" customWidth="1"/>
    <col min="13" max="13" width="18.09765625" style="1" hidden="1" customWidth="1"/>
    <col min="14" max="14" width="18.09765625" style="1" customWidth="1"/>
    <col min="15" max="15" width="13.59765625" style="1" customWidth="1"/>
    <col min="16" max="17" width="9.5" style="1" customWidth="1"/>
    <col min="18" max="16384" width="9.09765625" style="1"/>
  </cols>
  <sheetData>
    <row r="1" spans="1:18" ht="46.8">
      <c r="A1" s="113"/>
      <c r="B1" s="5" t="s">
        <v>3</v>
      </c>
      <c r="C1" s="6" t="s">
        <v>4</v>
      </c>
      <c r="D1" s="5" t="s">
        <v>5</v>
      </c>
      <c r="E1" s="5" t="s">
        <v>723</v>
      </c>
      <c r="F1" s="5" t="s">
        <v>724</v>
      </c>
      <c r="G1" s="5" t="s">
        <v>22</v>
      </c>
      <c r="H1" s="5" t="s">
        <v>708</v>
      </c>
      <c r="I1" s="5" t="s">
        <v>705</v>
      </c>
      <c r="J1" s="5" t="s">
        <v>27</v>
      </c>
      <c r="K1" s="5" t="s">
        <v>725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1" t="s">
        <v>35</v>
      </c>
    </row>
    <row r="2" spans="1:18" ht="27" customHeight="1">
      <c r="A2" s="310" t="s">
        <v>0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2"/>
      <c r="M2" s="26"/>
      <c r="N2" s="26"/>
    </row>
    <row r="3" spans="1:18" ht="32.25" customHeight="1">
      <c r="A3" s="310" t="s">
        <v>1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2"/>
      <c r="M3" s="26"/>
      <c r="N3" s="26"/>
      <c r="O3" s="60"/>
    </row>
    <row r="4" spans="1:18" ht="56.85" customHeight="1">
      <c r="A4" s="38" t="s">
        <v>2</v>
      </c>
      <c r="B4" s="5" t="s">
        <v>3</v>
      </c>
      <c r="C4" s="6" t="s">
        <v>4</v>
      </c>
      <c r="D4" s="5" t="s">
        <v>5</v>
      </c>
      <c r="E4" s="5" t="s">
        <v>723</v>
      </c>
      <c r="F4" s="5" t="s">
        <v>724</v>
      </c>
      <c r="G4" s="5" t="s">
        <v>22</v>
      </c>
      <c r="H4" s="5" t="s">
        <v>708</v>
      </c>
      <c r="I4" s="5" t="s">
        <v>705</v>
      </c>
      <c r="J4" s="5" t="s">
        <v>27</v>
      </c>
      <c r="K4" s="5" t="s">
        <v>725</v>
      </c>
      <c r="L4" s="5" t="s">
        <v>29</v>
      </c>
      <c r="M4" s="5" t="s">
        <v>30</v>
      </c>
      <c r="N4" s="5" t="s">
        <v>31</v>
      </c>
      <c r="O4" s="5" t="s">
        <v>32</v>
      </c>
      <c r="P4" s="5" t="s">
        <v>33</v>
      </c>
      <c r="Q4" s="5" t="s">
        <v>34</v>
      </c>
      <c r="R4" s="1" t="s">
        <v>35</v>
      </c>
    </row>
    <row r="5" spans="1:18" ht="50.1" customHeight="1">
      <c r="A5" s="313" t="s">
        <v>726</v>
      </c>
      <c r="B5" s="17" t="s">
        <v>166</v>
      </c>
      <c r="C5" s="17" t="s">
        <v>727</v>
      </c>
      <c r="D5" s="16" t="s">
        <v>50</v>
      </c>
      <c r="E5" s="2">
        <v>1.3</v>
      </c>
      <c r="F5" s="2">
        <v>0</v>
      </c>
      <c r="G5" s="2">
        <v>63</v>
      </c>
      <c r="H5" s="4">
        <v>1565</v>
      </c>
      <c r="I5" s="2">
        <v>17</v>
      </c>
      <c r="J5" s="2">
        <v>1984</v>
      </c>
      <c r="K5" s="2" t="s">
        <v>728</v>
      </c>
      <c r="L5" s="2" t="s">
        <v>43</v>
      </c>
      <c r="M5" s="2" t="s">
        <v>51</v>
      </c>
      <c r="N5" s="2" t="s">
        <v>52</v>
      </c>
      <c r="O5" s="1" t="s">
        <v>78</v>
      </c>
      <c r="P5" s="1" t="s">
        <v>46</v>
      </c>
      <c r="Q5" s="1" t="s">
        <v>47</v>
      </c>
      <c r="R5" s="1" t="s">
        <v>125</v>
      </c>
    </row>
    <row r="6" spans="1:18" ht="27.75" customHeight="1">
      <c r="A6" s="314"/>
      <c r="B6" s="16" t="s">
        <v>119</v>
      </c>
      <c r="C6" s="17" t="s">
        <v>727</v>
      </c>
      <c r="D6" s="16" t="s">
        <v>121</v>
      </c>
      <c r="E6" s="2" t="s">
        <v>729</v>
      </c>
      <c r="F6" s="2">
        <v>0</v>
      </c>
      <c r="G6" s="3">
        <v>80</v>
      </c>
      <c r="H6" s="4">
        <v>1268</v>
      </c>
      <c r="I6" s="2">
        <v>28</v>
      </c>
      <c r="J6" s="2">
        <v>1987</v>
      </c>
      <c r="K6" s="2" t="s">
        <v>122</v>
      </c>
      <c r="L6" s="2" t="s">
        <v>43</v>
      </c>
      <c r="M6" s="2" t="s">
        <v>51</v>
      </c>
      <c r="N6" s="2" t="s">
        <v>123</v>
      </c>
      <c r="O6" s="2"/>
      <c r="P6" s="112" t="s">
        <v>124</v>
      </c>
      <c r="Q6" s="1" t="s">
        <v>47</v>
      </c>
      <c r="R6" s="1" t="s">
        <v>125</v>
      </c>
    </row>
    <row r="7" spans="1:18" ht="14.1" customHeight="1">
      <c r="A7" s="314"/>
      <c r="B7" s="16" t="s">
        <v>606</v>
      </c>
      <c r="C7" s="16" t="s">
        <v>128</v>
      </c>
      <c r="D7" s="16" t="s">
        <v>42</v>
      </c>
      <c r="E7" s="2">
        <v>0.15</v>
      </c>
      <c r="F7" s="2">
        <v>0</v>
      </c>
      <c r="G7" s="3">
        <v>108</v>
      </c>
      <c r="H7" s="4">
        <v>2786</v>
      </c>
      <c r="I7" s="2">
        <v>3.33</v>
      </c>
      <c r="J7" s="2">
        <v>1994</v>
      </c>
      <c r="K7" s="2" t="s">
        <v>730</v>
      </c>
      <c r="L7" s="2" t="s">
        <v>43</v>
      </c>
      <c r="M7" s="2" t="s">
        <v>44</v>
      </c>
      <c r="N7" s="1" t="s">
        <v>52</v>
      </c>
      <c r="O7" s="2"/>
      <c r="Q7" s="1" t="s">
        <v>47</v>
      </c>
      <c r="R7" s="1" t="s">
        <v>125</v>
      </c>
    </row>
    <row r="8" spans="1:18" ht="14.1" customHeight="1">
      <c r="A8" s="314"/>
      <c r="B8" s="16" t="s">
        <v>131</v>
      </c>
      <c r="C8" s="17" t="s">
        <v>727</v>
      </c>
      <c r="D8" s="16" t="s">
        <v>50</v>
      </c>
      <c r="E8" s="2">
        <v>4</v>
      </c>
      <c r="F8" s="2">
        <v>0</v>
      </c>
      <c r="G8" s="3">
        <v>99</v>
      </c>
      <c r="H8" s="4">
        <v>2450</v>
      </c>
      <c r="I8" s="2">
        <v>35</v>
      </c>
      <c r="J8" s="2">
        <v>1994</v>
      </c>
      <c r="K8" s="2" t="s">
        <v>132</v>
      </c>
      <c r="L8" s="2" t="s">
        <v>43</v>
      </c>
      <c r="M8" s="2" t="s">
        <v>51</v>
      </c>
      <c r="N8" s="2" t="s">
        <v>52</v>
      </c>
      <c r="O8" s="2"/>
      <c r="P8" s="1" t="s">
        <v>124</v>
      </c>
      <c r="Q8" s="1" t="s">
        <v>47</v>
      </c>
      <c r="R8" s="1" t="s">
        <v>125</v>
      </c>
    </row>
    <row r="9" spans="1:18" ht="14.1" customHeight="1">
      <c r="A9" s="314"/>
      <c r="B9" s="16" t="s">
        <v>76</v>
      </c>
      <c r="C9" s="16" t="s">
        <v>49</v>
      </c>
      <c r="D9" s="16" t="s">
        <v>50</v>
      </c>
      <c r="E9" s="63">
        <v>10.199999999999999</v>
      </c>
      <c r="F9" s="2">
        <v>0</v>
      </c>
      <c r="G9" s="3">
        <v>65</v>
      </c>
      <c r="H9" s="4">
        <v>2359</v>
      </c>
      <c r="I9" s="2">
        <v>48</v>
      </c>
      <c r="J9" s="2">
        <v>1998</v>
      </c>
      <c r="K9" s="73" t="s">
        <v>77</v>
      </c>
      <c r="L9" s="2" t="s">
        <v>43</v>
      </c>
      <c r="M9" s="2" t="s">
        <v>51</v>
      </c>
      <c r="N9" s="2" t="s">
        <v>52</v>
      </c>
      <c r="O9" s="2" t="s">
        <v>78</v>
      </c>
      <c r="Q9" s="1" t="s">
        <v>47</v>
      </c>
      <c r="R9" s="8" t="s">
        <v>54</v>
      </c>
    </row>
    <row r="10" spans="1:18" s="8" customFormat="1" ht="14.1" customHeight="1">
      <c r="A10" s="314"/>
      <c r="B10" s="16" t="s">
        <v>152</v>
      </c>
      <c r="C10" s="16" t="s">
        <v>49</v>
      </c>
      <c r="D10" s="16" t="s">
        <v>50</v>
      </c>
      <c r="E10" s="63">
        <v>2.1</v>
      </c>
      <c r="F10" s="2">
        <v>0</v>
      </c>
      <c r="G10" s="3">
        <v>36.5</v>
      </c>
      <c r="H10" s="120">
        <v>824.8</v>
      </c>
      <c r="I10" s="2">
        <v>31.4</v>
      </c>
      <c r="J10" s="2">
        <v>1999</v>
      </c>
      <c r="K10" s="2"/>
      <c r="L10" s="2" t="s">
        <v>43</v>
      </c>
      <c r="M10" s="2" t="s">
        <v>51</v>
      </c>
      <c r="N10" s="2" t="s">
        <v>153</v>
      </c>
      <c r="O10" s="2" t="s">
        <v>78</v>
      </c>
      <c r="P10" s="8" t="s">
        <v>75</v>
      </c>
      <c r="Q10" s="8" t="s">
        <v>47</v>
      </c>
      <c r="R10" s="1" t="s">
        <v>54</v>
      </c>
    </row>
    <row r="11" spans="1:18" s="8" customFormat="1" ht="14.1" customHeight="1">
      <c r="A11" s="314"/>
      <c r="B11" s="16" t="s">
        <v>150</v>
      </c>
      <c r="C11" s="16" t="s">
        <v>49</v>
      </c>
      <c r="D11" s="16" t="s">
        <v>50</v>
      </c>
      <c r="E11" s="63">
        <v>9</v>
      </c>
      <c r="F11" s="63">
        <v>0</v>
      </c>
      <c r="G11" s="2">
        <v>81.7</v>
      </c>
      <c r="H11" s="4">
        <v>1942</v>
      </c>
      <c r="I11" s="2">
        <v>90</v>
      </c>
      <c r="J11" s="2">
        <v>2001</v>
      </c>
      <c r="K11" s="2"/>
      <c r="L11" s="63" t="s">
        <v>43</v>
      </c>
      <c r="M11" s="63" t="s">
        <v>51</v>
      </c>
      <c r="N11" s="63" t="s">
        <v>52</v>
      </c>
      <c r="O11" s="2"/>
      <c r="P11" s="1"/>
      <c r="Q11" s="1" t="s">
        <v>731</v>
      </c>
      <c r="R11" s="8" t="s">
        <v>54</v>
      </c>
    </row>
    <row r="12" spans="1:18" ht="14.1" customHeight="1">
      <c r="A12" s="314"/>
      <c r="B12" s="16" t="s">
        <v>164</v>
      </c>
      <c r="C12" s="16" t="s">
        <v>49</v>
      </c>
      <c r="D12" s="16" t="s">
        <v>50</v>
      </c>
      <c r="E12" s="63">
        <v>8</v>
      </c>
      <c r="F12" s="2">
        <v>0</v>
      </c>
      <c r="G12" s="3">
        <v>80</v>
      </c>
      <c r="H12" s="4">
        <v>1960</v>
      </c>
      <c r="I12" s="2">
        <v>93.3</v>
      </c>
      <c r="J12" s="2">
        <v>2003</v>
      </c>
      <c r="K12" s="2"/>
      <c r="L12" s="2" t="s">
        <v>43</v>
      </c>
      <c r="M12" s="2" t="s">
        <v>51</v>
      </c>
      <c r="N12" s="2" t="s">
        <v>52</v>
      </c>
      <c r="O12" s="2"/>
      <c r="P12" s="1" t="s">
        <v>87</v>
      </c>
      <c r="Q12" s="1" t="s">
        <v>72</v>
      </c>
      <c r="R12" s="8" t="s">
        <v>54</v>
      </c>
    </row>
    <row r="13" spans="1:18" ht="14.1" customHeight="1">
      <c r="A13" s="314"/>
      <c r="B13" s="16" t="s">
        <v>115</v>
      </c>
      <c r="C13" s="16" t="s">
        <v>49</v>
      </c>
      <c r="D13" s="16" t="s">
        <v>50</v>
      </c>
      <c r="E13" s="2">
        <v>13</v>
      </c>
      <c r="F13" s="2">
        <v>0</v>
      </c>
      <c r="G13" s="3">
        <v>98.4</v>
      </c>
      <c r="H13" s="64">
        <v>2747</v>
      </c>
      <c r="I13" s="2">
        <v>87</v>
      </c>
      <c r="J13" s="2">
        <v>2004</v>
      </c>
      <c r="K13" s="2"/>
      <c r="L13" s="2" t="s">
        <v>43</v>
      </c>
      <c r="M13" s="2" t="s">
        <v>51</v>
      </c>
      <c r="N13" s="2" t="s">
        <v>52</v>
      </c>
      <c r="O13" s="2"/>
      <c r="Q13" s="1" t="s">
        <v>47</v>
      </c>
      <c r="R13" s="1" t="s">
        <v>54</v>
      </c>
    </row>
    <row r="14" spans="1:18" ht="13.5" customHeight="1">
      <c r="A14" s="314"/>
      <c r="B14" s="16" t="s">
        <v>168</v>
      </c>
      <c r="C14" s="16" t="s">
        <v>67</v>
      </c>
      <c r="D14" s="16" t="s">
        <v>50</v>
      </c>
      <c r="E14" s="2">
        <v>1.1000000000000001</v>
      </c>
      <c r="F14" s="1">
        <v>0</v>
      </c>
      <c r="G14" s="2">
        <v>65</v>
      </c>
      <c r="H14" s="4">
        <v>1150</v>
      </c>
      <c r="I14" s="2">
        <v>10</v>
      </c>
      <c r="J14" s="2">
        <v>2005</v>
      </c>
      <c r="K14" s="2"/>
      <c r="L14" s="2" t="s">
        <v>43</v>
      </c>
      <c r="M14" s="2"/>
      <c r="N14" s="2" t="s">
        <v>169</v>
      </c>
      <c r="O14" s="2"/>
      <c r="P14" s="8"/>
      <c r="Q14" s="8"/>
    </row>
    <row r="15" spans="1:18" ht="14.25" customHeight="1">
      <c r="A15" s="314"/>
      <c r="B15" s="16" t="s">
        <v>140</v>
      </c>
      <c r="C15" s="16" t="s">
        <v>49</v>
      </c>
      <c r="D15" s="16" t="s">
        <v>50</v>
      </c>
      <c r="E15" s="2">
        <v>16.5</v>
      </c>
      <c r="F15" s="2">
        <v>0</v>
      </c>
      <c r="G15" s="2">
        <v>106</v>
      </c>
      <c r="H15" s="4">
        <v>3443</v>
      </c>
      <c r="I15" s="2">
        <v>93</v>
      </c>
      <c r="J15" s="2">
        <v>2005</v>
      </c>
      <c r="K15" s="2" t="s">
        <v>141</v>
      </c>
      <c r="L15" s="2" t="s">
        <v>43</v>
      </c>
      <c r="M15" s="2" t="s">
        <v>142</v>
      </c>
      <c r="N15" s="2" t="s">
        <v>52</v>
      </c>
      <c r="O15" s="2"/>
      <c r="Q15" s="1" t="s">
        <v>47</v>
      </c>
      <c r="R15" s="1" t="s">
        <v>54</v>
      </c>
    </row>
    <row r="16" spans="1:18" ht="14.1" customHeight="1">
      <c r="A16" s="314"/>
      <c r="B16" s="16" t="s">
        <v>162</v>
      </c>
      <c r="C16" s="16" t="s">
        <v>49</v>
      </c>
      <c r="D16" s="16" t="s">
        <v>50</v>
      </c>
      <c r="E16" s="2">
        <v>38</v>
      </c>
      <c r="F16" s="2">
        <v>0</v>
      </c>
      <c r="G16" s="3">
        <v>123.7</v>
      </c>
      <c r="H16" s="4">
        <v>3350</v>
      </c>
      <c r="I16" s="2">
        <v>140</v>
      </c>
      <c r="J16" s="2">
        <v>2007</v>
      </c>
      <c r="K16" s="2" t="s">
        <v>163</v>
      </c>
      <c r="L16" s="2" t="s">
        <v>43</v>
      </c>
      <c r="M16" s="2" t="s">
        <v>51</v>
      </c>
      <c r="N16" s="2" t="s">
        <v>52</v>
      </c>
      <c r="O16" s="2"/>
      <c r="P16" s="7"/>
      <c r="Q16" s="7" t="s">
        <v>47</v>
      </c>
      <c r="R16" s="1" t="s">
        <v>54</v>
      </c>
    </row>
    <row r="17" spans="1:18" ht="14.1" customHeight="1">
      <c r="A17" s="314"/>
      <c r="B17" s="16" t="s">
        <v>127</v>
      </c>
      <c r="C17" s="16" t="s">
        <v>128</v>
      </c>
      <c r="D17" s="16" t="s">
        <v>50</v>
      </c>
      <c r="E17" s="2">
        <v>1.4</v>
      </c>
      <c r="F17" s="2">
        <v>0</v>
      </c>
      <c r="G17" s="3">
        <v>63.4</v>
      </c>
      <c r="H17" s="4">
        <v>1702</v>
      </c>
      <c r="I17" s="2">
        <v>4.2</v>
      </c>
      <c r="J17" s="2">
        <v>2007</v>
      </c>
      <c r="K17" s="2"/>
      <c r="L17" s="2" t="s">
        <v>43</v>
      </c>
      <c r="M17" s="2" t="s">
        <v>51</v>
      </c>
      <c r="N17" s="2" t="s">
        <v>129</v>
      </c>
      <c r="O17" s="2" t="s">
        <v>78</v>
      </c>
      <c r="P17" s="1" t="s">
        <v>130</v>
      </c>
      <c r="Q17" s="1" t="s">
        <v>47</v>
      </c>
      <c r="R17" s="1" t="s">
        <v>125</v>
      </c>
    </row>
    <row r="18" spans="1:18" ht="14.1" customHeight="1">
      <c r="A18" s="314"/>
      <c r="B18" s="16" t="s">
        <v>109</v>
      </c>
      <c r="C18" s="16" t="s">
        <v>98</v>
      </c>
      <c r="D18" s="16" t="s">
        <v>50</v>
      </c>
      <c r="E18" s="2">
        <v>5</v>
      </c>
      <c r="F18" s="2">
        <v>1.8</v>
      </c>
      <c r="G18" s="3">
        <v>159</v>
      </c>
      <c r="H18" s="4">
        <v>3291</v>
      </c>
      <c r="I18" s="2">
        <v>70</v>
      </c>
      <c r="J18" s="2">
        <v>2007</v>
      </c>
      <c r="K18" s="2"/>
      <c r="L18" s="3" t="s">
        <v>69</v>
      </c>
      <c r="M18" s="3" t="s">
        <v>51</v>
      </c>
      <c r="N18" s="3" t="s">
        <v>70</v>
      </c>
      <c r="O18" s="2" t="s">
        <v>52</v>
      </c>
      <c r="P18" s="8"/>
      <c r="Q18" s="8" t="s">
        <v>72</v>
      </c>
      <c r="R18" s="8" t="s">
        <v>73</v>
      </c>
    </row>
    <row r="19" spans="1:18" ht="14.1" customHeight="1">
      <c r="A19" s="314"/>
      <c r="B19" s="17" t="s">
        <v>66</v>
      </c>
      <c r="C19" s="16" t="s">
        <v>67</v>
      </c>
      <c r="D19" s="16" t="s">
        <v>50</v>
      </c>
      <c r="E19" s="2">
        <v>1.2</v>
      </c>
      <c r="F19" s="2">
        <v>0.5</v>
      </c>
      <c r="G19" s="3">
        <v>131</v>
      </c>
      <c r="H19" s="4">
        <v>2542</v>
      </c>
      <c r="I19" s="2">
        <v>31</v>
      </c>
      <c r="J19" s="2">
        <v>2009</v>
      </c>
      <c r="K19" s="2" t="s">
        <v>68</v>
      </c>
      <c r="L19" s="2" t="s">
        <v>732</v>
      </c>
      <c r="M19" s="2" t="s">
        <v>51</v>
      </c>
      <c r="N19" s="2" t="s">
        <v>70</v>
      </c>
      <c r="O19" s="2" t="s">
        <v>71</v>
      </c>
      <c r="Q19" s="1" t="s">
        <v>72</v>
      </c>
      <c r="R19" s="1" t="s">
        <v>73</v>
      </c>
    </row>
    <row r="20" spans="1:18" ht="14.1" customHeight="1">
      <c r="A20" s="314"/>
      <c r="B20" s="16" t="s">
        <v>159</v>
      </c>
      <c r="C20" s="16" t="s">
        <v>49</v>
      </c>
      <c r="D20" s="16" t="s">
        <v>50</v>
      </c>
      <c r="E20" s="2">
        <v>10</v>
      </c>
      <c r="F20" s="2">
        <v>0</v>
      </c>
      <c r="G20" s="3">
        <v>87</v>
      </c>
      <c r="H20" s="4">
        <v>2124</v>
      </c>
      <c r="I20" s="2">
        <v>75</v>
      </c>
      <c r="J20" s="2">
        <v>2009</v>
      </c>
      <c r="K20" s="2"/>
      <c r="L20" s="2" t="s">
        <v>43</v>
      </c>
      <c r="M20" s="2" t="s">
        <v>51</v>
      </c>
      <c r="N20" s="2" t="s">
        <v>52</v>
      </c>
      <c r="O20" s="2"/>
      <c r="Q20" s="1" t="s">
        <v>72</v>
      </c>
      <c r="R20" s="1" t="s">
        <v>54</v>
      </c>
    </row>
    <row r="21" spans="1:18" ht="14.1" customHeight="1">
      <c r="A21" s="314"/>
      <c r="B21" s="17" t="s">
        <v>48</v>
      </c>
      <c r="C21" s="16" t="s">
        <v>49</v>
      </c>
      <c r="D21" s="16" t="s">
        <v>50</v>
      </c>
      <c r="E21" s="63">
        <v>12.4</v>
      </c>
      <c r="F21" s="3">
        <v>0</v>
      </c>
      <c r="G21" s="3">
        <v>87.1</v>
      </c>
      <c r="H21" s="4">
        <v>2630</v>
      </c>
      <c r="I21" s="2">
        <v>84.7</v>
      </c>
      <c r="J21" s="2">
        <v>2009</v>
      </c>
      <c r="K21" s="2"/>
      <c r="L21" s="2" t="s">
        <v>43</v>
      </c>
      <c r="M21" s="2" t="s">
        <v>51</v>
      </c>
      <c r="N21" s="2" t="s">
        <v>52</v>
      </c>
      <c r="O21" s="2"/>
      <c r="P21" s="1" t="s">
        <v>53</v>
      </c>
      <c r="Q21" s="1" t="s">
        <v>47</v>
      </c>
      <c r="R21" s="1" t="s">
        <v>54</v>
      </c>
    </row>
    <row r="22" spans="1:18" s="83" customFormat="1" ht="14.1" customHeight="1">
      <c r="A22" s="314"/>
      <c r="B22" s="79" t="s">
        <v>79</v>
      </c>
      <c r="C22" s="79" t="s">
        <v>41</v>
      </c>
      <c r="D22" s="80" t="s">
        <v>63</v>
      </c>
      <c r="E22" s="81">
        <v>0.8</v>
      </c>
      <c r="F22" s="81">
        <v>0</v>
      </c>
      <c r="G22" s="81">
        <v>35</v>
      </c>
      <c r="H22" s="81">
        <v>1200</v>
      </c>
      <c r="I22" s="81" t="s">
        <v>80</v>
      </c>
      <c r="J22" s="80">
        <v>2010</v>
      </c>
      <c r="K22" s="80"/>
      <c r="L22" s="82" t="s">
        <v>43</v>
      </c>
      <c r="M22" s="82"/>
      <c r="N22" s="82" t="s">
        <v>81</v>
      </c>
      <c r="O22" s="82"/>
    </row>
    <row r="23" spans="1:18" s="83" customFormat="1" ht="14.1" customHeight="1">
      <c r="A23" s="314"/>
      <c r="B23" s="79" t="s">
        <v>110</v>
      </c>
      <c r="C23" s="79" t="s">
        <v>41</v>
      </c>
      <c r="D23" s="79" t="s">
        <v>42</v>
      </c>
      <c r="E23" s="82">
        <v>0.06</v>
      </c>
      <c r="F23" s="82">
        <v>0</v>
      </c>
      <c r="G23" s="84">
        <v>20</v>
      </c>
      <c r="H23" s="85">
        <v>700</v>
      </c>
      <c r="I23" s="82" t="s">
        <v>733</v>
      </c>
      <c r="J23" s="82">
        <v>2010</v>
      </c>
      <c r="K23" s="82"/>
      <c r="L23" s="82" t="s">
        <v>43</v>
      </c>
      <c r="M23" s="82"/>
      <c r="N23" s="82" t="s">
        <v>81</v>
      </c>
      <c r="O23" s="82"/>
    </row>
    <row r="24" spans="1:18" s="90" customFormat="1" ht="13.5" customHeight="1">
      <c r="A24" s="314"/>
      <c r="B24" s="86" t="s">
        <v>86</v>
      </c>
      <c r="C24" s="86" t="s">
        <v>49</v>
      </c>
      <c r="D24" s="86" t="s">
        <v>50</v>
      </c>
      <c r="E24" s="87">
        <v>7.95</v>
      </c>
      <c r="F24" s="88">
        <v>0</v>
      </c>
      <c r="G24" s="88">
        <v>75</v>
      </c>
      <c r="H24" s="106">
        <v>2226.3000000000002</v>
      </c>
      <c r="I24" s="88">
        <v>100</v>
      </c>
      <c r="J24" s="88">
        <v>2011</v>
      </c>
      <c r="K24" s="88"/>
      <c r="L24" s="88" t="s">
        <v>43</v>
      </c>
      <c r="M24" s="88" t="s">
        <v>51</v>
      </c>
      <c r="N24" s="88" t="s">
        <v>52</v>
      </c>
      <c r="O24" s="88"/>
      <c r="Q24" s="90" t="s">
        <v>47</v>
      </c>
      <c r="R24" s="90" t="s">
        <v>54</v>
      </c>
    </row>
    <row r="25" spans="1:18" s="92" customFormat="1" ht="13.5" customHeight="1">
      <c r="A25" s="314"/>
      <c r="B25" s="86" t="s">
        <v>710</v>
      </c>
      <c r="C25" s="86" t="s">
        <v>49</v>
      </c>
      <c r="D25" s="86" t="s">
        <v>50</v>
      </c>
      <c r="E25" s="87">
        <v>40</v>
      </c>
      <c r="F25" s="87">
        <v>4.3</v>
      </c>
      <c r="G25" s="88">
        <v>135</v>
      </c>
      <c r="H25" s="106">
        <v>3755.2</v>
      </c>
      <c r="I25" s="88">
        <v>132</v>
      </c>
      <c r="J25" s="88">
        <v>2011</v>
      </c>
      <c r="K25" s="88" t="s">
        <v>134</v>
      </c>
      <c r="L25" s="88" t="s">
        <v>69</v>
      </c>
      <c r="M25" s="88" t="s">
        <v>51</v>
      </c>
      <c r="N25" s="88" t="s">
        <v>52</v>
      </c>
      <c r="O25" s="88" t="s">
        <v>70</v>
      </c>
      <c r="P25" s="91" t="s">
        <v>75</v>
      </c>
      <c r="Q25" s="91" t="s">
        <v>47</v>
      </c>
      <c r="R25" s="90" t="s">
        <v>54</v>
      </c>
    </row>
    <row r="26" spans="1:18" s="90" customFormat="1" ht="13.5" customHeight="1">
      <c r="A26" s="314"/>
      <c r="B26" s="86" t="s">
        <v>139</v>
      </c>
      <c r="C26" s="86" t="s">
        <v>49</v>
      </c>
      <c r="D26" s="86" t="s">
        <v>50</v>
      </c>
      <c r="E26" s="87">
        <v>9</v>
      </c>
      <c r="F26" s="87">
        <v>0</v>
      </c>
      <c r="G26" s="88">
        <v>85</v>
      </c>
      <c r="H26" s="89">
        <v>3014</v>
      </c>
      <c r="I26" s="88">
        <v>100</v>
      </c>
      <c r="J26" s="88">
        <v>2012</v>
      </c>
      <c r="K26" s="88"/>
      <c r="L26" s="88" t="s">
        <v>43</v>
      </c>
      <c r="M26" s="88" t="s">
        <v>51</v>
      </c>
      <c r="N26" s="88" t="s">
        <v>52</v>
      </c>
      <c r="O26" s="88"/>
      <c r="Q26" s="90" t="s">
        <v>47</v>
      </c>
      <c r="R26" s="90" t="s">
        <v>54</v>
      </c>
    </row>
    <row r="27" spans="1:18" s="90" customFormat="1" ht="14.1" customHeight="1">
      <c r="A27" s="314"/>
      <c r="B27" s="93" t="s">
        <v>165</v>
      </c>
      <c r="C27" s="93" t="s">
        <v>49</v>
      </c>
      <c r="D27" s="93" t="s">
        <v>50</v>
      </c>
      <c r="E27" s="94">
        <v>14</v>
      </c>
      <c r="F27" s="94">
        <v>0</v>
      </c>
      <c r="G27" s="95">
        <v>111.5</v>
      </c>
      <c r="H27" s="96">
        <v>2718</v>
      </c>
      <c r="I27" s="94">
        <v>80</v>
      </c>
      <c r="J27" s="94">
        <v>2012</v>
      </c>
      <c r="K27" s="94"/>
      <c r="L27" s="88" t="s">
        <v>43</v>
      </c>
      <c r="M27" s="88" t="s">
        <v>51</v>
      </c>
      <c r="N27" s="88" t="s">
        <v>52</v>
      </c>
      <c r="O27" s="88"/>
      <c r="Q27" s="90" t="s">
        <v>47</v>
      </c>
      <c r="R27" s="90" t="s">
        <v>54</v>
      </c>
    </row>
    <row r="28" spans="1:18" s="98" customFormat="1" ht="14.1" customHeight="1">
      <c r="A28" s="314"/>
      <c r="B28" s="79" t="s">
        <v>712</v>
      </c>
      <c r="C28" s="79" t="s">
        <v>91</v>
      </c>
      <c r="D28" s="79" t="s">
        <v>42</v>
      </c>
      <c r="E28" s="82">
        <v>0.09</v>
      </c>
      <c r="F28" s="82">
        <v>0</v>
      </c>
      <c r="G28" s="82">
        <v>36.700000000000003</v>
      </c>
      <c r="H28" s="82">
        <v>773</v>
      </c>
      <c r="I28" s="82">
        <v>5</v>
      </c>
      <c r="J28" s="82">
        <v>2012</v>
      </c>
      <c r="K28" s="82"/>
      <c r="L28" s="82" t="s">
        <v>43</v>
      </c>
      <c r="M28" s="97" t="s">
        <v>92</v>
      </c>
      <c r="N28" s="97" t="s">
        <v>93</v>
      </c>
      <c r="O28" s="97"/>
      <c r="P28" s="98" t="s">
        <v>94</v>
      </c>
      <c r="Q28" s="98" t="s">
        <v>47</v>
      </c>
      <c r="R28" s="114"/>
    </row>
    <row r="29" spans="1:18" s="83" customFormat="1" ht="13.5" customHeight="1">
      <c r="A29" s="314"/>
      <c r="B29" s="79" t="s">
        <v>40</v>
      </c>
      <c r="C29" s="79" t="s">
        <v>41</v>
      </c>
      <c r="D29" s="79" t="s">
        <v>42</v>
      </c>
      <c r="E29" s="82">
        <v>0.35</v>
      </c>
      <c r="F29" s="82">
        <v>0</v>
      </c>
      <c r="G29" s="82">
        <v>90</v>
      </c>
      <c r="H29" s="85">
        <v>2835</v>
      </c>
      <c r="I29" s="82">
        <v>20</v>
      </c>
      <c r="J29" s="82">
        <v>2012</v>
      </c>
      <c r="K29" s="82"/>
      <c r="L29" s="82" t="s">
        <v>43</v>
      </c>
      <c r="M29" s="82" t="s">
        <v>44</v>
      </c>
      <c r="N29" s="82" t="s">
        <v>45</v>
      </c>
      <c r="O29" s="82"/>
      <c r="P29" s="83" t="s">
        <v>46</v>
      </c>
      <c r="Q29" s="83" t="s">
        <v>47</v>
      </c>
      <c r="R29" s="115"/>
    </row>
    <row r="30" spans="1:18" s="83" customFormat="1" ht="14.1" customHeight="1">
      <c r="A30" s="314"/>
      <c r="B30" s="79" t="s">
        <v>713</v>
      </c>
      <c r="C30" s="79" t="s">
        <v>41</v>
      </c>
      <c r="D30" s="80" t="s">
        <v>63</v>
      </c>
      <c r="E30" s="81">
        <v>0.4</v>
      </c>
      <c r="F30" s="81">
        <v>0</v>
      </c>
      <c r="G30" s="81">
        <v>20</v>
      </c>
      <c r="H30" s="81">
        <v>570</v>
      </c>
      <c r="I30" s="81">
        <v>32</v>
      </c>
      <c r="J30" s="80">
        <v>2012</v>
      </c>
      <c r="K30" s="80"/>
      <c r="L30" s="82" t="s">
        <v>43</v>
      </c>
      <c r="M30" s="82" t="s">
        <v>63</v>
      </c>
      <c r="N30" s="82" t="s">
        <v>64</v>
      </c>
      <c r="O30" s="82"/>
      <c r="Q30" s="83" t="s">
        <v>47</v>
      </c>
      <c r="R30" s="115"/>
    </row>
    <row r="31" spans="1:18" s="7" customFormat="1" ht="14.1" customHeight="1">
      <c r="A31" s="314"/>
      <c r="B31" s="16" t="s">
        <v>97</v>
      </c>
      <c r="C31" s="16" t="s">
        <v>98</v>
      </c>
      <c r="D31" s="16" t="s">
        <v>50</v>
      </c>
      <c r="E31" s="3">
        <v>0</v>
      </c>
      <c r="F31" s="3">
        <v>4.8</v>
      </c>
      <c r="G31" s="2">
        <v>165</v>
      </c>
      <c r="H31" s="4">
        <v>3600</v>
      </c>
      <c r="I31" s="2">
        <v>80</v>
      </c>
      <c r="J31" s="2">
        <v>2012</v>
      </c>
      <c r="K31" s="2"/>
      <c r="L31" s="2" t="s">
        <v>70</v>
      </c>
      <c r="M31" s="2" t="s">
        <v>51</v>
      </c>
      <c r="N31" s="2" t="s">
        <v>70</v>
      </c>
      <c r="O31" s="2"/>
      <c r="Q31" s="7" t="s">
        <v>72</v>
      </c>
      <c r="R31" s="7" t="s">
        <v>73</v>
      </c>
    </row>
    <row r="32" spans="1:18" ht="14.1" customHeight="1">
      <c r="A32" s="314"/>
      <c r="B32" s="78" t="s">
        <v>74</v>
      </c>
      <c r="C32" s="18" t="s">
        <v>49</v>
      </c>
      <c r="D32" s="18" t="s">
        <v>50</v>
      </c>
      <c r="E32" s="74">
        <v>0</v>
      </c>
      <c r="F32" s="74">
        <v>5.5</v>
      </c>
      <c r="G32" s="19">
        <v>141</v>
      </c>
      <c r="H32" s="110">
        <v>3926</v>
      </c>
      <c r="I32" s="19">
        <v>133</v>
      </c>
      <c r="J32" s="19">
        <v>2012</v>
      </c>
      <c r="K32" s="19"/>
      <c r="L32" s="2" t="s">
        <v>70</v>
      </c>
      <c r="M32" s="2" t="s">
        <v>51</v>
      </c>
      <c r="N32" s="2" t="s">
        <v>70</v>
      </c>
      <c r="O32" s="2"/>
      <c r="P32" s="1" t="s">
        <v>75</v>
      </c>
      <c r="Q32" s="1" t="s">
        <v>47</v>
      </c>
      <c r="R32" s="1" t="s">
        <v>54</v>
      </c>
    </row>
    <row r="33" spans="1:18" s="105" customFormat="1" ht="14.1" customHeight="1">
      <c r="A33" s="314"/>
      <c r="B33" s="86" t="s">
        <v>100</v>
      </c>
      <c r="C33" s="86" t="s">
        <v>49</v>
      </c>
      <c r="D33" s="86" t="s">
        <v>50</v>
      </c>
      <c r="E33" s="87">
        <v>7.2</v>
      </c>
      <c r="F33" s="87">
        <v>0</v>
      </c>
      <c r="G33" s="88">
        <v>78</v>
      </c>
      <c r="H33" s="89">
        <v>1906</v>
      </c>
      <c r="I33" s="88">
        <v>85</v>
      </c>
      <c r="J33" s="88">
        <v>2013</v>
      </c>
      <c r="K33" s="88"/>
      <c r="L33" s="88" t="s">
        <v>43</v>
      </c>
      <c r="M33" s="104" t="s">
        <v>51</v>
      </c>
      <c r="N33" s="104" t="s">
        <v>52</v>
      </c>
      <c r="O33" s="104"/>
      <c r="Q33" s="105" t="s">
        <v>47</v>
      </c>
      <c r="R33" s="105" t="s">
        <v>54</v>
      </c>
    </row>
    <row r="34" spans="1:18" s="90" customFormat="1" ht="14.1" customHeight="1">
      <c r="A34" s="314"/>
      <c r="B34" s="86" t="s">
        <v>106</v>
      </c>
      <c r="C34" s="86" t="s">
        <v>49</v>
      </c>
      <c r="D34" s="86" t="s">
        <v>50</v>
      </c>
      <c r="E34" s="87">
        <v>30.6</v>
      </c>
      <c r="F34" s="87">
        <v>0.68</v>
      </c>
      <c r="G34" s="88">
        <v>127</v>
      </c>
      <c r="H34" s="89">
        <v>3421</v>
      </c>
      <c r="I34" s="88">
        <v>80</v>
      </c>
      <c r="J34" s="88">
        <v>2013</v>
      </c>
      <c r="K34" s="88" t="s">
        <v>734</v>
      </c>
      <c r="L34" s="88" t="s">
        <v>69</v>
      </c>
      <c r="M34" s="88" t="s">
        <v>51</v>
      </c>
      <c r="N34" s="88" t="s">
        <v>52</v>
      </c>
      <c r="O34" s="88" t="s">
        <v>108</v>
      </c>
      <c r="Q34" s="90" t="s">
        <v>47</v>
      </c>
      <c r="R34" s="92" t="s">
        <v>54</v>
      </c>
    </row>
    <row r="35" spans="1:18" s="90" customFormat="1" ht="14.1" customHeight="1">
      <c r="A35" s="314"/>
      <c r="B35" s="86" t="s">
        <v>155</v>
      </c>
      <c r="C35" s="86" t="s">
        <v>49</v>
      </c>
      <c r="D35" s="86" t="s">
        <v>50</v>
      </c>
      <c r="E35" s="87">
        <v>40</v>
      </c>
      <c r="F35" s="87">
        <v>4.3</v>
      </c>
      <c r="G35" s="87">
        <v>136</v>
      </c>
      <c r="H35" s="89">
        <v>3696</v>
      </c>
      <c r="I35" s="87">
        <v>120</v>
      </c>
      <c r="J35" s="87">
        <v>2013</v>
      </c>
      <c r="K35" s="87" t="s">
        <v>735</v>
      </c>
      <c r="L35" s="87" t="s">
        <v>69</v>
      </c>
      <c r="M35" s="87" t="s">
        <v>51</v>
      </c>
      <c r="N35" s="87" t="s">
        <v>70</v>
      </c>
      <c r="O35" s="88" t="s">
        <v>52</v>
      </c>
      <c r="Q35" s="90" t="s">
        <v>47</v>
      </c>
      <c r="R35" s="90" t="s">
        <v>54</v>
      </c>
    </row>
    <row r="36" spans="1:18" s="8" customFormat="1" ht="14.1" customHeight="1">
      <c r="A36" s="314"/>
      <c r="B36" s="16" t="s">
        <v>104</v>
      </c>
      <c r="C36" s="16" t="s">
        <v>49</v>
      </c>
      <c r="D36" s="16" t="s">
        <v>50</v>
      </c>
      <c r="E36" s="3">
        <v>12</v>
      </c>
      <c r="F36" s="3">
        <v>5.5</v>
      </c>
      <c r="G36" s="2">
        <v>141</v>
      </c>
      <c r="H36" s="120">
        <v>3881.6</v>
      </c>
      <c r="I36" s="2">
        <v>140.5</v>
      </c>
      <c r="J36" s="2">
        <v>2013</v>
      </c>
      <c r="K36" s="2" t="s">
        <v>105</v>
      </c>
      <c r="L36" s="2" t="s">
        <v>732</v>
      </c>
      <c r="M36" s="2" t="s">
        <v>51</v>
      </c>
      <c r="N36" s="2" t="s">
        <v>70</v>
      </c>
      <c r="O36" s="2" t="s">
        <v>52</v>
      </c>
      <c r="P36" s="8" t="s">
        <v>75</v>
      </c>
      <c r="Q36" s="8" t="s">
        <v>47</v>
      </c>
      <c r="R36" s="1" t="s">
        <v>54</v>
      </c>
    </row>
    <row r="37" spans="1:18" s="91" customFormat="1" ht="13.5" customHeight="1">
      <c r="A37" s="314"/>
      <c r="B37" s="86" t="s">
        <v>711</v>
      </c>
      <c r="C37" s="86" t="s">
        <v>49</v>
      </c>
      <c r="D37" s="86" t="s">
        <v>50</v>
      </c>
      <c r="E37" s="88">
        <v>11.3</v>
      </c>
      <c r="F37" s="88">
        <v>0</v>
      </c>
      <c r="G37" s="87">
        <v>93</v>
      </c>
      <c r="H37" s="89">
        <v>2341</v>
      </c>
      <c r="I37" s="88">
        <v>90</v>
      </c>
      <c r="J37" s="88">
        <v>2016</v>
      </c>
      <c r="K37" s="88"/>
      <c r="L37" s="88" t="s">
        <v>43</v>
      </c>
      <c r="M37" s="88" t="s">
        <v>51</v>
      </c>
      <c r="N37" s="88" t="s">
        <v>52</v>
      </c>
      <c r="O37" s="88"/>
      <c r="P37" s="90"/>
      <c r="Q37" s="90" t="s">
        <v>72</v>
      </c>
      <c r="R37" s="90" t="s">
        <v>54</v>
      </c>
    </row>
    <row r="38" spans="1:18" s="91" customFormat="1" ht="14.1" customHeight="1">
      <c r="A38" s="314"/>
      <c r="B38" s="86" t="s">
        <v>144</v>
      </c>
      <c r="C38" s="86" t="s">
        <v>49</v>
      </c>
      <c r="D38" s="86" t="s">
        <v>50</v>
      </c>
      <c r="E38" s="87">
        <v>4</v>
      </c>
      <c r="F38" s="87">
        <v>5</v>
      </c>
      <c r="G38" s="88">
        <v>140</v>
      </c>
      <c r="H38" s="89">
        <v>4480</v>
      </c>
      <c r="I38" s="88">
        <v>110</v>
      </c>
      <c r="J38" s="88">
        <v>2014</v>
      </c>
      <c r="K38" s="88"/>
      <c r="L38" s="88" t="s">
        <v>69</v>
      </c>
      <c r="M38" s="88" t="s">
        <v>142</v>
      </c>
      <c r="N38" s="88" t="s">
        <v>70</v>
      </c>
      <c r="O38" s="88" t="s">
        <v>52</v>
      </c>
      <c r="P38" s="90"/>
      <c r="Q38" s="90" t="s">
        <v>47</v>
      </c>
      <c r="R38" s="90" t="s">
        <v>54</v>
      </c>
    </row>
    <row r="39" spans="1:18" s="109" customFormat="1" ht="14.1" customHeight="1">
      <c r="A39" s="314"/>
      <c r="B39" s="99" t="s">
        <v>714</v>
      </c>
      <c r="C39" s="99" t="s">
        <v>98</v>
      </c>
      <c r="D39" s="99" t="s">
        <v>42</v>
      </c>
      <c r="E39" s="101">
        <v>0.08</v>
      </c>
      <c r="F39" s="101">
        <v>0</v>
      </c>
      <c r="G39" s="100" t="s">
        <v>733</v>
      </c>
      <c r="H39" s="102">
        <v>800</v>
      </c>
      <c r="I39" s="101" t="s">
        <v>733</v>
      </c>
      <c r="J39" s="101">
        <v>2014</v>
      </c>
      <c r="K39" s="101"/>
      <c r="L39" s="101" t="s">
        <v>43</v>
      </c>
      <c r="M39" s="101"/>
      <c r="N39" s="103"/>
      <c r="O39" s="100"/>
      <c r="P39" s="103"/>
      <c r="Q39" s="103"/>
      <c r="R39" s="103"/>
    </row>
    <row r="40" spans="1:18" s="91" customFormat="1" ht="14.1" customHeight="1">
      <c r="A40" s="314"/>
      <c r="B40" s="86" t="s">
        <v>157</v>
      </c>
      <c r="C40" s="86" t="s">
        <v>49</v>
      </c>
      <c r="D40" s="86" t="s">
        <v>50</v>
      </c>
      <c r="E40" s="87">
        <v>12</v>
      </c>
      <c r="F40" s="87">
        <v>5.5</v>
      </c>
      <c r="G40" s="87">
        <v>120</v>
      </c>
      <c r="H40" s="106">
        <v>4645.8</v>
      </c>
      <c r="I40" s="87">
        <v>168.6</v>
      </c>
      <c r="J40" s="87">
        <v>2014</v>
      </c>
      <c r="K40" s="87" t="s">
        <v>158</v>
      </c>
      <c r="L40" s="87" t="s">
        <v>69</v>
      </c>
      <c r="M40" s="87" t="s">
        <v>51</v>
      </c>
      <c r="N40" s="87" t="s">
        <v>52</v>
      </c>
      <c r="O40" s="88" t="s">
        <v>70</v>
      </c>
      <c r="Q40" s="91" t="s">
        <v>47</v>
      </c>
      <c r="R40" s="90" t="s">
        <v>54</v>
      </c>
    </row>
    <row r="41" spans="1:18" s="90" customFormat="1" ht="14.1" customHeight="1">
      <c r="A41" s="314"/>
      <c r="B41" s="86" t="s">
        <v>113</v>
      </c>
      <c r="C41" s="86" t="s">
        <v>49</v>
      </c>
      <c r="D41" s="86" t="s">
        <v>50</v>
      </c>
      <c r="E41" s="87">
        <v>13</v>
      </c>
      <c r="F41" s="106" t="s">
        <v>736</v>
      </c>
      <c r="G41" s="106">
        <v>91.9</v>
      </c>
      <c r="H41" s="106">
        <v>2517.8000000000002</v>
      </c>
      <c r="I41" s="89">
        <v>121</v>
      </c>
      <c r="J41" s="107">
        <v>2016</v>
      </c>
      <c r="K41" s="107"/>
      <c r="L41" s="88" t="s">
        <v>43</v>
      </c>
      <c r="M41" s="88" t="s">
        <v>51</v>
      </c>
      <c r="N41" s="88" t="s">
        <v>52</v>
      </c>
      <c r="O41" s="88"/>
      <c r="P41" s="90" t="s">
        <v>114</v>
      </c>
      <c r="Q41" s="90" t="s">
        <v>47</v>
      </c>
      <c r="R41" s="91" t="s">
        <v>54</v>
      </c>
    </row>
    <row r="42" spans="1:18" s="83" customFormat="1" ht="14.1" customHeight="1">
      <c r="A42" s="314"/>
      <c r="B42" s="79" t="s">
        <v>737</v>
      </c>
      <c r="C42" s="79" t="s">
        <v>41</v>
      </c>
      <c r="D42" s="79" t="s">
        <v>50</v>
      </c>
      <c r="E42" s="82">
        <v>0.57999999999999996</v>
      </c>
      <c r="F42" s="82">
        <v>0</v>
      </c>
      <c r="G42" s="84">
        <v>62</v>
      </c>
      <c r="H42" s="85" t="s">
        <v>738</v>
      </c>
      <c r="I42" s="82">
        <v>3.33</v>
      </c>
      <c r="J42" s="82">
        <v>2018</v>
      </c>
      <c r="K42" s="82"/>
      <c r="L42" s="82"/>
      <c r="M42" s="82"/>
      <c r="N42" s="82"/>
      <c r="O42" s="82"/>
      <c r="R42" s="81"/>
    </row>
    <row r="43" spans="1:18" s="90" customFormat="1" ht="15.75" customHeight="1">
      <c r="A43" s="314"/>
      <c r="B43" s="86" t="s">
        <v>95</v>
      </c>
      <c r="C43" s="86" t="s">
        <v>49</v>
      </c>
      <c r="D43" s="108" t="s">
        <v>50</v>
      </c>
      <c r="E43" s="87">
        <v>24</v>
      </c>
      <c r="F43" s="88">
        <v>3.6</v>
      </c>
      <c r="G43" s="88">
        <v>157</v>
      </c>
      <c r="H43" s="89">
        <v>5078</v>
      </c>
      <c r="I43" s="88">
        <v>60</v>
      </c>
      <c r="J43" s="88">
        <v>2018</v>
      </c>
      <c r="K43" s="88" t="s">
        <v>96</v>
      </c>
      <c r="L43" s="88" t="s">
        <v>69</v>
      </c>
      <c r="M43" s="88" t="s">
        <v>51</v>
      </c>
      <c r="N43" s="88" t="s">
        <v>52</v>
      </c>
      <c r="O43" s="88" t="s">
        <v>70</v>
      </c>
      <c r="P43" s="91" t="s">
        <v>75</v>
      </c>
      <c r="Q43" s="91" t="s">
        <v>47</v>
      </c>
      <c r="R43" s="90" t="s">
        <v>54</v>
      </c>
    </row>
    <row r="44" spans="1:18" ht="14.1" customHeight="1">
      <c r="A44" s="314"/>
      <c r="B44" s="16" t="s">
        <v>135</v>
      </c>
      <c r="C44" s="16" t="s">
        <v>67</v>
      </c>
      <c r="D44" s="16" t="s">
        <v>50</v>
      </c>
      <c r="E44" s="3">
        <v>0</v>
      </c>
      <c r="F44" s="2">
        <v>0</v>
      </c>
      <c r="G44" s="2">
        <v>75</v>
      </c>
      <c r="H44" s="4">
        <v>1530</v>
      </c>
      <c r="I44" s="2">
        <v>25</v>
      </c>
      <c r="J44" s="2">
        <v>2020</v>
      </c>
      <c r="K44" s="2"/>
      <c r="L44" s="2" t="s">
        <v>43</v>
      </c>
      <c r="M44" s="2" t="s">
        <v>51</v>
      </c>
      <c r="N44" s="2" t="s">
        <v>739</v>
      </c>
      <c r="O44" s="2"/>
      <c r="P44" s="57" t="s">
        <v>137</v>
      </c>
      <c r="Q44" s="57" t="s">
        <v>138</v>
      </c>
      <c r="R44" s="1" t="s">
        <v>54</v>
      </c>
    </row>
    <row r="45" spans="1:18" ht="14.1" customHeight="1">
      <c r="A45" s="314"/>
      <c r="B45" s="116" t="s">
        <v>222</v>
      </c>
      <c r="C45" s="116" t="s">
        <v>41</v>
      </c>
      <c r="D45" s="116" t="s">
        <v>184</v>
      </c>
      <c r="E45" s="117"/>
      <c r="F45" s="117"/>
      <c r="G45" s="118">
        <v>26</v>
      </c>
      <c r="H45" s="119">
        <v>900</v>
      </c>
      <c r="I45" s="117"/>
      <c r="J45" s="117">
        <v>2018</v>
      </c>
      <c r="K45" s="2"/>
      <c r="L45" s="2"/>
      <c r="M45" s="2"/>
      <c r="N45" s="2"/>
      <c r="O45" s="2"/>
      <c r="P45" s="57"/>
      <c r="Q45" s="57"/>
    </row>
    <row r="46" spans="1:18" ht="14.1" customHeight="1">
      <c r="A46" s="315"/>
      <c r="B46" s="16" t="s">
        <v>84</v>
      </c>
      <c r="C46" s="16" t="s">
        <v>49</v>
      </c>
      <c r="D46" s="16" t="s">
        <v>50</v>
      </c>
      <c r="E46" s="3">
        <v>66</v>
      </c>
      <c r="F46" s="2">
        <v>6.5</v>
      </c>
      <c r="G46" s="2">
        <v>123</v>
      </c>
      <c r="H46" s="4">
        <v>3837</v>
      </c>
      <c r="I46" s="2">
        <v>105</v>
      </c>
      <c r="J46" s="2">
        <v>2021</v>
      </c>
      <c r="K46" s="2"/>
      <c r="L46" s="2" t="s">
        <v>69</v>
      </c>
      <c r="M46" s="2" t="s">
        <v>51</v>
      </c>
      <c r="N46" s="2" t="s">
        <v>70</v>
      </c>
      <c r="O46" s="2" t="s">
        <v>52</v>
      </c>
      <c r="Q46" s="1" t="s">
        <v>72</v>
      </c>
      <c r="R46" s="8" t="s">
        <v>54</v>
      </c>
    </row>
    <row r="47" spans="1:18" ht="22.5" customHeight="1">
      <c r="A47" s="68"/>
      <c r="B47" s="308" t="s">
        <v>740</v>
      </c>
      <c r="C47" s="309"/>
      <c r="D47" s="47"/>
      <c r="E47" s="37">
        <f>SUM(E5:E46)</f>
        <v>426.75999999999993</v>
      </c>
      <c r="F47" s="37">
        <f>SUM(F5:F46)</f>
        <v>47.98</v>
      </c>
      <c r="G47" s="45"/>
      <c r="H47" s="46"/>
      <c r="I47" s="46"/>
      <c r="J47" s="41"/>
      <c r="K47" s="41"/>
      <c r="L47" s="44"/>
      <c r="M47" s="44"/>
      <c r="N47" s="44"/>
      <c r="O47" s="3"/>
      <c r="P47" s="7"/>
      <c r="Q47" s="7"/>
    </row>
    <row r="48" spans="1:18" s="15" customFormat="1" ht="18.75" customHeight="1">
      <c r="A48" s="69"/>
      <c r="B48" s="307">
        <f>COUNTIF(C5:C46,"Bayern")+1</f>
        <v>25</v>
      </c>
      <c r="C48" s="307"/>
      <c r="D48" s="307"/>
      <c r="E48" s="307"/>
      <c r="F48" s="307"/>
      <c r="G48" s="307"/>
      <c r="H48" s="307"/>
      <c r="I48" s="307"/>
      <c r="J48" s="307"/>
      <c r="K48" s="71"/>
      <c r="L48" s="39"/>
      <c r="M48" s="39"/>
      <c r="N48" s="39"/>
    </row>
    <row r="49" spans="1:17" s="39" customFormat="1" ht="18.75" customHeight="1">
      <c r="A49" s="70"/>
      <c r="B49" s="43"/>
      <c r="C49" s="43"/>
      <c r="D49" s="43"/>
      <c r="L49" s="42"/>
      <c r="M49" s="71"/>
      <c r="N49" s="71"/>
    </row>
    <row r="50" spans="1:17" s="43" customFormat="1" ht="0.75" customHeight="1">
      <c r="A50" s="310" t="s">
        <v>0</v>
      </c>
      <c r="B50" s="311"/>
      <c r="C50" s="311"/>
      <c r="D50" s="311"/>
      <c r="E50" s="311"/>
      <c r="F50" s="311"/>
      <c r="G50" s="311"/>
      <c r="H50" s="311"/>
      <c r="I50" s="311"/>
      <c r="J50" s="311"/>
      <c r="K50" s="59"/>
      <c r="L50" s="67"/>
      <c r="M50" s="75"/>
      <c r="N50" s="75"/>
      <c r="O50" s="42"/>
    </row>
    <row r="51" spans="1:17" ht="32.25" customHeight="1">
      <c r="A51" s="310" t="s">
        <v>12</v>
      </c>
      <c r="B51" s="311"/>
      <c r="C51" s="311"/>
      <c r="D51" s="311"/>
      <c r="E51" s="311"/>
      <c r="F51" s="311"/>
      <c r="G51" s="311"/>
      <c r="H51" s="311"/>
      <c r="I51" s="311"/>
      <c r="J51" s="312"/>
      <c r="K51" s="26"/>
      <c r="L51" s="25"/>
      <c r="M51" s="25"/>
      <c r="N51" s="25"/>
      <c r="O51" s="26"/>
    </row>
    <row r="52" spans="1:17" ht="50.85" customHeight="1">
      <c r="A52" s="38" t="s">
        <v>2</v>
      </c>
      <c r="B52" s="5" t="s">
        <v>3</v>
      </c>
      <c r="C52" s="6" t="s">
        <v>4</v>
      </c>
      <c r="D52" s="38" t="s">
        <v>5</v>
      </c>
      <c r="E52" s="5" t="s">
        <v>723</v>
      </c>
      <c r="F52" s="5" t="s">
        <v>724</v>
      </c>
      <c r="G52" s="5" t="s">
        <v>22</v>
      </c>
      <c r="H52" s="5" t="s">
        <v>704</v>
      </c>
      <c r="I52" s="5" t="s">
        <v>705</v>
      </c>
      <c r="J52" s="5" t="s">
        <v>27</v>
      </c>
      <c r="K52" s="5"/>
      <c r="L52" s="5"/>
      <c r="M52" s="33"/>
      <c r="N52" s="33"/>
      <c r="O52" s="25"/>
    </row>
    <row r="53" spans="1:17" ht="50.1" customHeight="1">
      <c r="A53" s="316" t="s">
        <v>741</v>
      </c>
      <c r="B53" s="16" t="s">
        <v>117</v>
      </c>
      <c r="C53" s="16" t="s">
        <v>49</v>
      </c>
      <c r="D53" s="16" t="s">
        <v>50</v>
      </c>
      <c r="E53" s="3"/>
      <c r="F53" s="3"/>
      <c r="G53" s="4"/>
      <c r="H53" s="4"/>
      <c r="I53" s="4"/>
      <c r="J53" s="32"/>
      <c r="K53" s="32"/>
      <c r="O53" s="5"/>
      <c r="P53" s="56" t="s">
        <v>742</v>
      </c>
      <c r="Q53" s="56"/>
    </row>
    <row r="54" spans="1:17" s="8" customFormat="1" ht="13.5" customHeight="1">
      <c r="A54" s="317"/>
      <c r="B54" s="16" t="s">
        <v>145</v>
      </c>
      <c r="C54" s="16" t="s">
        <v>120</v>
      </c>
      <c r="D54" s="17" t="s">
        <v>50</v>
      </c>
      <c r="E54" s="48">
        <v>6.7</v>
      </c>
      <c r="F54" s="49"/>
      <c r="G54" s="50"/>
      <c r="H54" s="50"/>
      <c r="I54" s="49"/>
      <c r="J54" s="9"/>
      <c r="K54" s="9"/>
      <c r="L54" s="9"/>
      <c r="M54" s="9"/>
      <c r="N54" s="9"/>
      <c r="O54" s="1"/>
    </row>
    <row r="55" spans="1:17" s="8" customFormat="1" ht="13.5" customHeight="1">
      <c r="A55" s="317"/>
      <c r="B55" s="16" t="s">
        <v>189</v>
      </c>
      <c r="C55" s="16" t="s">
        <v>67</v>
      </c>
      <c r="D55" s="17" t="s">
        <v>50</v>
      </c>
      <c r="E55" s="48"/>
      <c r="F55" s="49"/>
      <c r="G55" s="50"/>
      <c r="H55" s="50"/>
      <c r="I55" s="49"/>
      <c r="J55" s="9"/>
      <c r="K55" s="9"/>
      <c r="L55" s="9"/>
      <c r="M55" s="9"/>
      <c r="N55" s="9"/>
      <c r="O55" s="29"/>
      <c r="P55" s="16" t="s">
        <v>190</v>
      </c>
      <c r="Q55" s="16" t="s">
        <v>192</v>
      </c>
    </row>
    <row r="56" spans="1:17" s="8" customFormat="1" ht="13.5" customHeight="1">
      <c r="A56" s="317"/>
      <c r="B56" s="16" t="s">
        <v>186</v>
      </c>
      <c r="C56" s="16" t="s">
        <v>49</v>
      </c>
      <c r="D56" s="16" t="s">
        <v>184</v>
      </c>
      <c r="E56" s="2" t="s">
        <v>733</v>
      </c>
      <c r="F56" s="2" t="s">
        <v>733</v>
      </c>
      <c r="G56" s="2" t="s">
        <v>743</v>
      </c>
      <c r="H56" s="4">
        <v>4736</v>
      </c>
      <c r="I56" s="2">
        <v>5</v>
      </c>
      <c r="J56" s="2" t="s">
        <v>733</v>
      </c>
      <c r="K56" s="2"/>
      <c r="L56" s="1"/>
      <c r="M56" s="1"/>
      <c r="N56" s="1"/>
      <c r="O56" s="29" t="s">
        <v>137</v>
      </c>
      <c r="P56" s="16"/>
      <c r="Q56" s="16" t="s">
        <v>72</v>
      </c>
    </row>
    <row r="57" spans="1:17" s="8" customFormat="1" ht="13.5" customHeight="1">
      <c r="A57" s="111"/>
      <c r="B57" s="16" t="s">
        <v>744</v>
      </c>
      <c r="C57" s="16"/>
      <c r="D57" s="16"/>
      <c r="E57" s="2"/>
      <c r="F57" s="2"/>
      <c r="G57" s="2"/>
      <c r="H57" s="4"/>
      <c r="I57" s="2"/>
      <c r="J57" s="2"/>
      <c r="K57" s="2"/>
      <c r="L57" s="1"/>
      <c r="M57" s="1"/>
      <c r="N57" s="1"/>
      <c r="O57" s="29"/>
      <c r="P57" s="16"/>
      <c r="Q57" s="16"/>
    </row>
    <row r="58" spans="1:17" s="8" customFormat="1" ht="13.5" customHeight="1">
      <c r="A58" s="111"/>
      <c r="B58" s="16" t="s">
        <v>745</v>
      </c>
      <c r="C58" s="16"/>
      <c r="D58" s="16" t="s">
        <v>63</v>
      </c>
      <c r="E58" s="2"/>
      <c r="F58" s="2"/>
      <c r="G58" s="2"/>
      <c r="H58" s="4"/>
      <c r="I58" s="2"/>
      <c r="J58" s="2"/>
      <c r="K58" s="2"/>
      <c r="L58" s="1"/>
      <c r="M58" s="1"/>
      <c r="N58" s="1"/>
      <c r="O58" s="29"/>
      <c r="P58" s="16"/>
      <c r="Q58" s="16"/>
    </row>
    <row r="59" spans="1:17" s="8" customFormat="1" ht="13.5" customHeight="1">
      <c r="A59" s="111"/>
      <c r="B59" s="16" t="s">
        <v>215</v>
      </c>
      <c r="C59" s="16"/>
      <c r="D59" s="16"/>
      <c r="E59" s="2"/>
      <c r="F59" s="2"/>
      <c r="G59" s="2"/>
      <c r="H59" s="4"/>
      <c r="I59" s="2"/>
      <c r="J59" s="2"/>
      <c r="K59" s="2"/>
      <c r="L59" s="1"/>
      <c r="M59" s="1"/>
      <c r="N59" s="1"/>
      <c r="O59" s="29"/>
      <c r="P59" s="16"/>
      <c r="Q59" s="16"/>
    </row>
    <row r="60" spans="1:17" s="8" customFormat="1" ht="13.5" customHeight="1">
      <c r="A60" s="111"/>
      <c r="B60" s="16" t="s">
        <v>746</v>
      </c>
      <c r="C60" s="16"/>
      <c r="D60" s="16"/>
      <c r="E60" s="2"/>
      <c r="F60" s="2"/>
      <c r="G60" s="2"/>
      <c r="H60" s="4"/>
      <c r="I60" s="2"/>
      <c r="J60" s="2"/>
      <c r="K60" s="2"/>
      <c r="L60" s="1"/>
      <c r="M60" s="1"/>
      <c r="N60" s="1"/>
      <c r="O60" s="29"/>
      <c r="P60" s="16"/>
      <c r="Q60" s="16"/>
    </row>
    <row r="61" spans="1:17" s="8" customFormat="1" ht="13.5" customHeight="1">
      <c r="A61" s="111"/>
      <c r="B61" s="16" t="s">
        <v>747</v>
      </c>
      <c r="C61" s="16" t="s">
        <v>49</v>
      </c>
      <c r="D61" s="16"/>
      <c r="E61" s="2"/>
      <c r="F61" s="2"/>
      <c r="G61" s="2"/>
      <c r="H61" s="4"/>
      <c r="I61" s="2"/>
      <c r="J61" s="2"/>
      <c r="K61" s="2"/>
      <c r="L61" s="1"/>
      <c r="M61" s="1"/>
      <c r="N61" s="1"/>
      <c r="O61" s="29"/>
      <c r="P61" s="16"/>
      <c r="Q61" s="16"/>
    </row>
    <row r="62" spans="1:17">
      <c r="A62" s="16"/>
      <c r="B62" s="16"/>
      <c r="C62" s="16"/>
      <c r="D62" s="2"/>
      <c r="E62" s="2"/>
      <c r="F62" s="2"/>
      <c r="G62" s="4"/>
      <c r="H62" s="2"/>
      <c r="I62" s="2"/>
    </row>
    <row r="63" spans="1:17" s="40" customFormat="1" ht="22.8">
      <c r="A63" s="310" t="s">
        <v>748</v>
      </c>
      <c r="B63" s="311"/>
      <c r="C63" s="311"/>
      <c r="D63" s="311"/>
      <c r="E63" s="311"/>
      <c r="F63" s="311"/>
      <c r="G63" s="311"/>
      <c r="H63" s="311"/>
      <c r="I63" s="311"/>
      <c r="J63" s="312"/>
      <c r="K63" s="26"/>
      <c r="L63" s="25"/>
      <c r="M63" s="76"/>
      <c r="N63" s="76"/>
    </row>
    <row r="64" spans="1:17" ht="44.1" customHeight="1">
      <c r="A64" s="38" t="s">
        <v>2</v>
      </c>
      <c r="B64" s="5" t="s">
        <v>3</v>
      </c>
      <c r="C64" s="6" t="s">
        <v>4</v>
      </c>
      <c r="D64" s="5" t="s">
        <v>5</v>
      </c>
      <c r="E64" s="5" t="s">
        <v>723</v>
      </c>
      <c r="F64" s="5" t="s">
        <v>724</v>
      </c>
      <c r="G64" s="5" t="s">
        <v>22</v>
      </c>
      <c r="H64" s="5" t="s">
        <v>704</v>
      </c>
      <c r="I64" s="5" t="s">
        <v>705</v>
      </c>
      <c r="J64" s="5" t="s">
        <v>27</v>
      </c>
      <c r="K64" s="33"/>
      <c r="L64" s="33"/>
      <c r="M64" s="33"/>
      <c r="N64" s="33"/>
      <c r="O64" s="25"/>
    </row>
    <row r="65" spans="1:18" ht="33" customHeight="1">
      <c r="A65" s="318" t="s">
        <v>749</v>
      </c>
      <c r="B65" s="16" t="s">
        <v>229</v>
      </c>
      <c r="C65" s="16" t="s">
        <v>49</v>
      </c>
      <c r="D65" s="16" t="s">
        <v>184</v>
      </c>
      <c r="E65" s="2" t="s">
        <v>733</v>
      </c>
      <c r="F65" s="2" t="s">
        <v>733</v>
      </c>
      <c r="G65" s="4">
        <v>130</v>
      </c>
      <c r="H65" s="4">
        <v>4080</v>
      </c>
      <c r="I65" s="4" t="s">
        <v>733</v>
      </c>
      <c r="J65" s="32" t="s">
        <v>733</v>
      </c>
      <c r="K65" s="72"/>
      <c r="L65" s="33"/>
      <c r="M65" s="33"/>
      <c r="N65" s="33"/>
      <c r="O65" s="5"/>
    </row>
    <row r="66" spans="1:18" ht="15.75" customHeight="1">
      <c r="A66" s="319"/>
      <c r="B66" s="17" t="s">
        <v>223</v>
      </c>
      <c r="C66" s="17" t="s">
        <v>128</v>
      </c>
      <c r="D66" s="16" t="s">
        <v>184</v>
      </c>
      <c r="E66" s="3" t="s">
        <v>733</v>
      </c>
      <c r="F66" s="3">
        <v>1</v>
      </c>
      <c r="G66" s="4">
        <v>150</v>
      </c>
      <c r="H66" s="4">
        <v>4309</v>
      </c>
      <c r="I66" s="4" t="s">
        <v>733</v>
      </c>
      <c r="J66" s="32">
        <v>2011</v>
      </c>
      <c r="K66" s="72"/>
      <c r="L66" s="23"/>
      <c r="M66" s="23"/>
      <c r="N66" s="23"/>
      <c r="O66" s="5"/>
    </row>
    <row r="67" spans="1:18" ht="14.25" customHeight="1">
      <c r="A67" s="319"/>
      <c r="B67" s="16" t="s">
        <v>228</v>
      </c>
      <c r="C67" s="16" t="s">
        <v>225</v>
      </c>
      <c r="D67" s="16" t="s">
        <v>184</v>
      </c>
      <c r="E67" s="3" t="s">
        <v>733</v>
      </c>
      <c r="F67" s="3" t="s">
        <v>733</v>
      </c>
      <c r="G67" s="4">
        <v>159</v>
      </c>
      <c r="H67" s="4">
        <v>3920</v>
      </c>
      <c r="I67" s="4" t="s">
        <v>733</v>
      </c>
      <c r="J67" s="32" t="s">
        <v>733</v>
      </c>
      <c r="K67" s="72"/>
      <c r="L67" s="23"/>
      <c r="M67" s="23"/>
      <c r="N67" s="23"/>
      <c r="O67" s="2"/>
    </row>
    <row r="68" spans="1:18" ht="14.25" customHeight="1">
      <c r="A68" s="319"/>
      <c r="B68" s="16" t="s">
        <v>750</v>
      </c>
      <c r="C68" s="16"/>
      <c r="D68" s="16"/>
      <c r="E68" s="3"/>
      <c r="F68" s="3"/>
      <c r="G68" s="4"/>
      <c r="H68" s="4"/>
      <c r="I68" s="4"/>
      <c r="J68" s="32"/>
      <c r="K68" s="72"/>
      <c r="L68" s="23"/>
      <c r="M68" s="23"/>
      <c r="N68" s="23"/>
      <c r="O68" s="2"/>
    </row>
    <row r="69" spans="1:18" ht="14.25" customHeight="1">
      <c r="A69" s="319"/>
      <c r="B69" s="16" t="s">
        <v>751</v>
      </c>
      <c r="C69" s="16"/>
      <c r="D69" s="16"/>
      <c r="E69" s="3"/>
      <c r="F69" s="3"/>
      <c r="G69" s="4"/>
      <c r="H69" s="4"/>
      <c r="I69" s="4"/>
      <c r="J69" s="32"/>
      <c r="K69" s="72"/>
      <c r="L69" s="23"/>
      <c r="M69" s="23"/>
      <c r="N69" s="23"/>
      <c r="O69" s="2"/>
    </row>
    <row r="70" spans="1:18" ht="29.1" customHeight="1">
      <c r="A70" s="320"/>
      <c r="B70" s="116" t="s">
        <v>224</v>
      </c>
      <c r="C70" s="16" t="s">
        <v>225</v>
      </c>
      <c r="D70" s="16" t="s">
        <v>184</v>
      </c>
      <c r="E70" s="3">
        <v>2</v>
      </c>
      <c r="F70" s="3">
        <v>0</v>
      </c>
      <c r="G70" s="4">
        <v>169</v>
      </c>
      <c r="H70" s="4">
        <v>3820</v>
      </c>
      <c r="I70" s="4" t="s">
        <v>733</v>
      </c>
      <c r="J70" s="32" t="s">
        <v>733</v>
      </c>
      <c r="K70" s="72"/>
      <c r="L70" s="58"/>
      <c r="M70" s="58"/>
      <c r="N70" s="58"/>
      <c r="O70" s="2"/>
    </row>
    <row r="71" spans="1:18" ht="31.5" customHeight="1">
      <c r="A71" s="65"/>
      <c r="B71" s="59"/>
      <c r="C71" s="59"/>
      <c r="D71" s="59"/>
      <c r="E71" s="59"/>
      <c r="F71" s="59"/>
      <c r="G71" s="59"/>
      <c r="H71" s="59"/>
      <c r="I71" s="26"/>
      <c r="J71" s="26"/>
      <c r="K71" s="26"/>
      <c r="L71" s="23"/>
      <c r="M71" s="23"/>
      <c r="N71" s="23"/>
      <c r="O71" s="3"/>
    </row>
    <row r="72" spans="1:18" ht="14.25" customHeight="1">
      <c r="A72" s="310" t="s">
        <v>752</v>
      </c>
      <c r="B72" s="311"/>
      <c r="C72" s="311"/>
      <c r="D72" s="311"/>
      <c r="E72" s="66"/>
      <c r="F72" s="66"/>
      <c r="G72" s="66"/>
      <c r="H72" s="66"/>
      <c r="I72" s="66"/>
      <c r="J72" s="66"/>
      <c r="K72" s="66"/>
      <c r="L72" s="67"/>
      <c r="M72" s="67"/>
      <c r="N72" s="67"/>
      <c r="O72" s="2"/>
    </row>
    <row r="73" spans="1:18" ht="32.25" customHeight="1">
      <c r="A73" s="310" t="s">
        <v>13</v>
      </c>
      <c r="B73" s="311"/>
      <c r="C73" s="311"/>
      <c r="D73" s="311"/>
      <c r="E73" s="59"/>
      <c r="F73" s="59"/>
      <c r="G73" s="59"/>
      <c r="H73" s="59"/>
      <c r="I73" s="59"/>
      <c r="J73" s="26"/>
      <c r="K73" s="26"/>
      <c r="L73" s="26"/>
      <c r="M73" s="26"/>
      <c r="N73" s="26"/>
      <c r="O73" s="26"/>
    </row>
    <row r="74" spans="1:18" ht="32.25" customHeight="1">
      <c r="A74" s="5" t="s">
        <v>2</v>
      </c>
      <c r="B74" s="5" t="s">
        <v>3</v>
      </c>
      <c r="C74" s="6" t="s">
        <v>4</v>
      </c>
      <c r="D74" s="5" t="s">
        <v>5</v>
      </c>
      <c r="E74" s="5" t="s">
        <v>723</v>
      </c>
      <c r="F74" s="5" t="s">
        <v>724</v>
      </c>
      <c r="G74" s="5" t="s">
        <v>22</v>
      </c>
      <c r="H74" s="5" t="s">
        <v>704</v>
      </c>
      <c r="I74" s="5" t="s">
        <v>705</v>
      </c>
      <c r="J74" s="5" t="s">
        <v>27</v>
      </c>
      <c r="K74" s="5"/>
      <c r="M74" s="77"/>
      <c r="N74" s="77"/>
      <c r="O74" s="26"/>
    </row>
    <row r="75" spans="1:18" ht="32.25" customHeight="1">
      <c r="A75" s="303" t="s">
        <v>753</v>
      </c>
      <c r="B75" s="16" t="s">
        <v>543</v>
      </c>
      <c r="C75" s="16" t="s">
        <v>67</v>
      </c>
      <c r="D75" s="16" t="s">
        <v>50</v>
      </c>
      <c r="E75" s="5"/>
      <c r="F75" s="5"/>
      <c r="G75" s="5"/>
      <c r="H75" s="5"/>
      <c r="I75" s="5"/>
      <c r="J75" s="33"/>
      <c r="K75" s="33"/>
      <c r="L75" s="5"/>
      <c r="M75" s="5"/>
      <c r="N75" s="5"/>
    </row>
    <row r="76" spans="1:18" ht="32.25" customHeight="1">
      <c r="A76" s="304"/>
      <c r="B76" s="16" t="s">
        <v>482</v>
      </c>
      <c r="C76" s="16" t="s">
        <v>67</v>
      </c>
      <c r="D76" s="16" t="s">
        <v>50</v>
      </c>
      <c r="E76" s="5"/>
      <c r="F76" s="5"/>
      <c r="G76" s="5"/>
      <c r="H76" s="5"/>
      <c r="I76" s="5"/>
      <c r="J76" s="33"/>
      <c r="K76" s="125">
        <v>45169</v>
      </c>
      <c r="L76" s="33"/>
      <c r="M76" s="33"/>
      <c r="N76" s="33"/>
      <c r="P76" s="77"/>
      <c r="Q76" s="123" t="s">
        <v>754</v>
      </c>
    </row>
    <row r="77" spans="1:18" s="8" customFormat="1" ht="14.1" customHeight="1">
      <c r="A77" s="305"/>
      <c r="B77" s="116" t="s">
        <v>755</v>
      </c>
      <c r="C77" s="16" t="s">
        <v>67</v>
      </c>
      <c r="D77" s="16" t="s">
        <v>50</v>
      </c>
      <c r="E77" s="49">
        <v>2.1</v>
      </c>
      <c r="F77" s="49">
        <v>0</v>
      </c>
      <c r="G77" s="49">
        <v>65</v>
      </c>
      <c r="H77" s="51">
        <v>1500</v>
      </c>
      <c r="I77" s="49">
        <v>23</v>
      </c>
      <c r="J77" s="28"/>
      <c r="K77" s="28"/>
      <c r="L77" s="28"/>
      <c r="M77" s="28"/>
      <c r="N77" s="28"/>
      <c r="O77" s="29"/>
      <c r="P77" s="35"/>
      <c r="Q77" s="35"/>
    </row>
    <row r="78" spans="1:18" s="8" customFormat="1" ht="14.1" customHeight="1">
      <c r="A78" s="305"/>
      <c r="B78" s="16" t="s">
        <v>756</v>
      </c>
      <c r="C78" s="16" t="s">
        <v>67</v>
      </c>
      <c r="D78" s="16" t="s">
        <v>50</v>
      </c>
      <c r="E78" s="48" t="s">
        <v>733</v>
      </c>
      <c r="F78" s="49">
        <v>5.5</v>
      </c>
      <c r="G78" s="50">
        <v>125</v>
      </c>
      <c r="H78" s="50">
        <v>3500</v>
      </c>
      <c r="I78" s="49">
        <v>220</v>
      </c>
      <c r="J78" s="28"/>
      <c r="K78" s="125">
        <v>46203</v>
      </c>
      <c r="L78" s="28"/>
      <c r="M78" s="28"/>
      <c r="N78" s="28"/>
      <c r="O78" s="29"/>
      <c r="P78" s="20"/>
      <c r="Q78" s="123" t="s">
        <v>503</v>
      </c>
      <c r="R78" s="8" t="s">
        <v>757</v>
      </c>
    </row>
    <row r="79" spans="1:18" s="8" customFormat="1" ht="14.1" customHeight="1">
      <c r="A79" s="305"/>
      <c r="B79" s="16" t="s">
        <v>758</v>
      </c>
      <c r="C79" s="16" t="s">
        <v>67</v>
      </c>
      <c r="D79" s="16" t="s">
        <v>50</v>
      </c>
      <c r="E79" s="48"/>
      <c r="F79" s="49"/>
      <c r="G79" s="50"/>
      <c r="H79" s="50"/>
      <c r="I79" s="49"/>
      <c r="J79" s="28"/>
      <c r="K79" s="128">
        <v>45260</v>
      </c>
      <c r="L79" s="28"/>
      <c r="M79" s="28"/>
      <c r="N79" s="28"/>
      <c r="O79" s="29"/>
      <c r="P79" s="20"/>
      <c r="Q79" t="s">
        <v>759</v>
      </c>
    </row>
    <row r="80" spans="1:18" s="8" customFormat="1" ht="14.1" customHeight="1" thickBot="1">
      <c r="A80" s="305"/>
      <c r="B80" s="16" t="s">
        <v>629</v>
      </c>
      <c r="C80" s="16" t="s">
        <v>67</v>
      </c>
      <c r="D80" s="16" t="s">
        <v>50</v>
      </c>
      <c r="E80" s="48"/>
      <c r="F80" s="49"/>
      <c r="G80" s="50"/>
      <c r="H80" s="50"/>
      <c r="I80" s="49"/>
      <c r="J80" s="28"/>
      <c r="K80" s="126">
        <v>45596</v>
      </c>
      <c r="L80" s="28"/>
      <c r="M80" s="28"/>
      <c r="N80" s="28"/>
      <c r="O80" s="29"/>
      <c r="P80" s="20"/>
      <c r="Q80" s="123" t="s">
        <v>352</v>
      </c>
    </row>
    <row r="81" spans="1:18" s="8" customFormat="1" ht="14.1" customHeight="1" thickBot="1">
      <c r="A81" s="305"/>
      <c r="B81" s="16" t="s">
        <v>760</v>
      </c>
      <c r="C81" s="16" t="s">
        <v>67</v>
      </c>
      <c r="D81" s="16" t="s">
        <v>50</v>
      </c>
      <c r="E81" s="49" t="s">
        <v>733</v>
      </c>
      <c r="F81" s="49" t="s">
        <v>733</v>
      </c>
      <c r="G81" s="49">
        <v>100</v>
      </c>
      <c r="H81" s="50">
        <v>3000</v>
      </c>
      <c r="I81" s="49" t="s">
        <v>733</v>
      </c>
      <c r="J81" s="28"/>
      <c r="K81" s="124">
        <v>45107</v>
      </c>
      <c r="L81" s="28"/>
      <c r="M81" s="28"/>
      <c r="N81" s="28"/>
      <c r="O81" s="29"/>
      <c r="P81" s="20"/>
      <c r="Q81" s="20" t="s">
        <v>589</v>
      </c>
    </row>
    <row r="82" spans="1:18" ht="13.5" customHeight="1" thickBot="1">
      <c r="A82" s="305"/>
      <c r="B82" s="16" t="s">
        <v>388</v>
      </c>
      <c r="C82" s="16" t="s">
        <v>67</v>
      </c>
      <c r="D82" s="16" t="s">
        <v>50</v>
      </c>
      <c r="E82" s="48" t="s">
        <v>733</v>
      </c>
      <c r="F82" s="49">
        <v>10</v>
      </c>
      <c r="G82" s="50" t="s">
        <v>733</v>
      </c>
      <c r="H82" s="50" t="s">
        <v>733</v>
      </c>
      <c r="I82" s="50" t="s">
        <v>733</v>
      </c>
      <c r="J82" s="28"/>
      <c r="K82" s="124">
        <v>45412</v>
      </c>
      <c r="L82" s="9"/>
      <c r="M82" s="9"/>
      <c r="N82" s="9"/>
      <c r="O82" s="9"/>
      <c r="Q82" s="1" t="s">
        <v>390</v>
      </c>
      <c r="R82" s="1" t="s">
        <v>389</v>
      </c>
    </row>
    <row r="83" spans="1:18" s="8" customFormat="1" ht="14.1" customHeight="1" thickBot="1">
      <c r="A83" s="305"/>
      <c r="B83" s="16" t="s">
        <v>437</v>
      </c>
      <c r="C83" s="16" t="s">
        <v>67</v>
      </c>
      <c r="D83" s="16" t="s">
        <v>50</v>
      </c>
      <c r="E83" s="48" t="s">
        <v>733</v>
      </c>
      <c r="F83" s="49">
        <v>5.5</v>
      </c>
      <c r="G83" s="50">
        <v>125</v>
      </c>
      <c r="H83" s="50">
        <v>3500</v>
      </c>
      <c r="I83" s="49">
        <v>220</v>
      </c>
      <c r="J83" s="28"/>
      <c r="K83" s="125">
        <v>46112</v>
      </c>
      <c r="L83" s="28"/>
      <c r="M83" s="28"/>
      <c r="N83" s="28"/>
      <c r="O83" s="29"/>
      <c r="P83" s="16"/>
      <c r="Q83" s="127" t="s">
        <v>440</v>
      </c>
    </row>
    <row r="84" spans="1:18" s="8" customFormat="1" ht="14.1" customHeight="1">
      <c r="A84" s="305"/>
      <c r="B84" s="16" t="s">
        <v>761</v>
      </c>
      <c r="C84" s="16" t="s">
        <v>67</v>
      </c>
      <c r="D84" s="16" t="s">
        <v>50</v>
      </c>
      <c r="E84" s="48">
        <v>25.5</v>
      </c>
      <c r="F84" s="49">
        <v>3.4</v>
      </c>
      <c r="G84" s="50">
        <v>118</v>
      </c>
      <c r="H84" s="50">
        <v>3000</v>
      </c>
      <c r="I84" s="49">
        <v>118</v>
      </c>
      <c r="J84" s="28"/>
      <c r="K84" s="125">
        <v>45199</v>
      </c>
      <c r="L84" s="28"/>
      <c r="M84" s="28"/>
      <c r="N84" s="28"/>
      <c r="O84" s="29"/>
      <c r="P84" s="16"/>
      <c r="Q84" s="123" t="s">
        <v>352</v>
      </c>
    </row>
    <row r="85" spans="1:18" s="8" customFormat="1" ht="14.1" customHeight="1">
      <c r="A85" s="305"/>
      <c r="B85" s="16" t="s">
        <v>762</v>
      </c>
      <c r="C85" s="16" t="s">
        <v>67</v>
      </c>
      <c r="D85" s="16" t="s">
        <v>50</v>
      </c>
      <c r="E85" s="48"/>
      <c r="F85" s="49"/>
      <c r="G85" s="50"/>
      <c r="H85" s="50"/>
      <c r="I85" s="49"/>
      <c r="J85" s="28"/>
      <c r="K85" s="128">
        <v>46752</v>
      </c>
      <c r="L85" s="28"/>
      <c r="M85" s="28"/>
      <c r="N85" s="28"/>
      <c r="O85" s="29"/>
      <c r="P85" s="16"/>
      <c r="Q85" s="123"/>
    </row>
    <row r="86" spans="1:18" s="8" customFormat="1" ht="14.1" customHeight="1">
      <c r="A86" s="305"/>
      <c r="B86" s="61" t="s">
        <v>763</v>
      </c>
      <c r="C86" s="61" t="s">
        <v>49</v>
      </c>
      <c r="D86" s="62" t="s">
        <v>50</v>
      </c>
      <c r="E86" s="48">
        <v>55</v>
      </c>
      <c r="F86" s="49">
        <v>8</v>
      </c>
      <c r="G86" s="50">
        <v>150</v>
      </c>
      <c r="H86" s="50">
        <v>5000</v>
      </c>
      <c r="I86" s="49">
        <v>150</v>
      </c>
      <c r="J86" s="129" t="s">
        <v>764</v>
      </c>
      <c r="K86" s="22"/>
      <c r="L86" s="28"/>
      <c r="M86" s="28"/>
      <c r="N86" s="28"/>
      <c r="O86" s="29"/>
      <c r="P86" s="16"/>
      <c r="Q86" s="16"/>
    </row>
    <row r="87" spans="1:18" s="8" customFormat="1" ht="14.1" customHeight="1">
      <c r="A87" s="305"/>
      <c r="B87" s="16" t="s">
        <v>765</v>
      </c>
      <c r="C87" s="16" t="s">
        <v>49</v>
      </c>
      <c r="D87" s="16" t="s">
        <v>50</v>
      </c>
      <c r="E87" s="48" t="s">
        <v>733</v>
      </c>
      <c r="F87" s="49" t="s">
        <v>733</v>
      </c>
      <c r="G87" s="50" t="s">
        <v>766</v>
      </c>
      <c r="H87" s="51" t="s">
        <v>767</v>
      </c>
      <c r="I87" s="49" t="s">
        <v>733</v>
      </c>
      <c r="J87" s="22"/>
      <c r="K87" s="22"/>
      <c r="L87" s="22"/>
      <c r="M87" s="22"/>
      <c r="N87" s="22"/>
      <c r="O87" s="29"/>
      <c r="P87" s="16"/>
      <c r="Q87" s="16"/>
    </row>
    <row r="88" spans="1:18" s="8" customFormat="1" ht="14.1" customHeight="1">
      <c r="A88" s="305"/>
      <c r="B88" s="16" t="s">
        <v>768</v>
      </c>
      <c r="C88" s="16" t="s">
        <v>49</v>
      </c>
      <c r="D88" s="16" t="s">
        <v>50</v>
      </c>
      <c r="E88" s="48" t="s">
        <v>733</v>
      </c>
      <c r="F88" s="49" t="s">
        <v>733</v>
      </c>
      <c r="G88" s="50">
        <v>135</v>
      </c>
      <c r="H88" s="50">
        <v>4000</v>
      </c>
      <c r="I88" s="49" t="s">
        <v>733</v>
      </c>
      <c r="J88" s="28"/>
      <c r="K88" s="28"/>
      <c r="L88" s="22"/>
      <c r="M88" s="22"/>
      <c r="N88" s="22"/>
      <c r="O88" s="29"/>
      <c r="P88" s="16"/>
      <c r="Q88" s="16"/>
    </row>
    <row r="89" spans="1:18" s="8" customFormat="1" ht="14.1" customHeight="1">
      <c r="A89" s="305"/>
      <c r="B89" s="122" t="s">
        <v>590</v>
      </c>
      <c r="C89" s="16" t="s">
        <v>49</v>
      </c>
      <c r="D89" s="17" t="s">
        <v>50</v>
      </c>
      <c r="E89" s="48">
        <v>54</v>
      </c>
      <c r="F89" s="49" t="s">
        <v>733</v>
      </c>
      <c r="G89" s="50">
        <v>70</v>
      </c>
      <c r="H89" s="50">
        <v>1900</v>
      </c>
      <c r="I89" s="49">
        <v>120</v>
      </c>
      <c r="J89" s="121"/>
      <c r="K89" s="30"/>
      <c r="L89" s="28"/>
      <c r="M89" s="28"/>
      <c r="N89" s="28"/>
      <c r="O89" s="29"/>
      <c r="P89" s="16"/>
      <c r="Q89" s="16"/>
    </row>
    <row r="90" spans="1:18" s="21" customFormat="1" ht="14.1" customHeight="1">
      <c r="A90" s="305"/>
      <c r="B90" s="16" t="s">
        <v>769</v>
      </c>
      <c r="C90" s="16" t="s">
        <v>49</v>
      </c>
      <c r="D90" s="17" t="s">
        <v>50</v>
      </c>
      <c r="E90" s="48" t="s">
        <v>770</v>
      </c>
      <c r="F90" s="49">
        <v>10</v>
      </c>
      <c r="G90" s="50">
        <v>200</v>
      </c>
      <c r="H90" s="50">
        <v>6500</v>
      </c>
      <c r="I90" s="49">
        <v>120</v>
      </c>
      <c r="J90" s="28"/>
      <c r="K90" s="34"/>
      <c r="L90" s="55"/>
      <c r="M90" s="55"/>
      <c r="N90" s="55"/>
      <c r="O90" s="31"/>
      <c r="P90" s="16"/>
      <c r="Q90" s="18"/>
    </row>
    <row r="91" spans="1:18" s="8" customFormat="1" ht="14.1" customHeight="1">
      <c r="A91" s="305"/>
      <c r="B91" s="16" t="s">
        <v>663</v>
      </c>
      <c r="C91" s="16" t="s">
        <v>49</v>
      </c>
      <c r="D91" s="17" t="s">
        <v>50</v>
      </c>
      <c r="E91" s="48" t="s">
        <v>771</v>
      </c>
      <c r="F91" s="49">
        <v>0</v>
      </c>
      <c r="G91" s="50">
        <v>83</v>
      </c>
      <c r="H91" s="50">
        <v>2400</v>
      </c>
      <c r="I91" s="49" t="s">
        <v>772</v>
      </c>
      <c r="J91" s="28"/>
      <c r="K91" s="28"/>
      <c r="L91" s="9"/>
      <c r="M91" s="9"/>
      <c r="N91" s="9"/>
      <c r="O91" s="29"/>
      <c r="P91" s="16"/>
      <c r="Q91" s="16"/>
    </row>
    <row r="92" spans="1:18" s="8" customFormat="1" ht="14.1" customHeight="1">
      <c r="A92" s="305"/>
      <c r="B92" s="16" t="s">
        <v>240</v>
      </c>
      <c r="C92" s="16" t="s">
        <v>49</v>
      </c>
      <c r="D92" s="17" t="s">
        <v>50</v>
      </c>
      <c r="E92" s="48" t="s">
        <v>733</v>
      </c>
      <c r="F92" s="48" t="s">
        <v>733</v>
      </c>
      <c r="G92" s="48" t="s">
        <v>733</v>
      </c>
      <c r="H92" s="53">
        <v>5000</v>
      </c>
      <c r="I92" s="48" t="s">
        <v>733</v>
      </c>
      <c r="J92" s="28"/>
      <c r="K92" s="28"/>
      <c r="L92" s="11"/>
      <c r="M92" s="11"/>
      <c r="N92" s="11"/>
      <c r="O92" s="29"/>
      <c r="P92" s="9"/>
      <c r="Q92" s="9"/>
    </row>
    <row r="93" spans="1:18" s="8" customFormat="1" ht="14.1" customHeight="1">
      <c r="A93" s="305"/>
      <c r="B93" s="61" t="s">
        <v>666</v>
      </c>
      <c r="C93" s="61" t="s">
        <v>49</v>
      </c>
      <c r="D93" s="62" t="s">
        <v>50</v>
      </c>
      <c r="E93" s="48">
        <v>14.7</v>
      </c>
      <c r="F93" s="49">
        <v>1.2</v>
      </c>
      <c r="G93" s="50">
        <v>160</v>
      </c>
      <c r="H93" s="50">
        <v>5000</v>
      </c>
      <c r="I93" s="49">
        <v>30</v>
      </c>
      <c r="J93" s="28"/>
      <c r="K93" s="28"/>
      <c r="L93" s="9"/>
      <c r="M93" s="9"/>
      <c r="N93" s="9"/>
      <c r="O93" s="29"/>
      <c r="P93" s="24"/>
      <c r="Q93" s="24"/>
    </row>
    <row r="94" spans="1:18" ht="14.1" customHeight="1">
      <c r="A94" s="305"/>
      <c r="B94" s="16" t="s">
        <v>193</v>
      </c>
      <c r="C94" s="16" t="s">
        <v>194</v>
      </c>
      <c r="D94" s="17" t="s">
        <v>50</v>
      </c>
      <c r="E94" s="54"/>
      <c r="F94" s="52"/>
      <c r="G94" s="52"/>
      <c r="H94" s="52"/>
      <c r="I94" s="52"/>
      <c r="J94" s="28"/>
      <c r="K94" s="28"/>
      <c r="L94" s="9"/>
      <c r="M94" s="9"/>
      <c r="N94" s="9"/>
      <c r="O94" s="9"/>
      <c r="P94" s="24"/>
      <c r="Q94" s="24"/>
    </row>
    <row r="95" spans="1:18" s="8" customFormat="1" ht="14.1" customHeight="1">
      <c r="A95" s="306"/>
      <c r="B95" s="16" t="s">
        <v>773</v>
      </c>
      <c r="C95" s="16" t="s">
        <v>727</v>
      </c>
      <c r="D95" s="17" t="s">
        <v>50</v>
      </c>
      <c r="E95" s="8" t="s">
        <v>733</v>
      </c>
      <c r="F95" s="8">
        <v>0</v>
      </c>
      <c r="G95" s="8">
        <v>57</v>
      </c>
      <c r="H95" s="8">
        <v>1500</v>
      </c>
      <c r="I95" s="8">
        <v>28</v>
      </c>
      <c r="J95" s="8">
        <v>2022</v>
      </c>
      <c r="L95" s="1"/>
      <c r="M95" s="1"/>
      <c r="N95" s="1"/>
      <c r="O95" s="1"/>
      <c r="P95" s="36"/>
      <c r="Q95" s="36"/>
    </row>
    <row r="96" spans="1:18" s="8" customFormat="1" ht="13.5" customHeight="1">
      <c r="A96" s="9"/>
      <c r="B96" s="16" t="s">
        <v>774</v>
      </c>
      <c r="C96" s="16" t="s">
        <v>727</v>
      </c>
      <c r="D96" s="17" t="s">
        <v>184</v>
      </c>
      <c r="E96" s="2"/>
      <c r="F96" s="2"/>
      <c r="G96" s="2"/>
      <c r="H96" s="4"/>
      <c r="I96" s="2"/>
      <c r="J96" s="1" t="s">
        <v>775</v>
      </c>
      <c r="K96" s="1"/>
      <c r="L96" s="1"/>
      <c r="M96" s="1"/>
      <c r="N96" s="1"/>
      <c r="O96" s="1"/>
      <c r="P96" s="36"/>
      <c r="Q96" s="36"/>
    </row>
    <row r="97" spans="1:17" s="8" customFormat="1" ht="14.1" customHeight="1">
      <c r="A97" s="9"/>
      <c r="B97" s="16" t="s">
        <v>776</v>
      </c>
      <c r="C97" s="9" t="s">
        <v>225</v>
      </c>
      <c r="D97" s="9" t="s">
        <v>50</v>
      </c>
      <c r="E97" s="3"/>
      <c r="F97" s="10"/>
      <c r="G97" s="2"/>
      <c r="H97" s="4"/>
      <c r="I97" s="2"/>
      <c r="J97" s="1"/>
      <c r="K97" s="1"/>
      <c r="L97" s="1"/>
      <c r="M97" s="1"/>
      <c r="N97" s="1"/>
      <c r="O97" s="1"/>
      <c r="P97" s="36"/>
      <c r="Q97" s="36"/>
    </row>
    <row r="98" spans="1:17" s="8" customFormat="1" ht="13.5" customHeight="1">
      <c r="A98" s="9"/>
      <c r="B98" s="16" t="s">
        <v>777</v>
      </c>
      <c r="C98" s="24" t="s">
        <v>225</v>
      </c>
      <c r="D98" s="24" t="s">
        <v>50</v>
      </c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</row>
    <row r="99" spans="1:17" s="8" customFormat="1" ht="13.5" customHeight="1">
      <c r="A99" s="9"/>
      <c r="B99" s="16" t="s">
        <v>559</v>
      </c>
      <c r="C99" s="16" t="s">
        <v>225</v>
      </c>
      <c r="D99" s="17" t="s">
        <v>50</v>
      </c>
      <c r="E99" s="27"/>
      <c r="F99" s="27"/>
      <c r="G99" s="27"/>
      <c r="H99" s="27"/>
      <c r="I99" s="27"/>
      <c r="J99" s="1"/>
      <c r="K99" s="1"/>
      <c r="L99" s="1"/>
      <c r="M99" s="1"/>
      <c r="N99" s="1"/>
      <c r="O99" s="1"/>
    </row>
    <row r="100" spans="1:17" s="8" customFormat="1" ht="13.5" customHeight="1">
      <c r="A100" s="9"/>
      <c r="B100" t="s">
        <v>778</v>
      </c>
      <c r="C100" s="16" t="s">
        <v>225</v>
      </c>
      <c r="D100" s="17"/>
      <c r="E100" s="27"/>
      <c r="F100" s="27"/>
      <c r="G100" s="27"/>
      <c r="H100" s="27"/>
      <c r="I100" s="27"/>
      <c r="J100" s="1"/>
      <c r="K100" t="s">
        <v>779</v>
      </c>
      <c r="L100" s="1"/>
      <c r="M100" s="1"/>
      <c r="N100" s="1"/>
      <c r="O100" s="1"/>
      <c r="Q100" t="s">
        <v>280</v>
      </c>
    </row>
    <row r="101" spans="1:17" ht="15" customHeight="1">
      <c r="A101" s="9"/>
      <c r="B101" s="16" t="s">
        <v>780</v>
      </c>
      <c r="C101" s="16" t="s">
        <v>231</v>
      </c>
      <c r="D101" s="17" t="s">
        <v>63</v>
      </c>
      <c r="I101" s="5"/>
    </row>
    <row r="102" spans="1:17" ht="15" customHeight="1">
      <c r="A102" s="9"/>
      <c r="B102" s="24" t="s">
        <v>289</v>
      </c>
      <c r="C102" s="24" t="s">
        <v>231</v>
      </c>
      <c r="D102" s="17" t="s">
        <v>184</v>
      </c>
      <c r="I102" s="2"/>
    </row>
    <row r="103" spans="1:17" ht="15" customHeight="1">
      <c r="A103" s="9"/>
      <c r="B103" s="24" t="s">
        <v>781</v>
      </c>
      <c r="C103" s="16" t="s">
        <v>41</v>
      </c>
      <c r="D103" s="17" t="s">
        <v>50</v>
      </c>
      <c r="G103" s="1">
        <v>150</v>
      </c>
      <c r="H103" s="1">
        <v>5000</v>
      </c>
      <c r="I103" s="2"/>
    </row>
    <row r="104" spans="1:17" s="8" customFormat="1" ht="15" customHeight="1">
      <c r="A104" s="9"/>
      <c r="B104" s="24" t="s">
        <v>423</v>
      </c>
      <c r="C104" s="16" t="s">
        <v>41</v>
      </c>
      <c r="D104" s="17" t="s">
        <v>50</v>
      </c>
      <c r="E104" s="1"/>
      <c r="F104" s="1"/>
      <c r="G104" s="1" t="s">
        <v>425</v>
      </c>
      <c r="H104" s="1" t="s">
        <v>426</v>
      </c>
      <c r="I104" s="2"/>
      <c r="J104" s="1"/>
      <c r="K104" s="1"/>
      <c r="L104" s="1"/>
      <c r="M104" s="1"/>
      <c r="N104" s="1"/>
      <c r="O104" s="1"/>
    </row>
    <row r="105" spans="1:17" s="8" customFormat="1" ht="15" customHeight="1">
      <c r="A105" s="9"/>
      <c r="B105" s="24" t="s">
        <v>421</v>
      </c>
      <c r="C105" s="16" t="s">
        <v>41</v>
      </c>
      <c r="D105" s="17" t="s">
        <v>50</v>
      </c>
      <c r="E105" s="2"/>
      <c r="F105" s="2"/>
      <c r="G105" s="2"/>
      <c r="H105" s="4"/>
      <c r="I105" s="2"/>
      <c r="J105" s="1"/>
      <c r="K105" s="1"/>
      <c r="L105" s="1"/>
      <c r="M105" s="1"/>
      <c r="N105" s="1"/>
      <c r="O105" s="1"/>
    </row>
    <row r="106" spans="1:17" s="8" customFormat="1" ht="15" customHeight="1">
      <c r="A106" s="13"/>
      <c r="B106" s="9" t="s">
        <v>335</v>
      </c>
      <c r="C106" s="9" t="s">
        <v>128</v>
      </c>
      <c r="D106" s="9" t="s">
        <v>50</v>
      </c>
      <c r="E106" s="2"/>
      <c r="F106" s="2"/>
      <c r="G106" s="2"/>
      <c r="H106" s="4"/>
      <c r="I106" s="2"/>
      <c r="J106" s="1"/>
      <c r="K106" s="1"/>
      <c r="L106" s="1"/>
      <c r="M106" s="1"/>
      <c r="N106" s="1"/>
      <c r="O106" s="1"/>
    </row>
    <row r="107" spans="1:17" s="8" customFormat="1" ht="15" customHeight="1">
      <c r="A107" s="13"/>
      <c r="B107" s="9" t="s">
        <v>215</v>
      </c>
      <c r="C107" s="9" t="s">
        <v>128</v>
      </c>
      <c r="D107" s="9" t="s">
        <v>50</v>
      </c>
      <c r="E107" s="3"/>
      <c r="F107" s="3"/>
      <c r="G107" s="3"/>
      <c r="H107" s="3"/>
      <c r="I107" s="3"/>
      <c r="J107" s="11"/>
      <c r="K107" s="11"/>
      <c r="L107" s="1"/>
      <c r="M107" s="1"/>
      <c r="N107" s="1"/>
      <c r="O107" s="1"/>
    </row>
    <row r="108" spans="1:17" s="12" customFormat="1" ht="15" customHeight="1">
      <c r="A108" s="1"/>
      <c r="B108" s="9" t="s">
        <v>57</v>
      </c>
      <c r="C108" s="9" t="s">
        <v>57</v>
      </c>
      <c r="D108" s="9" t="s">
        <v>50</v>
      </c>
      <c r="E108" s="1"/>
      <c r="F108" s="1"/>
      <c r="G108" s="1"/>
      <c r="H108" s="1"/>
      <c r="I108" s="1"/>
      <c r="J108" s="1"/>
      <c r="K108" s="1"/>
      <c r="L108" s="11"/>
      <c r="M108" s="11"/>
      <c r="N108" s="11"/>
      <c r="O108" s="11"/>
    </row>
    <row r="109" spans="1:17" s="12" customFormat="1" ht="15" customHeight="1">
      <c r="A109" s="1"/>
      <c r="B109" s="9" t="s">
        <v>212</v>
      </c>
      <c r="C109" s="9" t="s">
        <v>49</v>
      </c>
      <c r="D109" s="9" t="s">
        <v>50</v>
      </c>
      <c r="E109" s="1"/>
      <c r="F109" s="1"/>
      <c r="G109" s="1"/>
      <c r="H109" s="1"/>
      <c r="I109" s="1"/>
      <c r="J109" s="1"/>
      <c r="K109" s="1"/>
      <c r="L109" s="11"/>
      <c r="M109" s="11"/>
      <c r="N109" s="11"/>
      <c r="O109" s="11"/>
    </row>
    <row r="110" spans="1:17" ht="15" customHeight="1">
      <c r="B110" s="1" t="s">
        <v>659</v>
      </c>
      <c r="C110" s="9" t="s">
        <v>727</v>
      </c>
      <c r="D110" s="16" t="s">
        <v>782</v>
      </c>
    </row>
    <row r="111" spans="1:17" ht="15.6">
      <c r="C111" s="6"/>
    </row>
    <row r="112" spans="1:17">
      <c r="B112" s="8"/>
      <c r="C112" s="1"/>
    </row>
    <row r="113" spans="2:4">
      <c r="B113" s="8"/>
      <c r="C113" s="8"/>
    </row>
    <row r="114" spans="2:4">
      <c r="B114" s="8"/>
      <c r="C114" s="8"/>
    </row>
    <row r="115" spans="2:4">
      <c r="B115" s="8"/>
      <c r="C115" s="14"/>
      <c r="D115" s="9"/>
    </row>
    <row r="116" spans="2:4">
      <c r="B116" s="8"/>
      <c r="C116" s="9"/>
      <c r="D116" s="9"/>
    </row>
    <row r="117" spans="2:4">
      <c r="B117" s="8"/>
      <c r="C117" s="9"/>
      <c r="D117" s="9"/>
    </row>
    <row r="118" spans="2:4">
      <c r="B118" s="8"/>
      <c r="C118" s="9"/>
      <c r="D118" s="9"/>
    </row>
    <row r="119" spans="2:4">
      <c r="B119" s="8"/>
      <c r="C119" s="9"/>
      <c r="D119" s="9"/>
    </row>
    <row r="120" spans="2:4">
      <c r="B120" s="12"/>
      <c r="C120" s="9"/>
      <c r="D120" s="9"/>
    </row>
  </sheetData>
  <sortState xmlns:xlrd2="http://schemas.microsoft.com/office/spreadsheetml/2017/richdata2" ref="B5:R46">
    <sortCondition ref="J5:J46"/>
  </sortState>
  <mergeCells count="13">
    <mergeCell ref="A75:A95"/>
    <mergeCell ref="B48:J48"/>
    <mergeCell ref="B47:C47"/>
    <mergeCell ref="A73:D73"/>
    <mergeCell ref="A2:L2"/>
    <mergeCell ref="A50:J50"/>
    <mergeCell ref="A51:J51"/>
    <mergeCell ref="A72:D72"/>
    <mergeCell ref="A5:A46"/>
    <mergeCell ref="A53:A56"/>
    <mergeCell ref="A63:J63"/>
    <mergeCell ref="A65:A70"/>
    <mergeCell ref="A3:L3"/>
  </mergeCells>
  <pageMargins left="0.70866141732283472" right="0.70866141732283472" top="0.94488188976377963" bottom="0.55118110236220474" header="0.23622047244094491" footer="0.35433070866141736"/>
  <pageSetup paperSize="9" scale="23" orientation="landscape" r:id="rId1"/>
  <headerFooter alignWithMargins="0">
    <oddHeader>&amp;L&amp;"Kontrapunkt,Standard"Sortierung: Bundesland&amp;C&amp;"Kontrapunkt,Standard"Stand: Februar 2022
Quelle (für Projekte in Betrieb): geotis.de&amp;R&amp;G</oddHeader>
    <oddFooter>&amp;L
&amp;R&amp;"Kontrapunkt,Standard"&amp;P/2</oddFooter>
  </headerFooter>
  <rowBreaks count="1" manualBreakCount="1">
    <brk id="49" max="19" man="1"/>
  </row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b31750-b7fc-4b7a-8fbf-59a564c9ad39">
      <Terms xmlns="http://schemas.microsoft.com/office/infopath/2007/PartnerControls"/>
    </lcf76f155ced4ddcb4097134ff3c332f>
    <TaxCatchAll xmlns="aaa62981-bbba-4725-abd1-723aa861455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85EBBA79C7F4B45B531A653259D1C77" ma:contentTypeVersion="18" ma:contentTypeDescription="Ein neues Dokument erstellen." ma:contentTypeScope="" ma:versionID="1f53bb32fba35cdaa1ba1a46d019a00f">
  <xsd:schema xmlns:xsd="http://www.w3.org/2001/XMLSchema" xmlns:xs="http://www.w3.org/2001/XMLSchema" xmlns:p="http://schemas.microsoft.com/office/2006/metadata/properties" xmlns:ns2="b8b31750-b7fc-4b7a-8fbf-59a564c9ad39" xmlns:ns3="aaa62981-bbba-4725-abd1-723aa8614552" targetNamespace="http://schemas.microsoft.com/office/2006/metadata/properties" ma:root="true" ma:fieldsID="bb3d08d848a2696622e7ecc3666f781f" ns2:_="" ns3:_="">
    <xsd:import namespace="b8b31750-b7fc-4b7a-8fbf-59a564c9ad39"/>
    <xsd:import namespace="aaa62981-bbba-4725-abd1-723aa86145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31750-b7fc-4b7a-8fbf-59a564c9a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e222612-0cf5-4413-b442-58f0ebf742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62981-bbba-4725-abd1-723aa86145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fd1a1fb-db9a-4a6e-87d1-f2d7938afac9}" ma:internalName="TaxCatchAll" ma:showField="CatchAllData" ma:web="aaa62981-bbba-4725-abd1-723aa86145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347E1-F08B-4233-92FD-8D697931C230}">
  <ds:schemaRefs>
    <ds:schemaRef ds:uri="http://schemas.microsoft.com/office/2006/metadata/properties"/>
    <ds:schemaRef ds:uri="http://schemas.microsoft.com/office/infopath/2007/PartnerControls"/>
    <ds:schemaRef ds:uri="b8b31750-b7fc-4b7a-8fbf-59a564c9ad39"/>
    <ds:schemaRef ds:uri="aaa62981-bbba-4725-abd1-723aa8614552"/>
  </ds:schemaRefs>
</ds:datastoreItem>
</file>

<file path=customXml/itemProps2.xml><?xml version="1.0" encoding="utf-8"?>
<ds:datastoreItem xmlns:ds="http://schemas.openxmlformats.org/officeDocument/2006/customXml" ds:itemID="{004B4284-9F6E-4BDA-950F-3A11CBA8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31750-b7fc-4b7a-8fbf-59a564c9ad39"/>
    <ds:schemaRef ds:uri="aaa62981-bbba-4725-abd1-723aa8614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DC4C0-BD08-4B73-BFDA-950E46667B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zur Veröff. - in Betrieb</vt:lpstr>
      <vt:lpstr>zur Veröff. - in Bau</vt:lpstr>
      <vt:lpstr>zur Veröff. - in Planung</vt:lpstr>
      <vt:lpstr>zur Veröff. - Forschungsanlagen</vt:lpstr>
      <vt:lpstr> Rohdaten</vt:lpstr>
      <vt:lpstr>zur Veröff. - alle</vt:lpstr>
      <vt:lpstr>Tabelle3</vt:lpstr>
      <vt:lpstr>Zusammenfassung</vt:lpstr>
      <vt:lpstr>Tabelle Stand 2022</vt:lpstr>
      <vt:lpstr>' Rohdaten'!Druckbereich</vt:lpstr>
      <vt:lpstr>'Tabelle Stand 2022'!Druckbereich</vt:lpstr>
      <vt:lpstr>'zur Veröff. - in Bau'!Druckbereich</vt:lpstr>
      <vt:lpstr>'zur Veröff. - in Betrieb'!Druckbereich</vt:lpstr>
      <vt:lpstr>'zur Veröff. - in Planung'!Druckbereich</vt:lpstr>
      <vt:lpstr>' Rohdaten'!Drucktitel</vt:lpstr>
      <vt:lpstr>'zur Veröff. - Forschungsanlagen'!Drucktitel</vt:lpstr>
      <vt:lpstr>'zur Veröff. - in Bau'!Drucktitel</vt:lpstr>
      <vt:lpstr>'zur Veröff. - in Betrieb'!Drucktitel</vt:lpstr>
      <vt:lpstr>'zur Veröff. - in Planung'!Drucktitel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Basak Kina</dc:creator>
  <cp:keywords/>
  <dc:description/>
  <cp:lastModifiedBy>Hannah Zemlin</cp:lastModifiedBy>
  <cp:revision/>
  <dcterms:created xsi:type="dcterms:W3CDTF">2011-08-10T10:05:38Z</dcterms:created>
  <dcterms:modified xsi:type="dcterms:W3CDTF">2025-05-05T13:17:04Z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0x010100385EBBA79C7F4B45B531A653259D1C77</vt:lpwstr>
  </property>
  <property fmtid="{D5CDD505-2E9C-101B-9397-08002B2CF9AE}" pid="3" name="Order">
    <vt:r8>22000</vt:r8>
  </property>
  <property fmtid="{D5CDD505-2E9C-101B-9397-08002B2CF9AE}" pid="4" name="MediaServiceImageTags">
    <vt:lpwstr/>
  </property>
</Properties>
</file>