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showInkAnnotation="0" hidePivotFieldList="1" defaultThemeVersion="124226"/>
  <mc:AlternateContent xmlns:mc="http://schemas.openxmlformats.org/markup-compatibility/2006">
    <mc:Choice Requires="x15">
      <x15ac:absPath xmlns:x15ac="http://schemas.microsoft.com/office/spreadsheetml/2010/11/ac" url="https://geothermie.sharepoint.com/sites/BVG/Freigegebene Dokumente/10_Statistik + Studien/01_Projektliste TG/"/>
    </mc:Choice>
  </mc:AlternateContent>
  <xr:revisionPtr revIDLastSave="0" documentId="8_{43D1801D-AD1D-47F5-B47F-1166C3155049}" xr6:coauthVersionLast="47" xr6:coauthVersionMax="47" xr10:uidLastSave="{00000000-0000-0000-0000-000000000000}"/>
  <bookViews>
    <workbookView xWindow="-108" yWindow="-108" windowWidth="23256" windowHeight="13896" tabRatio="543" firstSheet="4" activeTab="4" xr2:uid="{00000000-000D-0000-FFFF-FFFF00000000}"/>
  </bookViews>
  <sheets>
    <sheet name="zur Veröff. - in Betrieb" sheetId="11" r:id="rId1"/>
    <sheet name="zur Veröff. - in Bau" sheetId="17" r:id="rId2"/>
    <sheet name="zur Veröff. - in Planung" sheetId="18" r:id="rId3"/>
    <sheet name="zur Veröff. - Forschungsanlagen" sheetId="19" r:id="rId4"/>
    <sheet name=" Rohdaten (zu bereinigen)" sheetId="6" r:id="rId5"/>
    <sheet name="zur Veröff. - alle" sheetId="16" r:id="rId6"/>
    <sheet name="Tabelle3" sheetId="10" r:id="rId7"/>
    <sheet name="PK Geotherm" sheetId="20" r:id="rId8"/>
    <sheet name="Zusammenfassung (nicht aktuell)" sheetId="9" r:id="rId9"/>
    <sheet name="Tabelle2" sheetId="7" r:id="rId10"/>
    <sheet name="Tabelle Stand 2022" sheetId="4" r:id="rId11"/>
    <sheet name="Tabelle1" sheetId="5" r:id="rId12"/>
    <sheet name="ToDo - zu prüfen" sheetId="8" r:id="rId13"/>
  </sheets>
  <definedNames>
    <definedName name="_xlnm.Print_Area" localSheetId="4">' Rohdaten (zu bereinigen)'!$1:$133</definedName>
    <definedName name="_xlnm.Print_Area" localSheetId="10">'Tabelle Stand 2022'!$A$2:$L$47,'Tabelle Stand 2022'!$A$50:$J$110</definedName>
    <definedName name="_xlnm.Print_Area" localSheetId="0">'zur Veröff. - in Betrieb'!$B$1:$J$44</definedName>
    <definedName name="_xlnm.Print_Area" localSheetId="1">'zur Veröff. - in Bau'!$A$1:$D$56</definedName>
    <definedName name="_xlnm.Print_Area" localSheetId="2">'zur Veröff. - in Planung'!$A$1:$D$194</definedName>
    <definedName name="_xlnm.Print_Titles" localSheetId="4">' Rohdaten (zu bereinigen)'!$1:$1</definedName>
    <definedName name="_xlnm.Print_Titles" localSheetId="3">'zur Veröff. - Forschungsanlagen'!$4:$4</definedName>
    <definedName name="_xlnm.Print_Titles" localSheetId="1">'zur Veröff. - in Bau'!$4:$4</definedName>
    <definedName name="_xlnm.Print_Titles" localSheetId="0">'zur Veröff. - in Betrieb'!$4:$4</definedName>
    <definedName name="_xlnm.Print_Titles" localSheetId="2">'zur Veröff. - in Planung'!$4:$4</definedName>
  </definedNames>
  <calcPr calcId="191028"/>
  <pivotCaches>
    <pivotCache cacheId="657"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0" i="9" l="1"/>
  <c r="A202" i="16"/>
  <c r="B202" i="16"/>
  <c r="C202" i="16"/>
  <c r="D202" i="16"/>
  <c r="A200" i="16"/>
  <c r="B200" i="16"/>
  <c r="C200" i="16"/>
  <c r="D200" i="16"/>
  <c r="A201" i="16"/>
  <c r="B201" i="16"/>
  <c r="C201" i="16"/>
  <c r="D201" i="16"/>
  <c r="A197" i="16"/>
  <c r="B197" i="16"/>
  <c r="C197" i="16"/>
  <c r="D197" i="16"/>
  <c r="A198" i="16"/>
  <c r="B198" i="16"/>
  <c r="C198" i="16"/>
  <c r="D198" i="16"/>
  <c r="A199" i="16"/>
  <c r="B199" i="16"/>
  <c r="C199" i="16"/>
  <c r="D199" i="16"/>
  <c r="A6" i="16"/>
  <c r="B6" i="16"/>
  <c r="C6" i="16"/>
  <c r="D6" i="16"/>
  <c r="E6" i="16"/>
  <c r="F6" i="16"/>
  <c r="G6" i="16"/>
  <c r="H6" i="16"/>
  <c r="I6" i="16"/>
  <c r="J6" i="16"/>
  <c r="A7" i="16"/>
  <c r="B7" i="16"/>
  <c r="C7" i="16"/>
  <c r="D7" i="16"/>
  <c r="E7" i="16"/>
  <c r="F7" i="16"/>
  <c r="G7" i="16"/>
  <c r="H7" i="16"/>
  <c r="I7" i="16"/>
  <c r="J7" i="16"/>
  <c r="A8" i="16"/>
  <c r="B8" i="16"/>
  <c r="C8" i="16"/>
  <c r="D8" i="16"/>
  <c r="E8" i="16"/>
  <c r="F8" i="16"/>
  <c r="G8" i="16"/>
  <c r="H8" i="16"/>
  <c r="I8" i="16"/>
  <c r="J8" i="16"/>
  <c r="A9" i="16"/>
  <c r="B9" i="16"/>
  <c r="C9" i="16"/>
  <c r="D9" i="16"/>
  <c r="E9" i="16"/>
  <c r="F9" i="16"/>
  <c r="G9" i="16"/>
  <c r="H9" i="16"/>
  <c r="I9" i="16"/>
  <c r="J9" i="16"/>
  <c r="A10" i="16"/>
  <c r="B10" i="16"/>
  <c r="C10" i="16"/>
  <c r="D10" i="16"/>
  <c r="E10" i="16"/>
  <c r="F10" i="16"/>
  <c r="G10" i="16"/>
  <c r="H10" i="16"/>
  <c r="I10" i="16"/>
  <c r="J10" i="16"/>
  <c r="A11" i="16"/>
  <c r="B11" i="16"/>
  <c r="C11" i="16"/>
  <c r="D11" i="16"/>
  <c r="E11" i="16"/>
  <c r="F11" i="16"/>
  <c r="G11" i="16"/>
  <c r="H11" i="16"/>
  <c r="I11" i="16"/>
  <c r="J11" i="16"/>
  <c r="A12" i="16"/>
  <c r="B12" i="16"/>
  <c r="C12" i="16"/>
  <c r="D12" i="16"/>
  <c r="E12" i="16"/>
  <c r="F12" i="16"/>
  <c r="G12" i="16"/>
  <c r="H12" i="16"/>
  <c r="I12" i="16"/>
  <c r="J12" i="16"/>
  <c r="A13" i="16"/>
  <c r="B13" i="16"/>
  <c r="C13" i="16"/>
  <c r="D13" i="16"/>
  <c r="E13" i="16"/>
  <c r="F13" i="16"/>
  <c r="G13" i="16"/>
  <c r="H13" i="16"/>
  <c r="I13" i="16"/>
  <c r="J13" i="16"/>
  <c r="A14" i="16"/>
  <c r="B14" i="16"/>
  <c r="C14" i="16"/>
  <c r="D14" i="16"/>
  <c r="E14" i="16"/>
  <c r="F14" i="16"/>
  <c r="G14" i="16"/>
  <c r="H14" i="16"/>
  <c r="I14" i="16"/>
  <c r="J14" i="16"/>
  <c r="A15" i="16"/>
  <c r="B15" i="16"/>
  <c r="C15" i="16"/>
  <c r="D15" i="16"/>
  <c r="E15" i="16"/>
  <c r="F15" i="16"/>
  <c r="G15" i="16"/>
  <c r="H15" i="16"/>
  <c r="I15" i="16"/>
  <c r="J15" i="16"/>
  <c r="A16" i="16"/>
  <c r="B16" i="16"/>
  <c r="C16" i="16"/>
  <c r="D16" i="16"/>
  <c r="E16" i="16"/>
  <c r="F16" i="16"/>
  <c r="G16" i="16"/>
  <c r="H16" i="16"/>
  <c r="I16" i="16"/>
  <c r="J16" i="16"/>
  <c r="A17" i="16"/>
  <c r="B17" i="16"/>
  <c r="C17" i="16"/>
  <c r="D17" i="16"/>
  <c r="E17" i="16"/>
  <c r="F17" i="16"/>
  <c r="G17" i="16"/>
  <c r="H17" i="16"/>
  <c r="I17" i="16"/>
  <c r="J17" i="16"/>
  <c r="A18" i="16"/>
  <c r="B18" i="16"/>
  <c r="C18" i="16"/>
  <c r="D18" i="16"/>
  <c r="E18" i="16"/>
  <c r="F18" i="16"/>
  <c r="G18" i="16"/>
  <c r="H18" i="16"/>
  <c r="I18" i="16"/>
  <c r="J18" i="16"/>
  <c r="A19" i="16"/>
  <c r="B19" i="16"/>
  <c r="C19" i="16"/>
  <c r="D19" i="16"/>
  <c r="E19" i="16"/>
  <c r="F19" i="16"/>
  <c r="G19" i="16"/>
  <c r="H19" i="16"/>
  <c r="I19" i="16"/>
  <c r="J19" i="16"/>
  <c r="A20" i="16"/>
  <c r="B20" i="16"/>
  <c r="C20" i="16"/>
  <c r="D20" i="16"/>
  <c r="E20" i="16"/>
  <c r="F20" i="16"/>
  <c r="G20" i="16"/>
  <c r="H20" i="16"/>
  <c r="I20" i="16"/>
  <c r="J20" i="16"/>
  <c r="A21" i="16"/>
  <c r="B21" i="16"/>
  <c r="C21" i="16"/>
  <c r="D21" i="16"/>
  <c r="E21" i="16"/>
  <c r="F21" i="16"/>
  <c r="G21" i="16"/>
  <c r="H21" i="16"/>
  <c r="I21" i="16"/>
  <c r="J21" i="16"/>
  <c r="A22" i="16"/>
  <c r="B22" i="16"/>
  <c r="C22" i="16"/>
  <c r="D22" i="16"/>
  <c r="E22" i="16"/>
  <c r="F22" i="16"/>
  <c r="G22" i="16"/>
  <c r="H22" i="16"/>
  <c r="I22" i="16"/>
  <c r="J22" i="16"/>
  <c r="A23" i="16"/>
  <c r="B23" i="16"/>
  <c r="C23" i="16"/>
  <c r="D23" i="16"/>
  <c r="E23" i="16"/>
  <c r="F23" i="16"/>
  <c r="G23" i="16"/>
  <c r="H23" i="16"/>
  <c r="I23" i="16"/>
  <c r="J23" i="16"/>
  <c r="A24" i="16"/>
  <c r="B24" i="16"/>
  <c r="C24" i="16"/>
  <c r="D24" i="16"/>
  <c r="E24" i="16"/>
  <c r="F24" i="16"/>
  <c r="G24" i="16"/>
  <c r="H24" i="16"/>
  <c r="I24" i="16"/>
  <c r="J24" i="16"/>
  <c r="A25" i="16"/>
  <c r="B25" i="16"/>
  <c r="C25" i="16"/>
  <c r="D25" i="16"/>
  <c r="E25" i="16"/>
  <c r="F25" i="16"/>
  <c r="G25" i="16"/>
  <c r="H25" i="16"/>
  <c r="I25" i="16"/>
  <c r="J25" i="16"/>
  <c r="A26" i="16"/>
  <c r="B26" i="16"/>
  <c r="C26" i="16"/>
  <c r="D26" i="16"/>
  <c r="E26" i="16"/>
  <c r="F26" i="16"/>
  <c r="G26" i="16"/>
  <c r="H26" i="16"/>
  <c r="I26" i="16"/>
  <c r="J26" i="16"/>
  <c r="A27" i="16"/>
  <c r="B27" i="16"/>
  <c r="C27" i="16"/>
  <c r="D27" i="16"/>
  <c r="E27" i="16"/>
  <c r="F27" i="16"/>
  <c r="G27" i="16"/>
  <c r="H27" i="16"/>
  <c r="I27" i="16"/>
  <c r="J27" i="16"/>
  <c r="A28" i="16"/>
  <c r="B28" i="16"/>
  <c r="C28" i="16"/>
  <c r="D28" i="16"/>
  <c r="E28" i="16"/>
  <c r="F28" i="16"/>
  <c r="G28" i="16"/>
  <c r="H28" i="16"/>
  <c r="I28" i="16"/>
  <c r="J28" i="16"/>
  <c r="A29" i="16"/>
  <c r="B29" i="16"/>
  <c r="C29" i="16"/>
  <c r="D29" i="16"/>
  <c r="E29" i="16"/>
  <c r="F29" i="16"/>
  <c r="G29" i="16"/>
  <c r="H29" i="16"/>
  <c r="I29" i="16"/>
  <c r="J29" i="16"/>
  <c r="A30" i="16"/>
  <c r="B30" i="16"/>
  <c r="C30" i="16"/>
  <c r="D30" i="16"/>
  <c r="E30" i="16"/>
  <c r="F30" i="16"/>
  <c r="G30" i="16"/>
  <c r="H30" i="16"/>
  <c r="I30" i="16"/>
  <c r="J30" i="16"/>
  <c r="A31" i="16"/>
  <c r="B31" i="16"/>
  <c r="C31" i="16"/>
  <c r="D31" i="16"/>
  <c r="E31" i="16"/>
  <c r="F31" i="16"/>
  <c r="G31" i="16"/>
  <c r="H31" i="16"/>
  <c r="I31" i="16"/>
  <c r="J31" i="16"/>
  <c r="A32" i="16"/>
  <c r="B32" i="16"/>
  <c r="C32" i="16"/>
  <c r="D32" i="16"/>
  <c r="E32" i="16"/>
  <c r="F32" i="16"/>
  <c r="G32" i="16"/>
  <c r="H32" i="16"/>
  <c r="I32" i="16"/>
  <c r="J32" i="16"/>
  <c r="A33" i="16"/>
  <c r="B33" i="16"/>
  <c r="C33" i="16"/>
  <c r="D33" i="16"/>
  <c r="E33" i="16"/>
  <c r="F33" i="16"/>
  <c r="G33" i="16"/>
  <c r="H33" i="16"/>
  <c r="I33" i="16"/>
  <c r="J33" i="16"/>
  <c r="A34" i="16"/>
  <c r="B34" i="16"/>
  <c r="C34" i="16"/>
  <c r="D34" i="16"/>
  <c r="E34" i="16"/>
  <c r="F34" i="16"/>
  <c r="G34" i="16"/>
  <c r="H34" i="16"/>
  <c r="I34" i="16"/>
  <c r="J34" i="16"/>
  <c r="A35" i="16"/>
  <c r="B35" i="16"/>
  <c r="C35" i="16"/>
  <c r="D35" i="16"/>
  <c r="E35" i="16"/>
  <c r="F35" i="16"/>
  <c r="G35" i="16"/>
  <c r="H35" i="16"/>
  <c r="I35" i="16"/>
  <c r="J35" i="16"/>
  <c r="A36" i="16"/>
  <c r="B36" i="16"/>
  <c r="C36" i="16"/>
  <c r="D36" i="16"/>
  <c r="E36" i="16"/>
  <c r="F36" i="16"/>
  <c r="G36" i="16"/>
  <c r="H36" i="16"/>
  <c r="I36" i="16"/>
  <c r="J36" i="16"/>
  <c r="A37" i="16"/>
  <c r="B37" i="16"/>
  <c r="C37" i="16"/>
  <c r="D37" i="16"/>
  <c r="E37" i="16"/>
  <c r="F37" i="16"/>
  <c r="G37" i="16"/>
  <c r="H37" i="16"/>
  <c r="I37" i="16"/>
  <c r="J37" i="16"/>
  <c r="A38" i="16"/>
  <c r="B38" i="16"/>
  <c r="C38" i="16"/>
  <c r="D38" i="16"/>
  <c r="E38" i="16"/>
  <c r="F38" i="16"/>
  <c r="G38" i="16"/>
  <c r="H38" i="16"/>
  <c r="I38" i="16"/>
  <c r="J38" i="16"/>
  <c r="A39" i="16"/>
  <c r="B39" i="16"/>
  <c r="C39" i="16"/>
  <c r="D39" i="16"/>
  <c r="E39" i="16"/>
  <c r="F39" i="16"/>
  <c r="G39" i="16"/>
  <c r="H39" i="16"/>
  <c r="I39" i="16"/>
  <c r="J39" i="16"/>
  <c r="A40" i="16"/>
  <c r="B40" i="16"/>
  <c r="C40" i="16"/>
  <c r="D40" i="16"/>
  <c r="E40" i="16"/>
  <c r="F40" i="16"/>
  <c r="G40" i="16"/>
  <c r="H40" i="16"/>
  <c r="I40" i="16"/>
  <c r="J40" i="16"/>
  <c r="A41" i="16"/>
  <c r="B41" i="16"/>
  <c r="C41" i="16"/>
  <c r="D41" i="16"/>
  <c r="E41" i="16"/>
  <c r="F41" i="16"/>
  <c r="G41" i="16"/>
  <c r="H41" i="16"/>
  <c r="I41" i="16"/>
  <c r="J41" i="16"/>
  <c r="A42" i="16"/>
  <c r="B42" i="16"/>
  <c r="C42" i="16"/>
  <c r="D42" i="16"/>
  <c r="E42" i="16"/>
  <c r="F42" i="16"/>
  <c r="G42" i="16"/>
  <c r="H42" i="16"/>
  <c r="I42" i="16"/>
  <c r="J42" i="16"/>
  <c r="A43" i="16"/>
  <c r="B43" i="16"/>
  <c r="C43" i="16"/>
  <c r="D43" i="16"/>
  <c r="E43" i="16"/>
  <c r="F43" i="16"/>
  <c r="G43" i="16"/>
  <c r="H43" i="16"/>
  <c r="I43" i="16"/>
  <c r="J43" i="16"/>
  <c r="A44" i="16"/>
  <c r="B44" i="16"/>
  <c r="C44" i="16"/>
  <c r="D44" i="16"/>
  <c r="E44" i="16"/>
  <c r="F44" i="16"/>
  <c r="G44" i="16"/>
  <c r="H44" i="16"/>
  <c r="I44" i="16"/>
  <c r="J44" i="16"/>
  <c r="A45" i="16"/>
  <c r="B45" i="16"/>
  <c r="C45" i="16"/>
  <c r="D45" i="16"/>
  <c r="E45" i="16"/>
  <c r="F45" i="16"/>
  <c r="G45" i="16"/>
  <c r="H45" i="16"/>
  <c r="I45" i="16"/>
  <c r="J45" i="16"/>
  <c r="A46" i="16"/>
  <c r="B46" i="16"/>
  <c r="C46" i="16"/>
  <c r="D46" i="16"/>
  <c r="E46" i="16"/>
  <c r="F46" i="16"/>
  <c r="G46" i="16"/>
  <c r="H46" i="16"/>
  <c r="I46" i="16"/>
  <c r="J46" i="16"/>
  <c r="A47" i="16"/>
  <c r="B47" i="16"/>
  <c r="C47" i="16"/>
  <c r="D47" i="16"/>
  <c r="E47" i="16"/>
  <c r="F47" i="16"/>
  <c r="G47" i="16"/>
  <c r="H47" i="16"/>
  <c r="I47" i="16"/>
  <c r="J47" i="16"/>
  <c r="A48" i="16"/>
  <c r="B48" i="16"/>
  <c r="C48" i="16"/>
  <c r="D48" i="16"/>
  <c r="E48" i="16"/>
  <c r="F48" i="16"/>
  <c r="G48" i="16"/>
  <c r="H48" i="16"/>
  <c r="I48" i="16"/>
  <c r="J48" i="16"/>
  <c r="A49" i="16"/>
  <c r="B49" i="16"/>
  <c r="C49" i="16"/>
  <c r="D49" i="16"/>
  <c r="E49" i="16"/>
  <c r="F49" i="16"/>
  <c r="G49" i="16"/>
  <c r="H49" i="16"/>
  <c r="I49" i="16"/>
  <c r="J49" i="16"/>
  <c r="A50" i="16"/>
  <c r="B50" i="16"/>
  <c r="C50" i="16"/>
  <c r="D50" i="16"/>
  <c r="E50" i="16"/>
  <c r="F50" i="16"/>
  <c r="G50" i="16"/>
  <c r="H50" i="16"/>
  <c r="I50" i="16"/>
  <c r="J50" i="16"/>
  <c r="A51" i="16"/>
  <c r="B51" i="16"/>
  <c r="C51" i="16"/>
  <c r="D51" i="16"/>
  <c r="E51" i="16"/>
  <c r="F51" i="16"/>
  <c r="G51" i="16"/>
  <c r="H51" i="16"/>
  <c r="I51" i="16"/>
  <c r="J51" i="16"/>
  <c r="A52" i="16"/>
  <c r="B52" i="16"/>
  <c r="C52" i="16"/>
  <c r="D52" i="16"/>
  <c r="E52" i="16"/>
  <c r="F52" i="16"/>
  <c r="G52" i="16"/>
  <c r="H52" i="16"/>
  <c r="I52" i="16"/>
  <c r="J52" i="16"/>
  <c r="A53" i="16"/>
  <c r="B53" i="16"/>
  <c r="C53" i="16"/>
  <c r="D53" i="16"/>
  <c r="E53" i="16"/>
  <c r="F53" i="16"/>
  <c r="G53" i="16"/>
  <c r="H53" i="16"/>
  <c r="I53" i="16"/>
  <c r="J53" i="16"/>
  <c r="A54" i="16"/>
  <c r="B54" i="16"/>
  <c r="C54" i="16"/>
  <c r="D54" i="16"/>
  <c r="E54" i="16"/>
  <c r="F54" i="16"/>
  <c r="G54" i="16"/>
  <c r="H54" i="16"/>
  <c r="I54" i="16"/>
  <c r="J54" i="16"/>
  <c r="A55" i="16"/>
  <c r="B55" i="16"/>
  <c r="C55" i="16"/>
  <c r="D55" i="16"/>
  <c r="E55" i="16"/>
  <c r="F55" i="16"/>
  <c r="G55" i="16"/>
  <c r="H55" i="16"/>
  <c r="I55" i="16"/>
  <c r="J55" i="16"/>
  <c r="A56" i="16"/>
  <c r="B56" i="16"/>
  <c r="C56" i="16"/>
  <c r="D56" i="16"/>
  <c r="E56" i="16"/>
  <c r="F56" i="16"/>
  <c r="G56" i="16"/>
  <c r="H56" i="16"/>
  <c r="I56" i="16"/>
  <c r="J56" i="16"/>
  <c r="A57" i="16"/>
  <c r="B57" i="16"/>
  <c r="C57" i="16"/>
  <c r="D57" i="16"/>
  <c r="E57" i="16"/>
  <c r="F57" i="16"/>
  <c r="G57" i="16"/>
  <c r="H57" i="16"/>
  <c r="I57" i="16"/>
  <c r="J57" i="16"/>
  <c r="A58" i="16"/>
  <c r="B58" i="16"/>
  <c r="C58" i="16"/>
  <c r="D58" i="16"/>
  <c r="E58" i="16"/>
  <c r="F58" i="16"/>
  <c r="G58" i="16"/>
  <c r="H58" i="16"/>
  <c r="I58" i="16"/>
  <c r="J58" i="16"/>
  <c r="A59" i="16"/>
  <c r="B59" i="16"/>
  <c r="C59" i="16"/>
  <c r="D59" i="16"/>
  <c r="E59" i="16"/>
  <c r="F59" i="16"/>
  <c r="G59" i="16"/>
  <c r="H59" i="16"/>
  <c r="I59" i="16"/>
  <c r="J59" i="16"/>
  <c r="A60" i="16"/>
  <c r="B60" i="16"/>
  <c r="C60" i="16"/>
  <c r="D60" i="16"/>
  <c r="E60" i="16"/>
  <c r="F60" i="16"/>
  <c r="G60" i="16"/>
  <c r="H60" i="16"/>
  <c r="I60" i="16"/>
  <c r="J60" i="16"/>
  <c r="A61" i="16"/>
  <c r="B61" i="16"/>
  <c r="C61" i="16"/>
  <c r="D61" i="16"/>
  <c r="E61" i="16"/>
  <c r="F61" i="16"/>
  <c r="G61" i="16"/>
  <c r="H61" i="16"/>
  <c r="I61" i="16"/>
  <c r="J61" i="16"/>
  <c r="A62" i="16"/>
  <c r="B62" i="16"/>
  <c r="C62" i="16"/>
  <c r="D62" i="16"/>
  <c r="E62" i="16"/>
  <c r="F62" i="16"/>
  <c r="G62" i="16"/>
  <c r="H62" i="16"/>
  <c r="I62" i="16"/>
  <c r="J62" i="16"/>
  <c r="A63" i="16"/>
  <c r="B63" i="16"/>
  <c r="C63" i="16"/>
  <c r="D63" i="16"/>
  <c r="A64" i="16"/>
  <c r="B64" i="16"/>
  <c r="C64" i="16"/>
  <c r="D64" i="16"/>
  <c r="A65" i="16"/>
  <c r="B65" i="16"/>
  <c r="C65" i="16"/>
  <c r="D65" i="16"/>
  <c r="A66" i="16"/>
  <c r="B66" i="16"/>
  <c r="C66" i="16"/>
  <c r="D66" i="16"/>
  <c r="A67" i="16"/>
  <c r="B67" i="16"/>
  <c r="C67" i="16"/>
  <c r="D67" i="16"/>
  <c r="A68" i="16"/>
  <c r="B68" i="16"/>
  <c r="C68" i="16"/>
  <c r="D68" i="16"/>
  <c r="A69" i="16"/>
  <c r="B69" i="16"/>
  <c r="C69" i="16"/>
  <c r="D69" i="16"/>
  <c r="A70" i="16"/>
  <c r="B70" i="16"/>
  <c r="C70" i="16"/>
  <c r="D70" i="16"/>
  <c r="A71" i="16"/>
  <c r="B71" i="16"/>
  <c r="C71" i="16"/>
  <c r="D71" i="16"/>
  <c r="A72" i="16"/>
  <c r="B72" i="16"/>
  <c r="C72" i="16"/>
  <c r="D72" i="16"/>
  <c r="A73" i="16"/>
  <c r="B73" i="16"/>
  <c r="C73" i="16"/>
  <c r="D73" i="16"/>
  <c r="A74" i="16"/>
  <c r="B74" i="16"/>
  <c r="C74" i="16"/>
  <c r="D74" i="16"/>
  <c r="A75" i="16"/>
  <c r="B75" i="16"/>
  <c r="C75" i="16"/>
  <c r="D75" i="16"/>
  <c r="A76" i="16"/>
  <c r="B76" i="16"/>
  <c r="C76" i="16"/>
  <c r="D76" i="16"/>
  <c r="A77" i="16"/>
  <c r="B77" i="16"/>
  <c r="C77" i="16"/>
  <c r="D77" i="16"/>
  <c r="A78" i="16"/>
  <c r="B78" i="16"/>
  <c r="C78" i="16"/>
  <c r="D78" i="16"/>
  <c r="A79" i="16"/>
  <c r="B79" i="16"/>
  <c r="C79" i="16"/>
  <c r="D79" i="16"/>
  <c r="A80" i="16"/>
  <c r="B80" i="16"/>
  <c r="C80" i="16"/>
  <c r="D80" i="16"/>
  <c r="A81" i="16"/>
  <c r="B81" i="16"/>
  <c r="C81" i="16"/>
  <c r="D81" i="16"/>
  <c r="A82" i="16"/>
  <c r="B82" i="16"/>
  <c r="C82" i="16"/>
  <c r="D82" i="16"/>
  <c r="A83" i="16"/>
  <c r="B83" i="16"/>
  <c r="C83" i="16"/>
  <c r="D83" i="16"/>
  <c r="A84" i="16"/>
  <c r="B84" i="16"/>
  <c r="C84" i="16"/>
  <c r="D84" i="16"/>
  <c r="A85" i="16"/>
  <c r="B85" i="16"/>
  <c r="C85" i="16"/>
  <c r="D85" i="16"/>
  <c r="A86" i="16"/>
  <c r="B86" i="16"/>
  <c r="C86" i="16"/>
  <c r="D86" i="16"/>
  <c r="A87" i="16"/>
  <c r="B87" i="16"/>
  <c r="C87" i="16"/>
  <c r="D87" i="16"/>
  <c r="A88" i="16"/>
  <c r="B88" i="16"/>
  <c r="C88" i="16"/>
  <c r="D88" i="16"/>
  <c r="A89" i="16"/>
  <c r="B89" i="16"/>
  <c r="C89" i="16"/>
  <c r="D89" i="16"/>
  <c r="A90" i="16"/>
  <c r="B90" i="16"/>
  <c r="C90" i="16"/>
  <c r="D90" i="16"/>
  <c r="A91" i="16"/>
  <c r="B91" i="16"/>
  <c r="C91" i="16"/>
  <c r="D91" i="16"/>
  <c r="A92" i="16"/>
  <c r="B92" i="16"/>
  <c r="C92" i="16"/>
  <c r="D92" i="16"/>
  <c r="A93" i="16"/>
  <c r="B93" i="16"/>
  <c r="C93" i="16"/>
  <c r="D93" i="16"/>
  <c r="A94" i="16"/>
  <c r="B94" i="16"/>
  <c r="C94" i="16"/>
  <c r="D94" i="16"/>
  <c r="A95" i="16"/>
  <c r="B95" i="16"/>
  <c r="C95" i="16"/>
  <c r="D95" i="16"/>
  <c r="A96" i="16"/>
  <c r="B96" i="16"/>
  <c r="C96" i="16"/>
  <c r="D96" i="16"/>
  <c r="A97" i="16"/>
  <c r="B97" i="16"/>
  <c r="C97" i="16"/>
  <c r="D97" i="16"/>
  <c r="A98" i="16"/>
  <c r="B98" i="16"/>
  <c r="C98" i="16"/>
  <c r="D98" i="16"/>
  <c r="A99" i="16"/>
  <c r="B99" i="16"/>
  <c r="C99" i="16"/>
  <c r="D99" i="16"/>
  <c r="A100" i="16"/>
  <c r="B100" i="16"/>
  <c r="C100" i="16"/>
  <c r="D100" i="16"/>
  <c r="A101" i="16"/>
  <c r="B101" i="16"/>
  <c r="C101" i="16"/>
  <c r="D101" i="16"/>
  <c r="A102" i="16"/>
  <c r="B102" i="16"/>
  <c r="C102" i="16"/>
  <c r="D102" i="16"/>
  <c r="A103" i="16"/>
  <c r="B103" i="16"/>
  <c r="C103" i="16"/>
  <c r="D103" i="16"/>
  <c r="A104" i="16"/>
  <c r="B104" i="16"/>
  <c r="C104" i="16"/>
  <c r="D104" i="16"/>
  <c r="A105" i="16"/>
  <c r="B105" i="16"/>
  <c r="C105" i="16"/>
  <c r="D105" i="16"/>
  <c r="A106" i="16"/>
  <c r="B106" i="16"/>
  <c r="C106" i="16"/>
  <c r="D106" i="16"/>
  <c r="A107" i="16"/>
  <c r="B107" i="16"/>
  <c r="C107" i="16"/>
  <c r="D107" i="16"/>
  <c r="A108" i="16"/>
  <c r="B108" i="16"/>
  <c r="C108" i="16"/>
  <c r="D108" i="16"/>
  <c r="A109" i="16"/>
  <c r="B109" i="16"/>
  <c r="C109" i="16"/>
  <c r="D109" i="16"/>
  <c r="A110" i="16"/>
  <c r="B110" i="16"/>
  <c r="C110" i="16"/>
  <c r="D110" i="16"/>
  <c r="A111" i="16"/>
  <c r="B111" i="16"/>
  <c r="C111" i="16"/>
  <c r="D111" i="16"/>
  <c r="A112" i="16"/>
  <c r="B112" i="16"/>
  <c r="C112" i="16"/>
  <c r="D112" i="16"/>
  <c r="A113" i="16"/>
  <c r="B113" i="16"/>
  <c r="C113" i="16"/>
  <c r="D113" i="16"/>
  <c r="A114" i="16"/>
  <c r="B114" i="16"/>
  <c r="C114" i="16"/>
  <c r="D114" i="16"/>
  <c r="A115" i="16"/>
  <c r="B115" i="16"/>
  <c r="C115" i="16"/>
  <c r="D115" i="16"/>
  <c r="A116" i="16"/>
  <c r="B116" i="16"/>
  <c r="C116" i="16"/>
  <c r="D116" i="16"/>
  <c r="A117" i="16"/>
  <c r="B117" i="16"/>
  <c r="C117" i="16"/>
  <c r="D117" i="16"/>
  <c r="A118" i="16"/>
  <c r="B118" i="16"/>
  <c r="C118" i="16"/>
  <c r="D118" i="16"/>
  <c r="A119" i="16"/>
  <c r="B119" i="16"/>
  <c r="C119" i="16"/>
  <c r="D119" i="16"/>
  <c r="A120" i="16"/>
  <c r="B120" i="16"/>
  <c r="C120" i="16"/>
  <c r="D120" i="16"/>
  <c r="A121" i="16"/>
  <c r="B121" i="16"/>
  <c r="C121" i="16"/>
  <c r="D121" i="16"/>
  <c r="A122" i="16"/>
  <c r="B122" i="16"/>
  <c r="C122" i="16"/>
  <c r="D122" i="16"/>
  <c r="A123" i="16"/>
  <c r="B123" i="16"/>
  <c r="C123" i="16"/>
  <c r="D123" i="16"/>
  <c r="A124" i="16"/>
  <c r="B124" i="16"/>
  <c r="C124" i="16"/>
  <c r="D124" i="16"/>
  <c r="A125" i="16"/>
  <c r="B125" i="16"/>
  <c r="C125" i="16"/>
  <c r="D125" i="16"/>
  <c r="A126" i="16"/>
  <c r="B126" i="16"/>
  <c r="C126" i="16"/>
  <c r="D126" i="16"/>
  <c r="A127" i="16"/>
  <c r="B127" i="16"/>
  <c r="C127" i="16"/>
  <c r="D127" i="16"/>
  <c r="A128" i="16"/>
  <c r="B128" i="16"/>
  <c r="C128" i="16"/>
  <c r="D128" i="16"/>
  <c r="A129" i="16"/>
  <c r="B129" i="16"/>
  <c r="C129" i="16"/>
  <c r="D129" i="16"/>
  <c r="A130" i="16"/>
  <c r="B130" i="16"/>
  <c r="C130" i="16"/>
  <c r="D130" i="16"/>
  <c r="A131" i="16"/>
  <c r="B131" i="16"/>
  <c r="C131" i="16"/>
  <c r="D131" i="16"/>
  <c r="A132" i="16"/>
  <c r="B132" i="16"/>
  <c r="C132" i="16"/>
  <c r="D132" i="16"/>
  <c r="A133" i="16"/>
  <c r="B133" i="16"/>
  <c r="C133" i="16"/>
  <c r="D133" i="16"/>
  <c r="A134" i="16"/>
  <c r="B134" i="16"/>
  <c r="C134" i="16"/>
  <c r="D134" i="16"/>
  <c r="A135" i="16"/>
  <c r="B135" i="16"/>
  <c r="C135" i="16"/>
  <c r="D135" i="16"/>
  <c r="A136" i="16"/>
  <c r="B136" i="16"/>
  <c r="C136" i="16"/>
  <c r="D136" i="16"/>
  <c r="A137" i="16"/>
  <c r="B137" i="16"/>
  <c r="C137" i="16"/>
  <c r="D137" i="16"/>
  <c r="A138" i="16"/>
  <c r="B138" i="16"/>
  <c r="C138" i="16"/>
  <c r="D138" i="16"/>
  <c r="A139" i="16"/>
  <c r="B139" i="16"/>
  <c r="C139" i="16"/>
  <c r="D139" i="16"/>
  <c r="A140" i="16"/>
  <c r="B140" i="16"/>
  <c r="C140" i="16"/>
  <c r="D140" i="16"/>
  <c r="A141" i="16"/>
  <c r="B141" i="16"/>
  <c r="C141" i="16"/>
  <c r="D141" i="16"/>
  <c r="A142" i="16"/>
  <c r="B142" i="16"/>
  <c r="C142" i="16"/>
  <c r="D142" i="16"/>
  <c r="A143" i="16"/>
  <c r="B143" i="16"/>
  <c r="C143" i="16"/>
  <c r="D143" i="16"/>
  <c r="A144" i="16"/>
  <c r="B144" i="16"/>
  <c r="C144" i="16"/>
  <c r="D144" i="16"/>
  <c r="A145" i="16"/>
  <c r="B145" i="16"/>
  <c r="C145" i="16"/>
  <c r="D145" i="16"/>
  <c r="A146" i="16"/>
  <c r="B146" i="16"/>
  <c r="C146" i="16"/>
  <c r="D146" i="16"/>
  <c r="A147" i="16"/>
  <c r="B147" i="16"/>
  <c r="C147" i="16"/>
  <c r="D147" i="16"/>
  <c r="A148" i="16"/>
  <c r="B148" i="16"/>
  <c r="C148" i="16"/>
  <c r="D148" i="16"/>
  <c r="A149" i="16"/>
  <c r="B149" i="16"/>
  <c r="C149" i="16"/>
  <c r="D149" i="16"/>
  <c r="A150" i="16"/>
  <c r="B150" i="16"/>
  <c r="C150" i="16"/>
  <c r="D150" i="16"/>
  <c r="A151" i="16"/>
  <c r="B151" i="16"/>
  <c r="C151" i="16"/>
  <c r="D151" i="16"/>
  <c r="A152" i="16"/>
  <c r="B152" i="16"/>
  <c r="C152" i="16"/>
  <c r="D152" i="16"/>
  <c r="A153" i="16"/>
  <c r="B153" i="16"/>
  <c r="C153" i="16"/>
  <c r="D153" i="16"/>
  <c r="A154" i="16"/>
  <c r="B154" i="16"/>
  <c r="C154" i="16"/>
  <c r="D154" i="16"/>
  <c r="A155" i="16"/>
  <c r="B155" i="16"/>
  <c r="C155" i="16"/>
  <c r="D155" i="16"/>
  <c r="A156" i="16"/>
  <c r="B156" i="16"/>
  <c r="C156" i="16"/>
  <c r="D156" i="16"/>
  <c r="A157" i="16"/>
  <c r="B157" i="16"/>
  <c r="C157" i="16"/>
  <c r="D157" i="16"/>
  <c r="A158" i="16"/>
  <c r="B158" i="16"/>
  <c r="C158" i="16"/>
  <c r="D158" i="16"/>
  <c r="A159" i="16"/>
  <c r="B159" i="16"/>
  <c r="C159" i="16"/>
  <c r="D159" i="16"/>
  <c r="A160" i="16"/>
  <c r="B160" i="16"/>
  <c r="C160" i="16"/>
  <c r="D160" i="16"/>
  <c r="A161" i="16"/>
  <c r="B161" i="16"/>
  <c r="C161" i="16"/>
  <c r="D161" i="16"/>
  <c r="A162" i="16"/>
  <c r="B162" i="16"/>
  <c r="C162" i="16"/>
  <c r="D162" i="16"/>
  <c r="A163" i="16"/>
  <c r="B163" i="16"/>
  <c r="C163" i="16"/>
  <c r="D163" i="16"/>
  <c r="A164" i="16"/>
  <c r="B164" i="16"/>
  <c r="C164" i="16"/>
  <c r="D164" i="16"/>
  <c r="A165" i="16"/>
  <c r="B165" i="16"/>
  <c r="C165" i="16"/>
  <c r="D165" i="16"/>
  <c r="A166" i="16"/>
  <c r="B166" i="16"/>
  <c r="C166" i="16"/>
  <c r="D166" i="16"/>
  <c r="A167" i="16"/>
  <c r="B167" i="16"/>
  <c r="C167" i="16"/>
  <c r="D167" i="16"/>
  <c r="A168" i="16"/>
  <c r="B168" i="16"/>
  <c r="C168" i="16"/>
  <c r="D168" i="16"/>
  <c r="A169" i="16"/>
  <c r="B169" i="16"/>
  <c r="C169" i="16"/>
  <c r="D169" i="16"/>
  <c r="A170" i="16"/>
  <c r="B170" i="16"/>
  <c r="C170" i="16"/>
  <c r="D170" i="16"/>
  <c r="A171" i="16"/>
  <c r="B171" i="16"/>
  <c r="C171" i="16"/>
  <c r="D171" i="16"/>
  <c r="A172" i="16"/>
  <c r="B172" i="16"/>
  <c r="C172" i="16"/>
  <c r="D172" i="16"/>
  <c r="A173" i="16"/>
  <c r="B173" i="16"/>
  <c r="C173" i="16"/>
  <c r="D173" i="16"/>
  <c r="A174" i="16"/>
  <c r="B174" i="16"/>
  <c r="C174" i="16"/>
  <c r="D174" i="16"/>
  <c r="A175" i="16"/>
  <c r="B175" i="16"/>
  <c r="C175" i="16"/>
  <c r="D175" i="16"/>
  <c r="A176" i="16"/>
  <c r="B176" i="16"/>
  <c r="C176" i="16"/>
  <c r="D176" i="16"/>
  <c r="A177" i="16"/>
  <c r="B177" i="16"/>
  <c r="C177" i="16"/>
  <c r="D177" i="16"/>
  <c r="A178" i="16"/>
  <c r="B178" i="16"/>
  <c r="C178" i="16"/>
  <c r="D178" i="16"/>
  <c r="A179" i="16"/>
  <c r="B179" i="16"/>
  <c r="C179" i="16"/>
  <c r="D179" i="16"/>
  <c r="A180" i="16"/>
  <c r="B180" i="16"/>
  <c r="C180" i="16"/>
  <c r="D180" i="16"/>
  <c r="A181" i="16"/>
  <c r="B181" i="16"/>
  <c r="C181" i="16"/>
  <c r="D181" i="16"/>
  <c r="A182" i="16"/>
  <c r="B182" i="16"/>
  <c r="C182" i="16"/>
  <c r="D182" i="16"/>
  <c r="A183" i="16"/>
  <c r="B183" i="16"/>
  <c r="C183" i="16"/>
  <c r="D183" i="16"/>
  <c r="A184" i="16"/>
  <c r="B184" i="16"/>
  <c r="C184" i="16"/>
  <c r="D184" i="16"/>
  <c r="A185" i="16"/>
  <c r="B185" i="16"/>
  <c r="C185" i="16"/>
  <c r="D185" i="16"/>
  <c r="A186" i="16"/>
  <c r="B186" i="16"/>
  <c r="C186" i="16"/>
  <c r="D186" i="16"/>
  <c r="A187" i="16"/>
  <c r="B187" i="16"/>
  <c r="C187" i="16"/>
  <c r="D187" i="16"/>
  <c r="A188" i="16"/>
  <c r="B188" i="16"/>
  <c r="C188" i="16"/>
  <c r="D188" i="16"/>
  <c r="A189" i="16"/>
  <c r="B189" i="16"/>
  <c r="C189" i="16"/>
  <c r="D189" i="16"/>
  <c r="A190" i="16"/>
  <c r="B190" i="16"/>
  <c r="C190" i="16"/>
  <c r="D190" i="16"/>
  <c r="A191" i="16"/>
  <c r="B191" i="16"/>
  <c r="C191" i="16"/>
  <c r="D191" i="16"/>
  <c r="A192" i="16"/>
  <c r="B192" i="16"/>
  <c r="C192" i="16"/>
  <c r="D192" i="16"/>
  <c r="A193" i="16"/>
  <c r="B193" i="16"/>
  <c r="C193" i="16"/>
  <c r="D193" i="16"/>
  <c r="A194" i="16"/>
  <c r="B194" i="16"/>
  <c r="C194" i="16"/>
  <c r="D194" i="16"/>
  <c r="A195" i="16"/>
  <c r="B195" i="16"/>
  <c r="C195" i="16"/>
  <c r="D195" i="16"/>
  <c r="A196" i="16"/>
  <c r="B196" i="16"/>
  <c r="C196" i="16"/>
  <c r="D196" i="16"/>
  <c r="G4" i="20"/>
  <c r="F4" i="20"/>
  <c r="E4" i="20"/>
  <c r="D4" i="20"/>
  <c r="B46" i="17"/>
  <c r="C46" i="17"/>
  <c r="D46" i="17"/>
  <c r="B47" i="17"/>
  <c r="B48" i="17"/>
  <c r="B49" i="17"/>
  <c r="B50" i="17"/>
  <c r="B51" i="17"/>
  <c r="B52" i="17"/>
  <c r="B53" i="17"/>
  <c r="B54" i="17"/>
  <c r="B55" i="17"/>
  <c r="B56" i="17"/>
  <c r="C47" i="17"/>
  <c r="C48" i="17"/>
  <c r="C49" i="17"/>
  <c r="C50" i="17"/>
  <c r="C51" i="17"/>
  <c r="C52" i="17"/>
  <c r="C53" i="17"/>
  <c r="C54" i="17"/>
  <c r="C55" i="17"/>
  <c r="C56" i="17"/>
  <c r="D47" i="17"/>
  <c r="D48" i="17"/>
  <c r="D49" i="17"/>
  <c r="D50" i="17"/>
  <c r="D51" i="17"/>
  <c r="D52" i="17"/>
  <c r="D53" i="17"/>
  <c r="D54" i="17"/>
  <c r="D55" i="17"/>
  <c r="D56" i="17"/>
  <c r="D64" i="18"/>
  <c r="C64" i="18"/>
  <c r="B64" i="18"/>
  <c r="A64" i="18"/>
  <c r="D65" i="18"/>
  <c r="C65" i="18"/>
  <c r="B65" i="18"/>
  <c r="A65" i="18"/>
  <c r="D66" i="18"/>
  <c r="C66" i="18"/>
  <c r="B66" i="18"/>
  <c r="A66" i="18"/>
  <c r="A67" i="18"/>
  <c r="A68" i="18"/>
  <c r="A69" i="18"/>
  <c r="A70" i="18"/>
  <c r="A71" i="18"/>
  <c r="A72" i="18"/>
  <c r="A73" i="18"/>
  <c r="A74" i="18"/>
  <c r="A75" i="18"/>
  <c r="A76" i="18"/>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A104" i="18"/>
  <c r="A105" i="18"/>
  <c r="A106" i="18"/>
  <c r="A107" i="18"/>
  <c r="A108" i="18"/>
  <c r="A109" i="18"/>
  <c r="A110" i="18"/>
  <c r="A111" i="18"/>
  <c r="A112" i="18"/>
  <c r="A113" i="18"/>
  <c r="A114" i="18"/>
  <c r="A115" i="18"/>
  <c r="A116" i="18"/>
  <c r="A117" i="18"/>
  <c r="A118" i="18"/>
  <c r="A119" i="18"/>
  <c r="A120" i="18"/>
  <c r="A121" i="18"/>
  <c r="A122" i="18"/>
  <c r="A123" i="18"/>
  <c r="A124" i="18"/>
  <c r="A125" i="18"/>
  <c r="A126" i="18"/>
  <c r="A127" i="18"/>
  <c r="A128" i="18"/>
  <c r="A129" i="18"/>
  <c r="A130" i="18"/>
  <c r="A131" i="18"/>
  <c r="A132" i="18"/>
  <c r="A133" i="18"/>
  <c r="A134" i="18"/>
  <c r="A135" i="18"/>
  <c r="A136" i="18"/>
  <c r="A137" i="18"/>
  <c r="A138" i="18"/>
  <c r="A139" i="18"/>
  <c r="A140" i="18"/>
  <c r="A141" i="18"/>
  <c r="A142" i="18"/>
  <c r="A143" i="18"/>
  <c r="A144" i="18"/>
  <c r="A145" i="18"/>
  <c r="A146" i="18"/>
  <c r="A147" i="18"/>
  <c r="A148" i="18"/>
  <c r="A149" i="18"/>
  <c r="A150" i="18"/>
  <c r="A151" i="18"/>
  <c r="A152" i="18"/>
  <c r="A153" i="18"/>
  <c r="A154" i="18"/>
  <c r="A155" i="18"/>
  <c r="A156" i="18"/>
  <c r="A157" i="18"/>
  <c r="A158" i="18"/>
  <c r="A159" i="18"/>
  <c r="A160" i="18"/>
  <c r="A161" i="18"/>
  <c r="A162" i="18"/>
  <c r="A163" i="18"/>
  <c r="A164" i="18"/>
  <c r="A165" i="18"/>
  <c r="A166" i="18"/>
  <c r="A167" i="18"/>
  <c r="A168" i="18"/>
  <c r="A169" i="18"/>
  <c r="A170" i="18"/>
  <c r="A171" i="18"/>
  <c r="A172" i="18"/>
  <c r="A173" i="18"/>
  <c r="A174" i="18"/>
  <c r="A175" i="18"/>
  <c r="A176" i="18"/>
  <c r="A177" i="18"/>
  <c r="A178" i="18"/>
  <c r="A179" i="18"/>
  <c r="A180" i="18"/>
  <c r="A181" i="18"/>
  <c r="A182" i="18"/>
  <c r="A183" i="18"/>
  <c r="A184" i="18"/>
  <c r="A185" i="18"/>
  <c r="A186" i="18"/>
  <c r="A187" i="18"/>
  <c r="A188" i="18"/>
  <c r="A189" i="18"/>
  <c r="A190" i="18"/>
  <c r="B67" i="18"/>
  <c r="B68" i="18"/>
  <c r="B69" i="18"/>
  <c r="B70" i="18"/>
  <c r="B71" i="18"/>
  <c r="B72" i="18"/>
  <c r="B73" i="18"/>
  <c r="B74" i="18"/>
  <c r="B75" i="18"/>
  <c r="B76" i="18"/>
  <c r="B77" i="18"/>
  <c r="B78" i="18"/>
  <c r="B79" i="18"/>
  <c r="B80" i="18"/>
  <c r="B81" i="18"/>
  <c r="B82" i="18"/>
  <c r="B83" i="18"/>
  <c r="B84" i="18"/>
  <c r="B85" i="18"/>
  <c r="B86" i="18"/>
  <c r="B87" i="18"/>
  <c r="B88" i="18"/>
  <c r="B89" i="18"/>
  <c r="B90" i="18"/>
  <c r="B91" i="18"/>
  <c r="B92" i="18"/>
  <c r="B93" i="18"/>
  <c r="B94" i="18"/>
  <c r="B95" i="18"/>
  <c r="B96" i="18"/>
  <c r="B97" i="18"/>
  <c r="B98" i="18"/>
  <c r="B99" i="18"/>
  <c r="B100" i="18"/>
  <c r="B101" i="18"/>
  <c r="B102" i="18"/>
  <c r="B103" i="18"/>
  <c r="B104" i="18"/>
  <c r="B105" i="18"/>
  <c r="B106" i="18"/>
  <c r="B107" i="18"/>
  <c r="B108" i="18"/>
  <c r="B109" i="18"/>
  <c r="B110" i="18"/>
  <c r="B111" i="18"/>
  <c r="B112" i="18"/>
  <c r="B113" i="18"/>
  <c r="B114" i="18"/>
  <c r="B115" i="18"/>
  <c r="B116" i="18"/>
  <c r="B117" i="18"/>
  <c r="B118" i="18"/>
  <c r="B119" i="18"/>
  <c r="B120" i="18"/>
  <c r="B121" i="18"/>
  <c r="B122" i="18"/>
  <c r="B123" i="18"/>
  <c r="B124" i="18"/>
  <c r="B125" i="18"/>
  <c r="B126" i="18"/>
  <c r="B127" i="18"/>
  <c r="B128" i="18"/>
  <c r="B129" i="18"/>
  <c r="B130" i="18"/>
  <c r="B131" i="18"/>
  <c r="B132" i="18"/>
  <c r="B133" i="18"/>
  <c r="B134" i="18"/>
  <c r="B135" i="18"/>
  <c r="B136" i="18"/>
  <c r="B137" i="18"/>
  <c r="B138" i="18"/>
  <c r="B139" i="18"/>
  <c r="B140" i="18"/>
  <c r="B141" i="18"/>
  <c r="B142" i="18"/>
  <c r="B143" i="18"/>
  <c r="B144" i="18"/>
  <c r="B145" i="18"/>
  <c r="B146" i="18"/>
  <c r="B147" i="18"/>
  <c r="B148" i="18"/>
  <c r="B149" i="18"/>
  <c r="B150" i="18"/>
  <c r="B151" i="18"/>
  <c r="B152" i="18"/>
  <c r="B153" i="18"/>
  <c r="B154" i="18"/>
  <c r="B155" i="18"/>
  <c r="B156" i="18"/>
  <c r="B157" i="18"/>
  <c r="B158" i="18"/>
  <c r="B159" i="18"/>
  <c r="B160" i="18"/>
  <c r="B161" i="18"/>
  <c r="B162" i="18"/>
  <c r="B163" i="18"/>
  <c r="B164" i="18"/>
  <c r="B165" i="18"/>
  <c r="B166" i="18"/>
  <c r="B167" i="18"/>
  <c r="B168" i="18"/>
  <c r="B169" i="18"/>
  <c r="B170" i="18"/>
  <c r="B171" i="18"/>
  <c r="B172" i="18"/>
  <c r="B173" i="18"/>
  <c r="B174" i="18"/>
  <c r="B175" i="18"/>
  <c r="B176" i="18"/>
  <c r="B177" i="18"/>
  <c r="B178" i="18"/>
  <c r="B179" i="18"/>
  <c r="B180" i="18"/>
  <c r="B181" i="18"/>
  <c r="B182" i="18"/>
  <c r="B183" i="18"/>
  <c r="B184" i="18"/>
  <c r="B185" i="18"/>
  <c r="B186" i="18"/>
  <c r="B187" i="18"/>
  <c r="B188" i="18"/>
  <c r="B189" i="18"/>
  <c r="B190"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105" i="18"/>
  <c r="D106" i="18"/>
  <c r="D107" i="18"/>
  <c r="D108" i="18"/>
  <c r="D109" i="18"/>
  <c r="D110" i="18"/>
  <c r="D111" i="18"/>
  <c r="D112" i="18"/>
  <c r="D113" i="18"/>
  <c r="D114" i="18"/>
  <c r="D115" i="18"/>
  <c r="D116" i="18"/>
  <c r="D117" i="18"/>
  <c r="D118" i="18"/>
  <c r="D119" i="18"/>
  <c r="D120" i="18"/>
  <c r="D121" i="18"/>
  <c r="D122" i="18"/>
  <c r="D123" i="18"/>
  <c r="D124" i="18"/>
  <c r="D125" i="18"/>
  <c r="D126" i="18"/>
  <c r="D127" i="18"/>
  <c r="D128" i="18"/>
  <c r="D129" i="18"/>
  <c r="D130" i="18"/>
  <c r="D131" i="18"/>
  <c r="D132" i="18"/>
  <c r="D133" i="18"/>
  <c r="D134" i="18"/>
  <c r="D135" i="18"/>
  <c r="D136" i="18"/>
  <c r="D137" i="18"/>
  <c r="D138" i="18"/>
  <c r="D139" i="18"/>
  <c r="D140" i="18"/>
  <c r="D141" i="18"/>
  <c r="D142" i="18"/>
  <c r="D143" i="18"/>
  <c r="D144" i="18"/>
  <c r="D145" i="18"/>
  <c r="D146" i="18"/>
  <c r="D147" i="18"/>
  <c r="D148" i="18"/>
  <c r="D149" i="18"/>
  <c r="D150" i="18"/>
  <c r="D151" i="18"/>
  <c r="D152" i="18"/>
  <c r="D153" i="18"/>
  <c r="D154" i="18"/>
  <c r="D155" i="18"/>
  <c r="D156" i="18"/>
  <c r="D157" i="18"/>
  <c r="D158" i="18"/>
  <c r="D159" i="18"/>
  <c r="D160" i="18"/>
  <c r="D161" i="18"/>
  <c r="D162" i="18"/>
  <c r="D163" i="18"/>
  <c r="D164" i="18"/>
  <c r="D165" i="18"/>
  <c r="D166" i="18"/>
  <c r="D167" i="18"/>
  <c r="D168" i="18"/>
  <c r="D169" i="18"/>
  <c r="D170" i="18"/>
  <c r="D171" i="18"/>
  <c r="D172" i="18"/>
  <c r="D173" i="18"/>
  <c r="D174" i="18"/>
  <c r="D175" i="18"/>
  <c r="D176" i="18"/>
  <c r="D177" i="18"/>
  <c r="D178" i="18"/>
  <c r="D179" i="18"/>
  <c r="D180" i="18"/>
  <c r="D181" i="18"/>
  <c r="D182" i="18"/>
  <c r="D183" i="18"/>
  <c r="D184" i="18"/>
  <c r="D185" i="18"/>
  <c r="D186" i="18"/>
  <c r="D187" i="18"/>
  <c r="D188" i="18"/>
  <c r="D189" i="18"/>
  <c r="D190" i="18"/>
  <c r="J60" i="19"/>
  <c r="I60" i="19"/>
  <c r="H60" i="19"/>
  <c r="G60" i="19"/>
  <c r="F60" i="19"/>
  <c r="E60" i="19"/>
  <c r="D60" i="19"/>
  <c r="C60" i="19"/>
  <c r="B60" i="19"/>
  <c r="J61" i="19"/>
  <c r="I61" i="19"/>
  <c r="H61" i="19"/>
  <c r="G61" i="19"/>
  <c r="F61" i="19"/>
  <c r="E61" i="19"/>
  <c r="D61" i="19"/>
  <c r="C61" i="19"/>
  <c r="B61" i="19"/>
  <c r="A60" i="19"/>
  <c r="J62" i="19"/>
  <c r="I62" i="19"/>
  <c r="H62" i="19"/>
  <c r="G62" i="19"/>
  <c r="F62" i="19"/>
  <c r="E62" i="19"/>
  <c r="D62" i="19"/>
  <c r="B62" i="19"/>
  <c r="C62" i="19"/>
  <c r="J63" i="19"/>
  <c r="I63" i="19"/>
  <c r="H63" i="19"/>
  <c r="G63" i="19"/>
  <c r="F63" i="19"/>
  <c r="E63" i="19"/>
  <c r="D63" i="19"/>
  <c r="C63" i="19"/>
  <c r="B63" i="19"/>
  <c r="J64" i="19"/>
  <c r="I64" i="19"/>
  <c r="H64" i="19"/>
  <c r="G64" i="19"/>
  <c r="F64" i="19"/>
  <c r="E64" i="19"/>
  <c r="D64" i="19"/>
  <c r="C64" i="19"/>
  <c r="B64" i="19"/>
  <c r="E66" i="19"/>
  <c r="F66" i="19"/>
  <c r="G66" i="19"/>
  <c r="H66" i="19"/>
  <c r="I66" i="19"/>
  <c r="J66" i="19"/>
  <c r="J65" i="19"/>
  <c r="I65" i="19"/>
  <c r="H65" i="19"/>
  <c r="G65" i="19"/>
  <c r="F65" i="19"/>
  <c r="E65" i="19"/>
  <c r="D65" i="19"/>
  <c r="C65" i="19"/>
  <c r="B65" i="19"/>
  <c r="D66" i="19"/>
  <c r="C66" i="19"/>
  <c r="B66" i="19"/>
  <c r="J45" i="11"/>
  <c r="I45" i="11"/>
  <c r="H45" i="11"/>
  <c r="G45" i="11"/>
  <c r="F45" i="11"/>
  <c r="E45" i="11"/>
  <c r="D45" i="11"/>
  <c r="C45" i="11"/>
  <c r="B45" i="11"/>
  <c r="B31" i="11"/>
  <c r="B32" i="11"/>
  <c r="B33" i="11"/>
  <c r="B34" i="11"/>
  <c r="B35" i="11"/>
  <c r="B36" i="11"/>
  <c r="B37" i="11"/>
  <c r="B38" i="11"/>
  <c r="B39" i="11"/>
  <c r="B40" i="11"/>
  <c r="B41" i="11"/>
  <c r="B42" i="11"/>
  <c r="B43" i="11"/>
  <c r="B44" i="11"/>
  <c r="C31" i="11"/>
  <c r="C32" i="11"/>
  <c r="C33" i="11"/>
  <c r="C34" i="11"/>
  <c r="C35" i="11"/>
  <c r="C36" i="11"/>
  <c r="C37" i="11"/>
  <c r="C38" i="11"/>
  <c r="C39" i="11"/>
  <c r="C40" i="11"/>
  <c r="C41" i="11"/>
  <c r="C42" i="11"/>
  <c r="C43" i="11"/>
  <c r="C44" i="11"/>
  <c r="D31" i="11"/>
  <c r="D32" i="11"/>
  <c r="D33" i="11"/>
  <c r="D34" i="11"/>
  <c r="D35" i="11"/>
  <c r="D36" i="11"/>
  <c r="D37" i="11"/>
  <c r="D38" i="11"/>
  <c r="D39" i="11"/>
  <c r="D40" i="11"/>
  <c r="D41" i="11"/>
  <c r="D42" i="11"/>
  <c r="D43" i="11"/>
  <c r="D44" i="11"/>
  <c r="E31" i="11"/>
  <c r="E32" i="11"/>
  <c r="E33" i="11"/>
  <c r="E34" i="11"/>
  <c r="E35" i="11"/>
  <c r="E36" i="11"/>
  <c r="E37" i="11"/>
  <c r="E38" i="11"/>
  <c r="E39" i="11"/>
  <c r="E40" i="11"/>
  <c r="E41" i="11"/>
  <c r="E42" i="11"/>
  <c r="E43" i="11"/>
  <c r="E44" i="11"/>
  <c r="F31" i="11"/>
  <c r="F32" i="11"/>
  <c r="F33" i="11"/>
  <c r="F34" i="11"/>
  <c r="F35" i="11"/>
  <c r="F36" i="11"/>
  <c r="F37" i="11"/>
  <c r="F38" i="11"/>
  <c r="F39" i="11"/>
  <c r="F40" i="11"/>
  <c r="F41" i="11"/>
  <c r="F42" i="11"/>
  <c r="F43" i="11"/>
  <c r="F44" i="11"/>
  <c r="G31" i="11"/>
  <c r="G32" i="11"/>
  <c r="G33" i="11"/>
  <c r="G34" i="11"/>
  <c r="G35" i="11"/>
  <c r="G36" i="11"/>
  <c r="G37" i="11"/>
  <c r="G38" i="11"/>
  <c r="G39" i="11"/>
  <c r="G40" i="11"/>
  <c r="G41" i="11"/>
  <c r="G42" i="11"/>
  <c r="G43" i="11"/>
  <c r="G44" i="11"/>
  <c r="H31" i="11"/>
  <c r="H32" i="11"/>
  <c r="H33" i="11"/>
  <c r="H34" i="11"/>
  <c r="H35" i="11"/>
  <c r="H36" i="11"/>
  <c r="H37" i="11"/>
  <c r="H38" i="11"/>
  <c r="H39" i="11"/>
  <c r="H40" i="11"/>
  <c r="H41" i="11"/>
  <c r="H42" i="11"/>
  <c r="H43" i="11"/>
  <c r="H44" i="11"/>
  <c r="I31" i="11"/>
  <c r="I32" i="11"/>
  <c r="I33" i="11"/>
  <c r="I34" i="11"/>
  <c r="I35" i="11"/>
  <c r="I36" i="11"/>
  <c r="I37" i="11"/>
  <c r="I38" i="11"/>
  <c r="I39" i="11"/>
  <c r="I40" i="11"/>
  <c r="I41" i="11"/>
  <c r="I42" i="11"/>
  <c r="I43" i="11"/>
  <c r="I44" i="11"/>
  <c r="J31" i="11"/>
  <c r="J32" i="11"/>
  <c r="J33" i="11"/>
  <c r="J34" i="11"/>
  <c r="J35" i="11"/>
  <c r="J36" i="11"/>
  <c r="J37" i="11"/>
  <c r="J38" i="11"/>
  <c r="J39" i="11"/>
  <c r="J40" i="11"/>
  <c r="J41" i="11"/>
  <c r="J42" i="11"/>
  <c r="J43" i="11"/>
  <c r="J4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H5" i="11"/>
  <c r="H6" i="11"/>
  <c r="H7" i="11"/>
  <c r="H8" i="11"/>
  <c r="H9" i="11"/>
  <c r="H10" i="11"/>
  <c r="H11" i="11"/>
  <c r="H12" i="11"/>
  <c r="H13" i="11"/>
  <c r="H14" i="11"/>
  <c r="H15" i="11"/>
  <c r="H16" i="11"/>
  <c r="H17" i="11"/>
  <c r="H18" i="11"/>
  <c r="H19" i="11"/>
  <c r="H20" i="11"/>
  <c r="H21" i="11"/>
  <c r="H22" i="11"/>
  <c r="H23" i="11"/>
  <c r="H24" i="11"/>
  <c r="H25" i="11"/>
  <c r="H26" i="11"/>
  <c r="H27" i="11"/>
  <c r="H28" i="11"/>
  <c r="H29" i="11"/>
  <c r="H30"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D3" i="7" a="1"/>
  <c r="D3" i="7" s="1"/>
  <c r="A59" i="17" l="1"/>
  <c r="J143" i="19"/>
  <c r="I143" i="19"/>
  <c r="H143" i="19"/>
  <c r="G143" i="19"/>
  <c r="F143" i="19"/>
  <c r="E143" i="19"/>
  <c r="D143" i="19"/>
  <c r="C143" i="19"/>
  <c r="B143" i="19"/>
  <c r="A143" i="19"/>
  <c r="J142" i="19"/>
  <c r="I142" i="19"/>
  <c r="H142" i="19"/>
  <c r="G142" i="19"/>
  <c r="F142" i="19"/>
  <c r="E142" i="19"/>
  <c r="D142" i="19"/>
  <c r="C142" i="19"/>
  <c r="B142" i="19"/>
  <c r="A142" i="19"/>
  <c r="J141" i="19"/>
  <c r="I141" i="19"/>
  <c r="H141" i="19"/>
  <c r="G141" i="19"/>
  <c r="F141" i="19"/>
  <c r="E141" i="19"/>
  <c r="D141" i="19"/>
  <c r="C141" i="19"/>
  <c r="B141" i="19"/>
  <c r="A141" i="19"/>
  <c r="J140" i="19"/>
  <c r="I140" i="19"/>
  <c r="H140" i="19"/>
  <c r="G140" i="19"/>
  <c r="F140" i="19"/>
  <c r="E140" i="19"/>
  <c r="D140" i="19"/>
  <c r="C140" i="19"/>
  <c r="B140" i="19"/>
  <c r="A140" i="19"/>
  <c r="J139" i="19"/>
  <c r="I139" i="19"/>
  <c r="H139" i="19"/>
  <c r="G139" i="19"/>
  <c r="F139" i="19"/>
  <c r="E139" i="19"/>
  <c r="D139" i="19"/>
  <c r="C139" i="19"/>
  <c r="B139" i="19"/>
  <c r="A139" i="19"/>
  <c r="J138" i="19"/>
  <c r="I138" i="19"/>
  <c r="H138" i="19"/>
  <c r="G138" i="19"/>
  <c r="F138" i="19"/>
  <c r="E138" i="19"/>
  <c r="D138" i="19"/>
  <c r="C138" i="19"/>
  <c r="B138" i="19"/>
  <c r="A138" i="19"/>
  <c r="J137" i="19"/>
  <c r="I137" i="19"/>
  <c r="H137" i="19"/>
  <c r="G137" i="19"/>
  <c r="F137" i="19"/>
  <c r="E137" i="19"/>
  <c r="D137" i="19"/>
  <c r="C137" i="19"/>
  <c r="B137" i="19"/>
  <c r="A137" i="19"/>
  <c r="J136" i="19"/>
  <c r="I136" i="19"/>
  <c r="H136" i="19"/>
  <c r="G136" i="19"/>
  <c r="F136" i="19"/>
  <c r="E136" i="19"/>
  <c r="D136" i="19"/>
  <c r="C136" i="19"/>
  <c r="B136" i="19"/>
  <c r="A136" i="19"/>
  <c r="J135" i="19"/>
  <c r="I135" i="19"/>
  <c r="H135" i="19"/>
  <c r="G135" i="19"/>
  <c r="F135" i="19"/>
  <c r="E135" i="19"/>
  <c r="D135" i="19"/>
  <c r="C135" i="19"/>
  <c r="B135" i="19"/>
  <c r="A135" i="19"/>
  <c r="J134" i="19"/>
  <c r="I134" i="19"/>
  <c r="H134" i="19"/>
  <c r="G134" i="19"/>
  <c r="F134" i="19"/>
  <c r="E134" i="19"/>
  <c r="D134" i="19"/>
  <c r="C134" i="19"/>
  <c r="B134" i="19"/>
  <c r="A134" i="19"/>
  <c r="J133" i="19"/>
  <c r="I133" i="19"/>
  <c r="H133" i="19"/>
  <c r="G133" i="19"/>
  <c r="F133" i="19"/>
  <c r="E133" i="19"/>
  <c r="D133" i="19"/>
  <c r="C133" i="19"/>
  <c r="B133" i="19"/>
  <c r="A133" i="19"/>
  <c r="J132" i="19"/>
  <c r="I132" i="19"/>
  <c r="H132" i="19"/>
  <c r="G132" i="19"/>
  <c r="F132" i="19"/>
  <c r="E132" i="19"/>
  <c r="D132" i="19"/>
  <c r="C132" i="19"/>
  <c r="B132" i="19"/>
  <c r="A132" i="19"/>
  <c r="J131" i="19"/>
  <c r="I131" i="19"/>
  <c r="H131" i="19"/>
  <c r="G131" i="19"/>
  <c r="F131" i="19"/>
  <c r="E131" i="19"/>
  <c r="D131" i="19"/>
  <c r="C131" i="19"/>
  <c r="B131" i="19"/>
  <c r="A131" i="19"/>
  <c r="J130" i="19"/>
  <c r="I130" i="19"/>
  <c r="H130" i="19"/>
  <c r="G130" i="19"/>
  <c r="F130" i="19"/>
  <c r="E130" i="19"/>
  <c r="D130" i="19"/>
  <c r="C130" i="19"/>
  <c r="B130" i="19"/>
  <c r="A130" i="19"/>
  <c r="J129" i="19"/>
  <c r="I129" i="19"/>
  <c r="H129" i="19"/>
  <c r="G129" i="19"/>
  <c r="F129" i="19"/>
  <c r="E129" i="19"/>
  <c r="D129" i="19"/>
  <c r="C129" i="19"/>
  <c r="B129" i="19"/>
  <c r="A129" i="19"/>
  <c r="J128" i="19"/>
  <c r="I128" i="19"/>
  <c r="H128" i="19"/>
  <c r="G128" i="19"/>
  <c r="F128" i="19"/>
  <c r="E128" i="19"/>
  <c r="D128" i="19"/>
  <c r="C128" i="19"/>
  <c r="B128" i="19"/>
  <c r="A128" i="19"/>
  <c r="J127" i="19"/>
  <c r="I127" i="19"/>
  <c r="H127" i="19"/>
  <c r="G127" i="19"/>
  <c r="F127" i="19"/>
  <c r="E127" i="19"/>
  <c r="D127" i="19"/>
  <c r="C127" i="19"/>
  <c r="B127" i="19"/>
  <c r="A127" i="19"/>
  <c r="J126" i="19"/>
  <c r="I126" i="19"/>
  <c r="H126" i="19"/>
  <c r="G126" i="19"/>
  <c r="F126" i="19"/>
  <c r="E126" i="19"/>
  <c r="D126" i="19"/>
  <c r="C126" i="19"/>
  <c r="B126" i="19"/>
  <c r="A126" i="19"/>
  <c r="J125" i="19"/>
  <c r="I125" i="19"/>
  <c r="H125" i="19"/>
  <c r="G125" i="19"/>
  <c r="F125" i="19"/>
  <c r="E125" i="19"/>
  <c r="D125" i="19"/>
  <c r="C125" i="19"/>
  <c r="B125" i="19"/>
  <c r="A125" i="19"/>
  <c r="J124" i="19"/>
  <c r="I124" i="19"/>
  <c r="H124" i="19"/>
  <c r="G124" i="19"/>
  <c r="F124" i="19"/>
  <c r="E124" i="19"/>
  <c r="D124" i="19"/>
  <c r="C124" i="19"/>
  <c r="B124" i="19"/>
  <c r="A124" i="19"/>
  <c r="J123" i="19"/>
  <c r="I123" i="19"/>
  <c r="H123" i="19"/>
  <c r="G123" i="19"/>
  <c r="F123" i="19"/>
  <c r="E123" i="19"/>
  <c r="D123" i="19"/>
  <c r="C123" i="19"/>
  <c r="B123" i="19"/>
  <c r="A123" i="19"/>
  <c r="J122" i="19"/>
  <c r="I122" i="19"/>
  <c r="H122" i="19"/>
  <c r="G122" i="19"/>
  <c r="F122" i="19"/>
  <c r="E122" i="19"/>
  <c r="D122" i="19"/>
  <c r="C122" i="19"/>
  <c r="B122" i="19"/>
  <c r="A122" i="19"/>
  <c r="J121" i="19"/>
  <c r="I121" i="19"/>
  <c r="H121" i="19"/>
  <c r="G121" i="19"/>
  <c r="F121" i="19"/>
  <c r="E121" i="19"/>
  <c r="D121" i="19"/>
  <c r="C121" i="19"/>
  <c r="B121" i="19"/>
  <c r="A121" i="19"/>
  <c r="J120" i="19"/>
  <c r="I120" i="19"/>
  <c r="H120" i="19"/>
  <c r="G120" i="19"/>
  <c r="F120" i="19"/>
  <c r="E120" i="19"/>
  <c r="D120" i="19"/>
  <c r="C120" i="19"/>
  <c r="B120" i="19"/>
  <c r="A120" i="19"/>
  <c r="J119" i="19"/>
  <c r="I119" i="19"/>
  <c r="H119" i="19"/>
  <c r="G119" i="19"/>
  <c r="F119" i="19"/>
  <c r="E119" i="19"/>
  <c r="D119" i="19"/>
  <c r="C119" i="19"/>
  <c r="B119" i="19"/>
  <c r="A119" i="19"/>
  <c r="J118" i="19"/>
  <c r="I118" i="19"/>
  <c r="H118" i="19"/>
  <c r="G118" i="19"/>
  <c r="F118" i="19"/>
  <c r="E118" i="19"/>
  <c r="D118" i="19"/>
  <c r="C118" i="19"/>
  <c r="B118" i="19"/>
  <c r="A118" i="19"/>
  <c r="J117" i="19"/>
  <c r="I117" i="19"/>
  <c r="H117" i="19"/>
  <c r="G117" i="19"/>
  <c r="F117" i="19"/>
  <c r="E117" i="19"/>
  <c r="D117" i="19"/>
  <c r="C117" i="19"/>
  <c r="B117" i="19"/>
  <c r="A117" i="19"/>
  <c r="J116" i="19"/>
  <c r="I116" i="19"/>
  <c r="H116" i="19"/>
  <c r="G116" i="19"/>
  <c r="F116" i="19"/>
  <c r="E116" i="19"/>
  <c r="D116" i="19"/>
  <c r="C116" i="19"/>
  <c r="B116" i="19"/>
  <c r="A116" i="19"/>
  <c r="J115" i="19"/>
  <c r="I115" i="19"/>
  <c r="H115" i="19"/>
  <c r="G115" i="19"/>
  <c r="F115" i="19"/>
  <c r="E115" i="19"/>
  <c r="D115" i="19"/>
  <c r="C115" i="19"/>
  <c r="B115" i="19"/>
  <c r="A115" i="19"/>
  <c r="J114" i="19"/>
  <c r="I114" i="19"/>
  <c r="H114" i="19"/>
  <c r="G114" i="19"/>
  <c r="F114" i="19"/>
  <c r="E114" i="19"/>
  <c r="D114" i="19"/>
  <c r="C114" i="19"/>
  <c r="B114" i="19"/>
  <c r="A114" i="19"/>
  <c r="J113" i="19"/>
  <c r="I113" i="19"/>
  <c r="H113" i="19"/>
  <c r="G113" i="19"/>
  <c r="F113" i="19"/>
  <c r="E113" i="19"/>
  <c r="D113" i="19"/>
  <c r="C113" i="19"/>
  <c r="B113" i="19"/>
  <c r="A113" i="19"/>
  <c r="J112" i="19"/>
  <c r="I112" i="19"/>
  <c r="H112" i="19"/>
  <c r="G112" i="19"/>
  <c r="F112" i="19"/>
  <c r="E112" i="19"/>
  <c r="D112" i="19"/>
  <c r="C112" i="19"/>
  <c r="B112" i="19"/>
  <c r="A112" i="19"/>
  <c r="J111" i="19"/>
  <c r="I111" i="19"/>
  <c r="H111" i="19"/>
  <c r="G111" i="19"/>
  <c r="F111" i="19"/>
  <c r="E111" i="19"/>
  <c r="D111" i="19"/>
  <c r="C111" i="19"/>
  <c r="B111" i="19"/>
  <c r="A111" i="19"/>
  <c r="J110" i="19"/>
  <c r="I110" i="19"/>
  <c r="H110" i="19"/>
  <c r="G110" i="19"/>
  <c r="F110" i="19"/>
  <c r="E110" i="19"/>
  <c r="D110" i="19"/>
  <c r="C110" i="19"/>
  <c r="B110" i="19"/>
  <c r="A110" i="19"/>
  <c r="J109" i="19"/>
  <c r="I109" i="19"/>
  <c r="H109" i="19"/>
  <c r="G109" i="19"/>
  <c r="F109" i="19"/>
  <c r="E109" i="19"/>
  <c r="D109" i="19"/>
  <c r="C109" i="19"/>
  <c r="B109" i="19"/>
  <c r="A109" i="19"/>
  <c r="J108" i="19"/>
  <c r="I108" i="19"/>
  <c r="H108" i="19"/>
  <c r="G108" i="19"/>
  <c r="F108" i="19"/>
  <c r="E108" i="19"/>
  <c r="D108" i="19"/>
  <c r="C108" i="19"/>
  <c r="B108" i="19"/>
  <c r="A108" i="19"/>
  <c r="J107" i="19"/>
  <c r="I107" i="19"/>
  <c r="H107" i="19"/>
  <c r="G107" i="19"/>
  <c r="F107" i="19"/>
  <c r="E107" i="19"/>
  <c r="D107" i="19"/>
  <c r="C107" i="19"/>
  <c r="B107" i="19"/>
  <c r="A107" i="19"/>
  <c r="J106" i="19"/>
  <c r="I106" i="19"/>
  <c r="H106" i="19"/>
  <c r="G106" i="19"/>
  <c r="F106" i="19"/>
  <c r="E106" i="19"/>
  <c r="D106" i="19"/>
  <c r="C106" i="19"/>
  <c r="B106" i="19"/>
  <c r="A106" i="19"/>
  <c r="J105" i="19"/>
  <c r="I105" i="19"/>
  <c r="H105" i="19"/>
  <c r="G105" i="19"/>
  <c r="F105" i="19"/>
  <c r="E105" i="19"/>
  <c r="D105" i="19"/>
  <c r="C105" i="19"/>
  <c r="B105" i="19"/>
  <c r="A105" i="19"/>
  <c r="J104" i="19"/>
  <c r="I104" i="19"/>
  <c r="H104" i="19"/>
  <c r="G104" i="19"/>
  <c r="F104" i="19"/>
  <c r="E104" i="19"/>
  <c r="D104" i="19"/>
  <c r="C104" i="19"/>
  <c r="B104" i="19"/>
  <c r="A104" i="19"/>
  <c r="J103" i="19"/>
  <c r="I103" i="19"/>
  <c r="H103" i="19"/>
  <c r="G103" i="19"/>
  <c r="F103" i="19"/>
  <c r="E103" i="19"/>
  <c r="D103" i="19"/>
  <c r="C103" i="19"/>
  <c r="B103" i="19"/>
  <c r="A103" i="19"/>
  <c r="J102" i="19"/>
  <c r="I102" i="19"/>
  <c r="H102" i="19"/>
  <c r="G102" i="19"/>
  <c r="F102" i="19"/>
  <c r="E102" i="19"/>
  <c r="D102" i="19"/>
  <c r="C102" i="19"/>
  <c r="B102" i="19"/>
  <c r="A102" i="19"/>
  <c r="J101" i="19"/>
  <c r="I101" i="19"/>
  <c r="H101" i="19"/>
  <c r="G101" i="19"/>
  <c r="F101" i="19"/>
  <c r="E101" i="19"/>
  <c r="D101" i="19"/>
  <c r="C101" i="19"/>
  <c r="B101" i="19"/>
  <c r="A101" i="19"/>
  <c r="J100" i="19"/>
  <c r="I100" i="19"/>
  <c r="H100" i="19"/>
  <c r="G100" i="19"/>
  <c r="F100" i="19"/>
  <c r="E100" i="19"/>
  <c r="D100" i="19"/>
  <c r="C100" i="19"/>
  <c r="B100" i="19"/>
  <c r="A100" i="19"/>
  <c r="J99" i="19"/>
  <c r="I99" i="19"/>
  <c r="H99" i="19"/>
  <c r="G99" i="19"/>
  <c r="F99" i="19"/>
  <c r="E99" i="19"/>
  <c r="D99" i="19"/>
  <c r="C99" i="19"/>
  <c r="B99" i="19"/>
  <c r="A99" i="19"/>
  <c r="J98" i="19"/>
  <c r="I98" i="19"/>
  <c r="H98" i="19"/>
  <c r="G98" i="19"/>
  <c r="F98" i="19"/>
  <c r="E98" i="19"/>
  <c r="D98" i="19"/>
  <c r="C98" i="19"/>
  <c r="B98" i="19"/>
  <c r="A98" i="19"/>
  <c r="J97" i="19"/>
  <c r="I97" i="19"/>
  <c r="H97" i="19"/>
  <c r="G97" i="19"/>
  <c r="F97" i="19"/>
  <c r="E97" i="19"/>
  <c r="D97" i="19"/>
  <c r="C97" i="19"/>
  <c r="B97" i="19"/>
  <c r="A97" i="19"/>
  <c r="J96" i="19"/>
  <c r="I96" i="19"/>
  <c r="H96" i="19"/>
  <c r="G96" i="19"/>
  <c r="F96" i="19"/>
  <c r="E96" i="19"/>
  <c r="D96" i="19"/>
  <c r="C96" i="19"/>
  <c r="B96" i="19"/>
  <c r="A96" i="19"/>
  <c r="J95" i="19"/>
  <c r="I95" i="19"/>
  <c r="H95" i="19"/>
  <c r="G95" i="19"/>
  <c r="F95" i="19"/>
  <c r="E95" i="19"/>
  <c r="D95" i="19"/>
  <c r="C95" i="19"/>
  <c r="B95" i="19"/>
  <c r="A95" i="19"/>
  <c r="J94" i="19"/>
  <c r="I94" i="19"/>
  <c r="H94" i="19"/>
  <c r="G94" i="19"/>
  <c r="F94" i="19"/>
  <c r="E94" i="19"/>
  <c r="D94" i="19"/>
  <c r="C94" i="19"/>
  <c r="B94" i="19"/>
  <c r="A94" i="19"/>
  <c r="J93" i="19"/>
  <c r="I93" i="19"/>
  <c r="H93" i="19"/>
  <c r="G93" i="19"/>
  <c r="F93" i="19"/>
  <c r="E93" i="19"/>
  <c r="D93" i="19"/>
  <c r="C93" i="19"/>
  <c r="B93" i="19"/>
  <c r="A93" i="19"/>
  <c r="J92" i="19"/>
  <c r="I92" i="19"/>
  <c r="H92" i="19"/>
  <c r="G92" i="19"/>
  <c r="F92" i="19"/>
  <c r="E92" i="19"/>
  <c r="D92" i="19"/>
  <c r="C92" i="19"/>
  <c r="B92" i="19"/>
  <c r="A92" i="19"/>
  <c r="J91" i="19"/>
  <c r="I91" i="19"/>
  <c r="H91" i="19"/>
  <c r="G91" i="19"/>
  <c r="F91" i="19"/>
  <c r="E91" i="19"/>
  <c r="D91" i="19"/>
  <c r="C91" i="19"/>
  <c r="B91" i="19"/>
  <c r="A91" i="19"/>
  <c r="J90" i="19"/>
  <c r="I90" i="19"/>
  <c r="H90" i="19"/>
  <c r="G90" i="19"/>
  <c r="F90" i="19"/>
  <c r="E90" i="19"/>
  <c r="D90" i="19"/>
  <c r="C90" i="19"/>
  <c r="B90" i="19"/>
  <c r="A90" i="19"/>
  <c r="J89" i="19"/>
  <c r="I89" i="19"/>
  <c r="H89" i="19"/>
  <c r="G89" i="19"/>
  <c r="F89" i="19"/>
  <c r="E89" i="19"/>
  <c r="D89" i="19"/>
  <c r="C89" i="19"/>
  <c r="B89" i="19"/>
  <c r="A89" i="19"/>
  <c r="J88" i="19"/>
  <c r="I88" i="19"/>
  <c r="H88" i="19"/>
  <c r="G88" i="19"/>
  <c r="F88" i="19"/>
  <c r="E88" i="19"/>
  <c r="D88" i="19"/>
  <c r="C88" i="19"/>
  <c r="B88" i="19"/>
  <c r="A88" i="19"/>
  <c r="J87" i="19"/>
  <c r="I87" i="19"/>
  <c r="H87" i="19"/>
  <c r="G87" i="19"/>
  <c r="F87" i="19"/>
  <c r="E87" i="19"/>
  <c r="D87" i="19"/>
  <c r="C87" i="19"/>
  <c r="B87" i="19"/>
  <c r="A87" i="19"/>
  <c r="J86" i="19"/>
  <c r="I86" i="19"/>
  <c r="H86" i="19"/>
  <c r="G86" i="19"/>
  <c r="F86" i="19"/>
  <c r="E86" i="19"/>
  <c r="D86" i="19"/>
  <c r="C86" i="19"/>
  <c r="B86" i="19"/>
  <c r="A86" i="19"/>
  <c r="J85" i="19"/>
  <c r="I85" i="19"/>
  <c r="H85" i="19"/>
  <c r="G85" i="19"/>
  <c r="F85" i="19"/>
  <c r="E85" i="19"/>
  <c r="D85" i="19"/>
  <c r="C85" i="19"/>
  <c r="B85" i="19"/>
  <c r="A85" i="19"/>
  <c r="J84" i="19"/>
  <c r="I84" i="19"/>
  <c r="H84" i="19"/>
  <c r="G84" i="19"/>
  <c r="F84" i="19"/>
  <c r="E84" i="19"/>
  <c r="D84" i="19"/>
  <c r="C84" i="19"/>
  <c r="B84" i="19"/>
  <c r="A84" i="19"/>
  <c r="J83" i="19"/>
  <c r="I83" i="19"/>
  <c r="H83" i="19"/>
  <c r="G83" i="19"/>
  <c r="F83" i="19"/>
  <c r="E83" i="19"/>
  <c r="D83" i="19"/>
  <c r="C83" i="19"/>
  <c r="B83" i="19"/>
  <c r="A83" i="19"/>
  <c r="J82" i="19"/>
  <c r="I82" i="19"/>
  <c r="H82" i="19"/>
  <c r="G82" i="19"/>
  <c r="F82" i="19"/>
  <c r="E82" i="19"/>
  <c r="D82" i="19"/>
  <c r="C82" i="19"/>
  <c r="B82" i="19"/>
  <c r="A82" i="19"/>
  <c r="J81" i="19"/>
  <c r="I81" i="19"/>
  <c r="H81" i="19"/>
  <c r="G81" i="19"/>
  <c r="F81" i="19"/>
  <c r="E81" i="19"/>
  <c r="D81" i="19"/>
  <c r="C81" i="19"/>
  <c r="B81" i="19"/>
  <c r="A81" i="19"/>
  <c r="J80" i="19"/>
  <c r="I80" i="19"/>
  <c r="H80" i="19"/>
  <c r="G80" i="19"/>
  <c r="F80" i="19"/>
  <c r="E80" i="19"/>
  <c r="D80" i="19"/>
  <c r="C80" i="19"/>
  <c r="B80" i="19"/>
  <c r="A80" i="19"/>
  <c r="J79" i="19"/>
  <c r="I79" i="19"/>
  <c r="H79" i="19"/>
  <c r="G79" i="19"/>
  <c r="F79" i="19"/>
  <c r="E79" i="19"/>
  <c r="D79" i="19"/>
  <c r="C79" i="19"/>
  <c r="B79" i="19"/>
  <c r="A79" i="19"/>
  <c r="J78" i="19"/>
  <c r="I78" i="19"/>
  <c r="H78" i="19"/>
  <c r="G78" i="19"/>
  <c r="F78" i="19"/>
  <c r="E78" i="19"/>
  <c r="D78" i="19"/>
  <c r="C78" i="19"/>
  <c r="B78" i="19"/>
  <c r="A78" i="19"/>
  <c r="J77" i="19"/>
  <c r="I77" i="19"/>
  <c r="H77" i="19"/>
  <c r="G77" i="19"/>
  <c r="F77" i="19"/>
  <c r="E77" i="19"/>
  <c r="D77" i="19"/>
  <c r="C77" i="19"/>
  <c r="B77" i="19"/>
  <c r="A77" i="19"/>
  <c r="J76" i="19"/>
  <c r="I76" i="19"/>
  <c r="H76" i="19"/>
  <c r="G76" i="19"/>
  <c r="F76" i="19"/>
  <c r="E76" i="19"/>
  <c r="D76" i="19"/>
  <c r="C76" i="19"/>
  <c r="B76" i="19"/>
  <c r="A76" i="19"/>
  <c r="J75" i="19"/>
  <c r="I75" i="19"/>
  <c r="H75" i="19"/>
  <c r="G75" i="19"/>
  <c r="F75" i="19"/>
  <c r="E75" i="19"/>
  <c r="D75" i="19"/>
  <c r="C75" i="19"/>
  <c r="B75" i="19"/>
  <c r="A75" i="19"/>
  <c r="J74" i="19"/>
  <c r="I74" i="19"/>
  <c r="H74" i="19"/>
  <c r="G74" i="19"/>
  <c r="F74" i="19"/>
  <c r="E74" i="19"/>
  <c r="D74" i="19"/>
  <c r="C74" i="19"/>
  <c r="B74" i="19"/>
  <c r="A74" i="19"/>
  <c r="J73" i="19"/>
  <c r="I73" i="19"/>
  <c r="H73" i="19"/>
  <c r="G73" i="19"/>
  <c r="F73" i="19"/>
  <c r="E73" i="19"/>
  <c r="D73" i="19"/>
  <c r="C73" i="19"/>
  <c r="B73" i="19"/>
  <c r="A73" i="19"/>
  <c r="J72" i="19"/>
  <c r="I72" i="19"/>
  <c r="H72" i="19"/>
  <c r="G72" i="19"/>
  <c r="F72" i="19"/>
  <c r="E72" i="19"/>
  <c r="D72" i="19"/>
  <c r="C72" i="19"/>
  <c r="B72" i="19"/>
  <c r="A72" i="19"/>
  <c r="J71" i="19"/>
  <c r="I71" i="19"/>
  <c r="H71" i="19"/>
  <c r="G71" i="19"/>
  <c r="F71" i="19"/>
  <c r="E71" i="19"/>
  <c r="D71" i="19"/>
  <c r="C71" i="19"/>
  <c r="B71" i="19"/>
  <c r="A71" i="19"/>
  <c r="J70" i="19"/>
  <c r="I70" i="19"/>
  <c r="H70" i="19"/>
  <c r="G70" i="19"/>
  <c r="F70" i="19"/>
  <c r="E70" i="19"/>
  <c r="D70" i="19"/>
  <c r="C70" i="19"/>
  <c r="B70" i="19"/>
  <c r="A70" i="19"/>
  <c r="J69" i="19"/>
  <c r="I69" i="19"/>
  <c r="H69" i="19"/>
  <c r="G69" i="19"/>
  <c r="F69" i="19"/>
  <c r="E69" i="19"/>
  <c r="D69" i="19"/>
  <c r="C69" i="19"/>
  <c r="B69" i="19"/>
  <c r="A69" i="19"/>
  <c r="J68" i="19"/>
  <c r="I68" i="19"/>
  <c r="H68" i="19"/>
  <c r="G68" i="19"/>
  <c r="F68" i="19"/>
  <c r="E68" i="19"/>
  <c r="D68" i="19"/>
  <c r="C68" i="19"/>
  <c r="B68" i="19"/>
  <c r="A68" i="19"/>
  <c r="J67" i="19"/>
  <c r="I67" i="19"/>
  <c r="H67" i="19"/>
  <c r="G67" i="19"/>
  <c r="F67" i="19"/>
  <c r="E67" i="19"/>
  <c r="D67" i="19"/>
  <c r="C67" i="19"/>
  <c r="B67" i="19"/>
  <c r="A67" i="19"/>
  <c r="A66" i="19"/>
  <c r="A65" i="19"/>
  <c r="A64" i="19"/>
  <c r="A63" i="19"/>
  <c r="A62" i="19"/>
  <c r="A61" i="19"/>
  <c r="J59" i="19"/>
  <c r="I59" i="19"/>
  <c r="H59" i="19"/>
  <c r="G59" i="19"/>
  <c r="F59" i="19"/>
  <c r="E59" i="19"/>
  <c r="D59" i="19"/>
  <c r="C59" i="19"/>
  <c r="B59" i="19"/>
  <c r="A59" i="19"/>
  <c r="J58" i="19"/>
  <c r="I58" i="19"/>
  <c r="H58" i="19"/>
  <c r="G58" i="19"/>
  <c r="F58" i="19"/>
  <c r="E58" i="19"/>
  <c r="D58" i="19"/>
  <c r="C58" i="19"/>
  <c r="B58" i="19"/>
  <c r="A58" i="19"/>
  <c r="J57" i="19"/>
  <c r="I57" i="19"/>
  <c r="H57" i="19"/>
  <c r="G57" i="19"/>
  <c r="F57" i="19"/>
  <c r="E57" i="19"/>
  <c r="D57" i="19"/>
  <c r="C57" i="19"/>
  <c r="B57" i="19"/>
  <c r="A57" i="19"/>
  <c r="J56" i="19"/>
  <c r="I56" i="19"/>
  <c r="H56" i="19"/>
  <c r="G56" i="19"/>
  <c r="F56" i="19"/>
  <c r="E56" i="19"/>
  <c r="D56" i="19"/>
  <c r="C56" i="19"/>
  <c r="B56" i="19"/>
  <c r="A56" i="19"/>
  <c r="J55" i="19"/>
  <c r="I55" i="19"/>
  <c r="H55" i="19"/>
  <c r="G55" i="19"/>
  <c r="F55" i="19"/>
  <c r="E55" i="19"/>
  <c r="D55" i="19"/>
  <c r="C55" i="19"/>
  <c r="B55" i="19"/>
  <c r="A55" i="19"/>
  <c r="J54" i="19"/>
  <c r="I54" i="19"/>
  <c r="H54" i="19"/>
  <c r="G54" i="19"/>
  <c r="F54" i="19"/>
  <c r="E54" i="19"/>
  <c r="D54" i="19"/>
  <c r="C54" i="19"/>
  <c r="B54" i="19"/>
  <c r="A54" i="19"/>
  <c r="J53" i="19"/>
  <c r="I53" i="19"/>
  <c r="H53" i="19"/>
  <c r="G53" i="19"/>
  <c r="F53" i="19"/>
  <c r="E53" i="19"/>
  <c r="D53" i="19"/>
  <c r="C53" i="19"/>
  <c r="B53" i="19"/>
  <c r="A53" i="19"/>
  <c r="J52" i="19"/>
  <c r="I52" i="19"/>
  <c r="H52" i="19"/>
  <c r="G52" i="19"/>
  <c r="F52" i="19"/>
  <c r="E52" i="19"/>
  <c r="D52" i="19"/>
  <c r="C52" i="19"/>
  <c r="B52" i="19"/>
  <c r="A52" i="19"/>
  <c r="J51" i="19"/>
  <c r="I51" i="19"/>
  <c r="H51" i="19"/>
  <c r="G51" i="19"/>
  <c r="F51" i="19"/>
  <c r="E51" i="19"/>
  <c r="D51" i="19"/>
  <c r="C51" i="19"/>
  <c r="B51" i="19"/>
  <c r="A51" i="19"/>
  <c r="J50" i="19"/>
  <c r="I50" i="19"/>
  <c r="H50" i="19"/>
  <c r="G50" i="19"/>
  <c r="F50" i="19"/>
  <c r="E50" i="19"/>
  <c r="D50" i="19"/>
  <c r="C50" i="19"/>
  <c r="B50" i="19"/>
  <c r="A50" i="19"/>
  <c r="J49" i="19"/>
  <c r="I49" i="19"/>
  <c r="H49" i="19"/>
  <c r="G49" i="19"/>
  <c r="F49" i="19"/>
  <c r="E49" i="19"/>
  <c r="D49" i="19"/>
  <c r="C49" i="19"/>
  <c r="B49" i="19"/>
  <c r="A49" i="19"/>
  <c r="J48" i="19"/>
  <c r="I48" i="19"/>
  <c r="H48" i="19"/>
  <c r="G48" i="19"/>
  <c r="F48" i="19"/>
  <c r="E48" i="19"/>
  <c r="D48" i="19"/>
  <c r="C48" i="19"/>
  <c r="B48" i="19"/>
  <c r="A48" i="19"/>
  <c r="J47" i="19"/>
  <c r="I47" i="19"/>
  <c r="H47" i="19"/>
  <c r="G47" i="19"/>
  <c r="F47" i="19"/>
  <c r="E47" i="19"/>
  <c r="D47" i="19"/>
  <c r="C47" i="19"/>
  <c r="B47" i="19"/>
  <c r="A47" i="19"/>
  <c r="J46" i="19"/>
  <c r="I46" i="19"/>
  <c r="H46" i="19"/>
  <c r="G46" i="19"/>
  <c r="F46" i="19"/>
  <c r="E46" i="19"/>
  <c r="D46" i="19"/>
  <c r="C46" i="19"/>
  <c r="B46" i="19"/>
  <c r="A46" i="19"/>
  <c r="J45" i="19"/>
  <c r="I45" i="19"/>
  <c r="H45" i="19"/>
  <c r="G45" i="19"/>
  <c r="F45" i="19"/>
  <c r="E45" i="19"/>
  <c r="D45" i="19"/>
  <c r="C45" i="19"/>
  <c r="B45" i="19"/>
  <c r="A45" i="19"/>
  <c r="J44" i="19"/>
  <c r="I44" i="19"/>
  <c r="H44" i="19"/>
  <c r="G44" i="19"/>
  <c r="F44" i="19"/>
  <c r="E44" i="19"/>
  <c r="D44" i="19"/>
  <c r="C44" i="19"/>
  <c r="B44" i="19"/>
  <c r="A44" i="19"/>
  <c r="J43" i="19"/>
  <c r="I43" i="19"/>
  <c r="H43" i="19"/>
  <c r="G43" i="19"/>
  <c r="F43" i="19"/>
  <c r="E43" i="19"/>
  <c r="D43" i="19"/>
  <c r="C43" i="19"/>
  <c r="B43" i="19"/>
  <c r="A43" i="19"/>
  <c r="J42" i="19"/>
  <c r="I42" i="19"/>
  <c r="H42" i="19"/>
  <c r="G42" i="19"/>
  <c r="F42" i="19"/>
  <c r="E42" i="19"/>
  <c r="D42" i="19"/>
  <c r="C42" i="19"/>
  <c r="B42" i="19"/>
  <c r="A42" i="19"/>
  <c r="J41" i="19"/>
  <c r="I41" i="19"/>
  <c r="H41" i="19"/>
  <c r="G41" i="19"/>
  <c r="F41" i="19"/>
  <c r="E41" i="19"/>
  <c r="D41" i="19"/>
  <c r="C41" i="19"/>
  <c r="B41" i="19"/>
  <c r="A41" i="19"/>
  <c r="J40" i="19"/>
  <c r="I40" i="19"/>
  <c r="H40" i="19"/>
  <c r="G40" i="19"/>
  <c r="F40" i="19"/>
  <c r="E40" i="19"/>
  <c r="D40" i="19"/>
  <c r="C40" i="19"/>
  <c r="B40" i="19"/>
  <c r="A40" i="19"/>
  <c r="J39" i="19"/>
  <c r="I39" i="19"/>
  <c r="H39" i="19"/>
  <c r="G39" i="19"/>
  <c r="F39" i="19"/>
  <c r="E39" i="19"/>
  <c r="D39" i="19"/>
  <c r="C39" i="19"/>
  <c r="B39" i="19"/>
  <c r="A39" i="19"/>
  <c r="J38" i="19"/>
  <c r="I38" i="19"/>
  <c r="H38" i="19"/>
  <c r="G38" i="19"/>
  <c r="F38" i="19"/>
  <c r="E38" i="19"/>
  <c r="D38" i="19"/>
  <c r="C38" i="19"/>
  <c r="B38" i="19"/>
  <c r="A38" i="19"/>
  <c r="J37" i="19"/>
  <c r="I37" i="19"/>
  <c r="H37" i="19"/>
  <c r="G37" i="19"/>
  <c r="F37" i="19"/>
  <c r="E37" i="19"/>
  <c r="D37" i="19"/>
  <c r="C37" i="19"/>
  <c r="B37" i="19"/>
  <c r="A37" i="19"/>
  <c r="J36" i="19"/>
  <c r="I36" i="19"/>
  <c r="H36" i="19"/>
  <c r="G36" i="19"/>
  <c r="F36" i="19"/>
  <c r="E36" i="19"/>
  <c r="D36" i="19"/>
  <c r="C36" i="19"/>
  <c r="B36" i="19"/>
  <c r="A36" i="19"/>
  <c r="J35" i="19"/>
  <c r="I35" i="19"/>
  <c r="H35" i="19"/>
  <c r="G35" i="19"/>
  <c r="F35" i="19"/>
  <c r="E35" i="19"/>
  <c r="D35" i="19"/>
  <c r="C35" i="19"/>
  <c r="B35" i="19"/>
  <c r="A35" i="19"/>
  <c r="J34" i="19"/>
  <c r="I34" i="19"/>
  <c r="H34" i="19"/>
  <c r="G34" i="19"/>
  <c r="F34" i="19"/>
  <c r="E34" i="19"/>
  <c r="D34" i="19"/>
  <c r="C34" i="19"/>
  <c r="B34" i="19"/>
  <c r="A34" i="19"/>
  <c r="J33" i="19"/>
  <c r="I33" i="19"/>
  <c r="H33" i="19"/>
  <c r="G33" i="19"/>
  <c r="F33" i="19"/>
  <c r="E33" i="19"/>
  <c r="D33" i="19"/>
  <c r="C33" i="19"/>
  <c r="B33" i="19"/>
  <c r="A33" i="19"/>
  <c r="J32" i="19"/>
  <c r="I32" i="19"/>
  <c r="H32" i="19"/>
  <c r="G32" i="19"/>
  <c r="F32" i="19"/>
  <c r="E32" i="19"/>
  <c r="D32" i="19"/>
  <c r="C32" i="19"/>
  <c r="B32" i="19"/>
  <c r="A32" i="19"/>
  <c r="J31" i="19"/>
  <c r="I31" i="19"/>
  <c r="H31" i="19"/>
  <c r="G31" i="19"/>
  <c r="F31" i="19"/>
  <c r="E31" i="19"/>
  <c r="D31" i="19"/>
  <c r="C31" i="19"/>
  <c r="B31" i="19"/>
  <c r="A31" i="19"/>
  <c r="J30" i="19"/>
  <c r="I30" i="19"/>
  <c r="H30" i="19"/>
  <c r="G30" i="19"/>
  <c r="F30" i="19"/>
  <c r="E30" i="19"/>
  <c r="D30" i="19"/>
  <c r="C30" i="19"/>
  <c r="B30" i="19"/>
  <c r="A30" i="19"/>
  <c r="J29" i="19"/>
  <c r="I29" i="19"/>
  <c r="H29" i="19"/>
  <c r="G29" i="19"/>
  <c r="F29" i="19"/>
  <c r="E29" i="19"/>
  <c r="D29" i="19"/>
  <c r="C29" i="19"/>
  <c r="B29" i="19"/>
  <c r="A29" i="19"/>
  <c r="J28" i="19"/>
  <c r="I28" i="19"/>
  <c r="H28" i="19"/>
  <c r="G28" i="19"/>
  <c r="F28" i="19"/>
  <c r="E28" i="19"/>
  <c r="D28" i="19"/>
  <c r="C28" i="19"/>
  <c r="B28" i="19"/>
  <c r="A28" i="19"/>
  <c r="J27" i="19"/>
  <c r="I27" i="19"/>
  <c r="H27" i="19"/>
  <c r="G27" i="19"/>
  <c r="F27" i="19"/>
  <c r="E27" i="19"/>
  <c r="D27" i="19"/>
  <c r="C27" i="19"/>
  <c r="B27" i="19"/>
  <c r="A27" i="19"/>
  <c r="J26" i="19"/>
  <c r="I26" i="19"/>
  <c r="H26" i="19"/>
  <c r="G26" i="19"/>
  <c r="F26" i="19"/>
  <c r="E26" i="19"/>
  <c r="D26" i="19"/>
  <c r="C26" i="19"/>
  <c r="B26" i="19"/>
  <c r="A26" i="19"/>
  <c r="J25" i="19"/>
  <c r="I25" i="19"/>
  <c r="H25" i="19"/>
  <c r="G25" i="19"/>
  <c r="F25" i="19"/>
  <c r="E25" i="19"/>
  <c r="D25" i="19"/>
  <c r="C25" i="19"/>
  <c r="B25" i="19"/>
  <c r="A25" i="19"/>
  <c r="J24" i="19"/>
  <c r="I24" i="19"/>
  <c r="H24" i="19"/>
  <c r="G24" i="19"/>
  <c r="F24" i="19"/>
  <c r="E24" i="19"/>
  <c r="D24" i="19"/>
  <c r="C24" i="19"/>
  <c r="B24" i="19"/>
  <c r="A24" i="19"/>
  <c r="J23" i="19"/>
  <c r="I23" i="19"/>
  <c r="H23" i="19"/>
  <c r="G23" i="19"/>
  <c r="F23" i="19"/>
  <c r="E23" i="19"/>
  <c r="D23" i="19"/>
  <c r="C23" i="19"/>
  <c r="B23" i="19"/>
  <c r="A23" i="19"/>
  <c r="J22" i="19"/>
  <c r="I22" i="19"/>
  <c r="H22" i="19"/>
  <c r="G22" i="19"/>
  <c r="F22" i="19"/>
  <c r="E22" i="19"/>
  <c r="D22" i="19"/>
  <c r="C22" i="19"/>
  <c r="B22" i="19"/>
  <c r="A22" i="19"/>
  <c r="J21" i="19"/>
  <c r="I21" i="19"/>
  <c r="H21" i="19"/>
  <c r="G21" i="19"/>
  <c r="F21" i="19"/>
  <c r="E21" i="19"/>
  <c r="D21" i="19"/>
  <c r="C21" i="19"/>
  <c r="B21" i="19"/>
  <c r="A21" i="19"/>
  <c r="J20" i="19"/>
  <c r="I20" i="19"/>
  <c r="H20" i="19"/>
  <c r="G20" i="19"/>
  <c r="F20" i="19"/>
  <c r="E20" i="19"/>
  <c r="D20" i="19"/>
  <c r="C20" i="19"/>
  <c r="B20" i="19"/>
  <c r="A20" i="19"/>
  <c r="J19" i="19"/>
  <c r="I19" i="19"/>
  <c r="H19" i="19"/>
  <c r="G19" i="19"/>
  <c r="F19" i="19"/>
  <c r="E19" i="19"/>
  <c r="D19" i="19"/>
  <c r="C19" i="19"/>
  <c r="B19" i="19"/>
  <c r="A19" i="19"/>
  <c r="J18" i="19"/>
  <c r="I18" i="19"/>
  <c r="H18" i="19"/>
  <c r="G18" i="19"/>
  <c r="F18" i="19"/>
  <c r="E18" i="19"/>
  <c r="D18" i="19"/>
  <c r="C18" i="19"/>
  <c r="B18" i="19"/>
  <c r="A18" i="19"/>
  <c r="J17" i="19"/>
  <c r="I17" i="19"/>
  <c r="H17" i="19"/>
  <c r="G17" i="19"/>
  <c r="F17" i="19"/>
  <c r="E17" i="19"/>
  <c r="D17" i="19"/>
  <c r="C17" i="19"/>
  <c r="B17" i="19"/>
  <c r="A17" i="19"/>
  <c r="J16" i="19"/>
  <c r="I16" i="19"/>
  <c r="H16" i="19"/>
  <c r="G16" i="19"/>
  <c r="F16" i="19"/>
  <c r="E16" i="19"/>
  <c r="D16" i="19"/>
  <c r="C16" i="19"/>
  <c r="B16" i="19"/>
  <c r="A16" i="19"/>
  <c r="J15" i="19"/>
  <c r="I15" i="19"/>
  <c r="H15" i="19"/>
  <c r="G15" i="19"/>
  <c r="F15" i="19"/>
  <c r="E15" i="19"/>
  <c r="D15" i="19"/>
  <c r="C15" i="19"/>
  <c r="B15" i="19"/>
  <c r="A15" i="19"/>
  <c r="J14" i="19"/>
  <c r="I14" i="19"/>
  <c r="H14" i="19"/>
  <c r="G14" i="19"/>
  <c r="F14" i="19"/>
  <c r="E14" i="19"/>
  <c r="D14" i="19"/>
  <c r="C14" i="19"/>
  <c r="B14" i="19"/>
  <c r="A14" i="19"/>
  <c r="J13" i="19"/>
  <c r="I13" i="19"/>
  <c r="H13" i="19"/>
  <c r="G13" i="19"/>
  <c r="F13" i="19"/>
  <c r="E13" i="19"/>
  <c r="D13" i="19"/>
  <c r="C13" i="19"/>
  <c r="B13" i="19"/>
  <c r="A13" i="19"/>
  <c r="J12" i="19"/>
  <c r="I12" i="19"/>
  <c r="H12" i="19"/>
  <c r="G12" i="19"/>
  <c r="F12" i="19"/>
  <c r="E12" i="19"/>
  <c r="D12" i="19"/>
  <c r="C12" i="19"/>
  <c r="B12" i="19"/>
  <c r="A12" i="19"/>
  <c r="J11" i="19"/>
  <c r="I11" i="19"/>
  <c r="H11" i="19"/>
  <c r="G11" i="19"/>
  <c r="F11" i="19"/>
  <c r="E11" i="19"/>
  <c r="D11" i="19"/>
  <c r="C11" i="19"/>
  <c r="B11" i="19"/>
  <c r="A11" i="19"/>
  <c r="J10" i="19"/>
  <c r="I10" i="19"/>
  <c r="H10" i="19"/>
  <c r="G10" i="19"/>
  <c r="F10" i="19"/>
  <c r="E10" i="19"/>
  <c r="D10" i="19"/>
  <c r="C10" i="19"/>
  <c r="B10" i="19"/>
  <c r="A10" i="19"/>
  <c r="J9" i="19"/>
  <c r="I9" i="19"/>
  <c r="H9" i="19"/>
  <c r="G9" i="19"/>
  <c r="F9" i="19"/>
  <c r="E9" i="19"/>
  <c r="D9" i="19"/>
  <c r="C9" i="19"/>
  <c r="B9" i="19"/>
  <c r="A9" i="19"/>
  <c r="J8" i="19"/>
  <c r="I8" i="19"/>
  <c r="H8" i="19"/>
  <c r="G8" i="19"/>
  <c r="F8" i="19"/>
  <c r="E8" i="19"/>
  <c r="D8" i="19"/>
  <c r="C8" i="19"/>
  <c r="B8" i="19"/>
  <c r="A8" i="19"/>
  <c r="J7" i="19"/>
  <c r="I7" i="19"/>
  <c r="H7" i="19"/>
  <c r="G7" i="19"/>
  <c r="F7" i="19"/>
  <c r="E7" i="19"/>
  <c r="D7" i="19"/>
  <c r="C7" i="19"/>
  <c r="B7" i="19"/>
  <c r="A7" i="19"/>
  <c r="J6" i="19"/>
  <c r="I6" i="19"/>
  <c r="H6" i="19"/>
  <c r="G6" i="19"/>
  <c r="F6" i="19"/>
  <c r="E6" i="19"/>
  <c r="D6" i="19"/>
  <c r="C6" i="19"/>
  <c r="B6" i="19"/>
  <c r="A6" i="19"/>
  <c r="J5" i="19"/>
  <c r="I5" i="19"/>
  <c r="H5" i="19"/>
  <c r="G5" i="19"/>
  <c r="F5" i="19"/>
  <c r="E5" i="19"/>
  <c r="D5" i="19"/>
  <c r="C5" i="19"/>
  <c r="B5" i="19"/>
  <c r="A5" i="19"/>
  <c r="D63" i="18"/>
  <c r="C63" i="18"/>
  <c r="B63" i="18"/>
  <c r="A63" i="18"/>
  <c r="D62" i="18"/>
  <c r="C62" i="18"/>
  <c r="B62" i="18"/>
  <c r="A62" i="18"/>
  <c r="D61" i="18"/>
  <c r="C61" i="18"/>
  <c r="B61" i="18"/>
  <c r="A61" i="18"/>
  <c r="D60" i="18"/>
  <c r="C60" i="18"/>
  <c r="B60" i="18"/>
  <c r="A60" i="18"/>
  <c r="D59" i="18"/>
  <c r="C59" i="18"/>
  <c r="B59" i="18"/>
  <c r="A59" i="18"/>
  <c r="D58" i="18"/>
  <c r="C58" i="18"/>
  <c r="B58" i="18"/>
  <c r="A58" i="18"/>
  <c r="D57" i="18"/>
  <c r="C57" i="18"/>
  <c r="B57" i="18"/>
  <c r="A57" i="18"/>
  <c r="D56" i="18"/>
  <c r="C56" i="18"/>
  <c r="B56" i="18"/>
  <c r="A56" i="18"/>
  <c r="D55" i="18"/>
  <c r="C55" i="18"/>
  <c r="B55" i="18"/>
  <c r="A55" i="18"/>
  <c r="D54" i="18"/>
  <c r="C54" i="18"/>
  <c r="B54" i="18"/>
  <c r="A54" i="18"/>
  <c r="D53" i="18"/>
  <c r="C53" i="18"/>
  <c r="B53" i="18"/>
  <c r="A53" i="18"/>
  <c r="D52" i="18"/>
  <c r="C52" i="18"/>
  <c r="B52" i="18"/>
  <c r="A52" i="18"/>
  <c r="D51" i="18"/>
  <c r="C51" i="18"/>
  <c r="B51" i="18"/>
  <c r="A51" i="18"/>
  <c r="D50" i="18"/>
  <c r="C50" i="18"/>
  <c r="B50" i="18"/>
  <c r="A50" i="18"/>
  <c r="D49" i="18"/>
  <c r="C49" i="18"/>
  <c r="B49" i="18"/>
  <c r="A49" i="18"/>
  <c r="D48" i="18"/>
  <c r="C48" i="18"/>
  <c r="B48" i="18"/>
  <c r="A48" i="18"/>
  <c r="D47" i="18"/>
  <c r="C47" i="18"/>
  <c r="B47" i="18"/>
  <c r="A47" i="18"/>
  <c r="D46" i="18"/>
  <c r="C46" i="18"/>
  <c r="B46" i="18"/>
  <c r="A46" i="18"/>
  <c r="D45" i="18"/>
  <c r="C45" i="18"/>
  <c r="B45" i="18"/>
  <c r="A45" i="18"/>
  <c r="D44" i="18"/>
  <c r="C44" i="18"/>
  <c r="B44" i="18"/>
  <c r="A44" i="18"/>
  <c r="D43" i="18"/>
  <c r="C43" i="18"/>
  <c r="B43" i="18"/>
  <c r="A43" i="18"/>
  <c r="D42" i="18"/>
  <c r="C42" i="18"/>
  <c r="B42" i="18"/>
  <c r="A42" i="18"/>
  <c r="D41" i="18"/>
  <c r="C41" i="18"/>
  <c r="B41" i="18"/>
  <c r="A41" i="18"/>
  <c r="D40" i="18"/>
  <c r="C40" i="18"/>
  <c r="B40" i="18"/>
  <c r="A40" i="18"/>
  <c r="D39" i="18"/>
  <c r="C39" i="18"/>
  <c r="B39" i="18"/>
  <c r="A39" i="18"/>
  <c r="D38" i="18"/>
  <c r="C38" i="18"/>
  <c r="B38" i="18"/>
  <c r="A38" i="18"/>
  <c r="D37" i="18"/>
  <c r="C37" i="18"/>
  <c r="B37" i="18"/>
  <c r="A37" i="18"/>
  <c r="D36" i="18"/>
  <c r="C36" i="18"/>
  <c r="B36" i="18"/>
  <c r="A36" i="18"/>
  <c r="D35" i="18"/>
  <c r="C35" i="18"/>
  <c r="B35" i="18"/>
  <c r="A35" i="18"/>
  <c r="D34" i="18"/>
  <c r="C34" i="18"/>
  <c r="B34" i="18"/>
  <c r="A34" i="18"/>
  <c r="D33" i="18"/>
  <c r="C33" i="18"/>
  <c r="B33" i="18"/>
  <c r="A33" i="18"/>
  <c r="D32" i="18"/>
  <c r="C32" i="18"/>
  <c r="B32" i="18"/>
  <c r="A32" i="18"/>
  <c r="D31" i="18"/>
  <c r="C31" i="18"/>
  <c r="B31" i="18"/>
  <c r="A31" i="18"/>
  <c r="D30" i="18"/>
  <c r="C30" i="18"/>
  <c r="B30" i="18"/>
  <c r="A30" i="18"/>
  <c r="D29" i="18"/>
  <c r="C29" i="18"/>
  <c r="B29" i="18"/>
  <c r="A29" i="18"/>
  <c r="D28" i="18"/>
  <c r="C28" i="18"/>
  <c r="B28" i="18"/>
  <c r="A28" i="18"/>
  <c r="D27" i="18"/>
  <c r="C27" i="18"/>
  <c r="B27" i="18"/>
  <c r="A27" i="18"/>
  <c r="D26" i="18"/>
  <c r="C26" i="18"/>
  <c r="B26" i="18"/>
  <c r="A26" i="18"/>
  <c r="D25" i="18"/>
  <c r="C25" i="18"/>
  <c r="B25" i="18"/>
  <c r="A25" i="18"/>
  <c r="D24" i="18"/>
  <c r="C24" i="18"/>
  <c r="B24" i="18"/>
  <c r="A24" i="18"/>
  <c r="D23" i="18"/>
  <c r="C23" i="18"/>
  <c r="B23" i="18"/>
  <c r="A23" i="18"/>
  <c r="D22" i="18"/>
  <c r="C22" i="18"/>
  <c r="B22" i="18"/>
  <c r="A22" i="18"/>
  <c r="D21" i="18"/>
  <c r="C21" i="18"/>
  <c r="B21" i="18"/>
  <c r="A21" i="18"/>
  <c r="D20" i="18"/>
  <c r="C20" i="18"/>
  <c r="B20" i="18"/>
  <c r="A20" i="18"/>
  <c r="D19" i="18"/>
  <c r="C19" i="18"/>
  <c r="B19" i="18"/>
  <c r="A19" i="18"/>
  <c r="D18" i="18"/>
  <c r="C18" i="18"/>
  <c r="B18" i="18"/>
  <c r="A18" i="18"/>
  <c r="D17" i="18"/>
  <c r="C17" i="18"/>
  <c r="B17" i="18"/>
  <c r="A17" i="18"/>
  <c r="D16" i="18"/>
  <c r="C16" i="18"/>
  <c r="B16" i="18"/>
  <c r="A16" i="18"/>
  <c r="D15" i="18"/>
  <c r="C15" i="18"/>
  <c r="B15" i="18"/>
  <c r="A15" i="18"/>
  <c r="D14" i="18"/>
  <c r="C14" i="18"/>
  <c r="B14" i="18"/>
  <c r="A14" i="18"/>
  <c r="D13" i="18"/>
  <c r="C13" i="18"/>
  <c r="B13" i="18"/>
  <c r="A13" i="18"/>
  <c r="D12" i="18"/>
  <c r="C12" i="18"/>
  <c r="B12" i="18"/>
  <c r="A12" i="18"/>
  <c r="D11" i="18"/>
  <c r="C11" i="18"/>
  <c r="B11" i="18"/>
  <c r="A11" i="18"/>
  <c r="D10" i="18"/>
  <c r="C10" i="18"/>
  <c r="B10" i="18"/>
  <c r="A10" i="18"/>
  <c r="D9" i="18"/>
  <c r="C9" i="18"/>
  <c r="B9" i="18"/>
  <c r="A9" i="18"/>
  <c r="D8" i="18"/>
  <c r="C8" i="18"/>
  <c r="B8" i="18"/>
  <c r="A8" i="18"/>
  <c r="D7" i="18"/>
  <c r="C7" i="18"/>
  <c r="B7" i="18"/>
  <c r="A7" i="18"/>
  <c r="D6" i="18"/>
  <c r="C6" i="18"/>
  <c r="B6" i="18"/>
  <c r="A6" i="18"/>
  <c r="D5" i="18"/>
  <c r="C5" i="18"/>
  <c r="B5" i="18"/>
  <c r="A5" i="18"/>
  <c r="D143" i="17"/>
  <c r="C143" i="17"/>
  <c r="B143" i="17"/>
  <c r="A143" i="17"/>
  <c r="D142" i="17"/>
  <c r="C142" i="17"/>
  <c r="B142" i="17"/>
  <c r="A142" i="17"/>
  <c r="D141" i="17"/>
  <c r="C141" i="17"/>
  <c r="B141" i="17"/>
  <c r="A141" i="17"/>
  <c r="D140" i="17"/>
  <c r="C140" i="17"/>
  <c r="B140" i="17"/>
  <c r="A140" i="17"/>
  <c r="D139" i="17"/>
  <c r="C139" i="17"/>
  <c r="B139" i="17"/>
  <c r="A139" i="17"/>
  <c r="D138" i="17"/>
  <c r="C138" i="17"/>
  <c r="B138" i="17"/>
  <c r="A138" i="17"/>
  <c r="D137" i="17"/>
  <c r="C137" i="17"/>
  <c r="B137" i="17"/>
  <c r="A137" i="17"/>
  <c r="D136" i="17"/>
  <c r="C136" i="17"/>
  <c r="B136" i="17"/>
  <c r="A136" i="17"/>
  <c r="D135" i="17"/>
  <c r="C135" i="17"/>
  <c r="B135" i="17"/>
  <c r="A135" i="17"/>
  <c r="D134" i="17"/>
  <c r="C134" i="17"/>
  <c r="B134" i="17"/>
  <c r="A134" i="17"/>
  <c r="D133" i="17"/>
  <c r="C133" i="17"/>
  <c r="B133" i="17"/>
  <c r="A133" i="17"/>
  <c r="D132" i="17"/>
  <c r="C132" i="17"/>
  <c r="B132" i="17"/>
  <c r="A132" i="17"/>
  <c r="D131" i="17"/>
  <c r="C131" i="17"/>
  <c r="B131" i="17"/>
  <c r="A131" i="17"/>
  <c r="D130" i="17"/>
  <c r="C130" i="17"/>
  <c r="B130" i="17"/>
  <c r="A130" i="17"/>
  <c r="D129" i="17"/>
  <c r="C129" i="17"/>
  <c r="B129" i="17"/>
  <c r="A129" i="17"/>
  <c r="D128" i="17"/>
  <c r="C128" i="17"/>
  <c r="B128" i="17"/>
  <c r="A128" i="17"/>
  <c r="D127" i="17"/>
  <c r="C127" i="17"/>
  <c r="B127" i="17"/>
  <c r="A127" i="17"/>
  <c r="D126" i="17"/>
  <c r="C126" i="17"/>
  <c r="B126" i="17"/>
  <c r="A126" i="17"/>
  <c r="D125" i="17"/>
  <c r="C125" i="17"/>
  <c r="B125" i="17"/>
  <c r="A125" i="17"/>
  <c r="D124" i="17"/>
  <c r="C124" i="17"/>
  <c r="B124" i="17"/>
  <c r="A124" i="17"/>
  <c r="D123" i="17"/>
  <c r="C123" i="17"/>
  <c r="B123" i="17"/>
  <c r="A123" i="17"/>
  <c r="D122" i="17"/>
  <c r="C122" i="17"/>
  <c r="B122" i="17"/>
  <c r="A122" i="17"/>
  <c r="D121" i="17"/>
  <c r="C121" i="17"/>
  <c r="B121" i="17"/>
  <c r="A121" i="17"/>
  <c r="D120" i="17"/>
  <c r="C120" i="17"/>
  <c r="B120" i="17"/>
  <c r="A120" i="17"/>
  <c r="D119" i="17"/>
  <c r="C119" i="17"/>
  <c r="B119" i="17"/>
  <c r="A119" i="17"/>
  <c r="D118" i="17"/>
  <c r="C118" i="17"/>
  <c r="B118" i="17"/>
  <c r="A118" i="17"/>
  <c r="D117" i="17"/>
  <c r="C117" i="17"/>
  <c r="B117" i="17"/>
  <c r="A117" i="17"/>
  <c r="D116" i="17"/>
  <c r="C116" i="17"/>
  <c r="B116" i="17"/>
  <c r="A116" i="17"/>
  <c r="D115" i="17"/>
  <c r="C115" i="17"/>
  <c r="B115" i="17"/>
  <c r="A115" i="17"/>
  <c r="D114" i="17"/>
  <c r="C114" i="17"/>
  <c r="B114" i="17"/>
  <c r="A114" i="17"/>
  <c r="D113" i="17"/>
  <c r="C113" i="17"/>
  <c r="B113" i="17"/>
  <c r="A113" i="17"/>
  <c r="D112" i="17"/>
  <c r="C112" i="17"/>
  <c r="B112" i="17"/>
  <c r="A112" i="17"/>
  <c r="D111" i="17"/>
  <c r="C111" i="17"/>
  <c r="B111" i="17"/>
  <c r="A111" i="17"/>
  <c r="D110" i="17"/>
  <c r="C110" i="17"/>
  <c r="B110" i="17"/>
  <c r="A110" i="17"/>
  <c r="D109" i="17"/>
  <c r="C109" i="17"/>
  <c r="B109" i="17"/>
  <c r="A109" i="17"/>
  <c r="D108" i="17"/>
  <c r="C108" i="17"/>
  <c r="B108" i="17"/>
  <c r="A108" i="17"/>
  <c r="D107" i="17"/>
  <c r="C107" i="17"/>
  <c r="B107" i="17"/>
  <c r="A107" i="17"/>
  <c r="D106" i="17"/>
  <c r="C106" i="17"/>
  <c r="B106" i="17"/>
  <c r="A106" i="17"/>
  <c r="D105" i="17"/>
  <c r="C105" i="17"/>
  <c r="B105" i="17"/>
  <c r="A105" i="17"/>
  <c r="D104" i="17"/>
  <c r="C104" i="17"/>
  <c r="B104" i="17"/>
  <c r="A104" i="17"/>
  <c r="D103" i="17"/>
  <c r="C103" i="17"/>
  <c r="B103" i="17"/>
  <c r="A103" i="17"/>
  <c r="D102" i="17"/>
  <c r="C102" i="17"/>
  <c r="B102" i="17"/>
  <c r="A102" i="17"/>
  <c r="D101" i="17"/>
  <c r="C101" i="17"/>
  <c r="B101" i="17"/>
  <c r="A101" i="17"/>
  <c r="D100" i="17"/>
  <c r="C100" i="17"/>
  <c r="B100" i="17"/>
  <c r="A100" i="17"/>
  <c r="D99" i="17"/>
  <c r="C99" i="17"/>
  <c r="B99" i="17"/>
  <c r="A99" i="17"/>
  <c r="D98" i="17"/>
  <c r="C98" i="17"/>
  <c r="B98" i="17"/>
  <c r="A98" i="17"/>
  <c r="D97" i="17"/>
  <c r="C97" i="17"/>
  <c r="B97" i="17"/>
  <c r="A97" i="17"/>
  <c r="D96" i="17"/>
  <c r="C96" i="17"/>
  <c r="B96" i="17"/>
  <c r="A96" i="17"/>
  <c r="D95" i="17"/>
  <c r="C95" i="17"/>
  <c r="B95" i="17"/>
  <c r="A95" i="17"/>
  <c r="D94" i="17"/>
  <c r="C94" i="17"/>
  <c r="B94" i="17"/>
  <c r="A94" i="17"/>
  <c r="D93" i="17"/>
  <c r="C93" i="17"/>
  <c r="B93" i="17"/>
  <c r="A93" i="17"/>
  <c r="D92" i="17"/>
  <c r="C92" i="17"/>
  <c r="B92" i="17"/>
  <c r="A92" i="17"/>
  <c r="D91" i="17"/>
  <c r="C91" i="17"/>
  <c r="B91" i="17"/>
  <c r="A91" i="17"/>
  <c r="D90" i="17"/>
  <c r="C90" i="17"/>
  <c r="B90" i="17"/>
  <c r="A90" i="17"/>
  <c r="D89" i="17"/>
  <c r="C89" i="17"/>
  <c r="B89" i="17"/>
  <c r="A89" i="17"/>
  <c r="D88" i="17"/>
  <c r="C88" i="17"/>
  <c r="B88" i="17"/>
  <c r="A88" i="17"/>
  <c r="D87" i="17"/>
  <c r="C87" i="17"/>
  <c r="B87" i="17"/>
  <c r="A87" i="17"/>
  <c r="D86" i="17"/>
  <c r="C86" i="17"/>
  <c r="B86" i="17"/>
  <c r="A86" i="17"/>
  <c r="D85" i="17"/>
  <c r="C85" i="17"/>
  <c r="B85" i="17"/>
  <c r="A85" i="17"/>
  <c r="D84" i="17"/>
  <c r="C84" i="17"/>
  <c r="B84" i="17"/>
  <c r="A84" i="17"/>
  <c r="D83" i="17"/>
  <c r="C83" i="17"/>
  <c r="B83" i="17"/>
  <c r="A83" i="17"/>
  <c r="D82" i="17"/>
  <c r="C82" i="17"/>
  <c r="B82" i="17"/>
  <c r="A82" i="17"/>
  <c r="D81" i="17"/>
  <c r="C81" i="17"/>
  <c r="B81" i="17"/>
  <c r="A81" i="17"/>
  <c r="D80" i="17"/>
  <c r="C80" i="17"/>
  <c r="B80" i="17"/>
  <c r="A80" i="17"/>
  <c r="D79" i="17"/>
  <c r="C79" i="17"/>
  <c r="B79" i="17"/>
  <c r="A79" i="17"/>
  <c r="D78" i="17"/>
  <c r="C78" i="17"/>
  <c r="B78" i="17"/>
  <c r="A78" i="17"/>
  <c r="D77" i="17"/>
  <c r="C77" i="17"/>
  <c r="B77" i="17"/>
  <c r="A77" i="17"/>
  <c r="D76" i="17"/>
  <c r="C76" i="17"/>
  <c r="B76" i="17"/>
  <c r="A76" i="17"/>
  <c r="D75" i="17"/>
  <c r="C75" i="17"/>
  <c r="B75" i="17"/>
  <c r="A75" i="17"/>
  <c r="D74" i="17"/>
  <c r="C74" i="17"/>
  <c r="B74" i="17"/>
  <c r="A74" i="17"/>
  <c r="D73" i="17"/>
  <c r="C73" i="17"/>
  <c r="B73" i="17"/>
  <c r="A73" i="17"/>
  <c r="D72" i="17"/>
  <c r="C72" i="17"/>
  <c r="B72" i="17"/>
  <c r="A72" i="17"/>
  <c r="D71" i="17"/>
  <c r="C71" i="17"/>
  <c r="B71" i="17"/>
  <c r="A71" i="17"/>
  <c r="D70" i="17"/>
  <c r="C70" i="17"/>
  <c r="B70" i="17"/>
  <c r="A70" i="17"/>
  <c r="D69" i="17"/>
  <c r="C69" i="17"/>
  <c r="B69" i="17"/>
  <c r="A69" i="17"/>
  <c r="D68" i="17"/>
  <c r="C68" i="17"/>
  <c r="B68" i="17"/>
  <c r="A68" i="17"/>
  <c r="D67" i="17"/>
  <c r="C67" i="17"/>
  <c r="B67" i="17"/>
  <c r="A67" i="17"/>
  <c r="D66" i="17"/>
  <c r="C66" i="17"/>
  <c r="B66" i="17"/>
  <c r="A66" i="17"/>
  <c r="D65" i="17"/>
  <c r="C65" i="17"/>
  <c r="B65" i="17"/>
  <c r="A65" i="17"/>
  <c r="D64" i="17"/>
  <c r="C64" i="17"/>
  <c r="B64" i="17"/>
  <c r="A64" i="17"/>
  <c r="D63" i="17"/>
  <c r="C63" i="17"/>
  <c r="B63" i="17"/>
  <c r="A63" i="17"/>
  <c r="D62" i="17"/>
  <c r="C62" i="17"/>
  <c r="B62" i="17"/>
  <c r="A62" i="17"/>
  <c r="D61" i="17"/>
  <c r="C61" i="17"/>
  <c r="B61" i="17"/>
  <c r="A61" i="17"/>
  <c r="A60" i="17"/>
  <c r="A58" i="17"/>
  <c r="A57" i="17"/>
  <c r="A56" i="17"/>
  <c r="A55" i="17"/>
  <c r="A54" i="17"/>
  <c r="A53" i="17"/>
  <c r="A52" i="17"/>
  <c r="A51" i="17"/>
  <c r="A50" i="17"/>
  <c r="A49" i="17"/>
  <c r="A48" i="17"/>
  <c r="A47" i="17"/>
  <c r="A46" i="17"/>
  <c r="D45" i="17"/>
  <c r="C45" i="17"/>
  <c r="B45" i="17"/>
  <c r="A45" i="17"/>
  <c r="D44" i="17"/>
  <c r="C44" i="17"/>
  <c r="B44" i="17"/>
  <c r="A44" i="17"/>
  <c r="D43" i="17"/>
  <c r="C43" i="17"/>
  <c r="B43" i="17"/>
  <c r="A43" i="17"/>
  <c r="D42" i="17"/>
  <c r="C42" i="17"/>
  <c r="B42" i="17"/>
  <c r="A42" i="17"/>
  <c r="D41" i="17"/>
  <c r="C41" i="17"/>
  <c r="B41" i="17"/>
  <c r="A41" i="17"/>
  <c r="D40" i="17"/>
  <c r="C40" i="17"/>
  <c r="B40" i="17"/>
  <c r="A40" i="17"/>
  <c r="D39" i="17"/>
  <c r="C39" i="17"/>
  <c r="B39" i="17"/>
  <c r="A39" i="17"/>
  <c r="D38" i="17"/>
  <c r="C38" i="17"/>
  <c r="B38" i="17"/>
  <c r="A38" i="17"/>
  <c r="D37" i="17"/>
  <c r="C37" i="17"/>
  <c r="B37" i="17"/>
  <c r="A37" i="17"/>
  <c r="D36" i="17"/>
  <c r="C36" i="17"/>
  <c r="B36" i="17"/>
  <c r="A36" i="17"/>
  <c r="D35" i="17"/>
  <c r="C35" i="17"/>
  <c r="B35" i="17"/>
  <c r="A35" i="17"/>
  <c r="D34" i="17"/>
  <c r="C34" i="17"/>
  <c r="B34" i="17"/>
  <c r="A34" i="17"/>
  <c r="D33" i="17"/>
  <c r="C33" i="17"/>
  <c r="B33" i="17"/>
  <c r="A33" i="17"/>
  <c r="D32" i="17"/>
  <c r="C32" i="17"/>
  <c r="B32" i="17"/>
  <c r="A32" i="17"/>
  <c r="D31" i="17"/>
  <c r="C31" i="17"/>
  <c r="B31" i="17"/>
  <c r="A31" i="17"/>
  <c r="D30" i="17"/>
  <c r="C30" i="17"/>
  <c r="B30" i="17"/>
  <c r="A30" i="17"/>
  <c r="D29" i="17"/>
  <c r="C29" i="17"/>
  <c r="B29" i="17"/>
  <c r="A29" i="17"/>
  <c r="D28" i="17"/>
  <c r="C28" i="17"/>
  <c r="B28" i="17"/>
  <c r="A28" i="17"/>
  <c r="D27" i="17"/>
  <c r="C27" i="17"/>
  <c r="B27" i="17"/>
  <c r="A27" i="17"/>
  <c r="D26" i="17"/>
  <c r="C26" i="17"/>
  <c r="B26" i="17"/>
  <c r="A26" i="17"/>
  <c r="D25" i="17"/>
  <c r="C25" i="17"/>
  <c r="B25" i="17"/>
  <c r="A25" i="17"/>
  <c r="D24" i="17"/>
  <c r="C24" i="17"/>
  <c r="B24" i="17"/>
  <c r="A24" i="17"/>
  <c r="D23" i="17"/>
  <c r="C23" i="17"/>
  <c r="B23" i="17"/>
  <c r="A23" i="17"/>
  <c r="D22" i="17"/>
  <c r="C22" i="17"/>
  <c r="B22" i="17"/>
  <c r="A22" i="17"/>
  <c r="D21" i="17"/>
  <c r="C21" i="17"/>
  <c r="B21" i="17"/>
  <c r="A21" i="17"/>
  <c r="D20" i="17"/>
  <c r="C20" i="17"/>
  <c r="B20" i="17"/>
  <c r="A20" i="17"/>
  <c r="D19" i="17"/>
  <c r="C19" i="17"/>
  <c r="B19" i="17"/>
  <c r="A19" i="17"/>
  <c r="D18" i="17"/>
  <c r="C18" i="17"/>
  <c r="B18" i="17"/>
  <c r="A18" i="17"/>
  <c r="D17" i="17"/>
  <c r="C17" i="17"/>
  <c r="B17" i="17"/>
  <c r="A17" i="17"/>
  <c r="D16" i="17"/>
  <c r="C16" i="17"/>
  <c r="B16" i="17"/>
  <c r="A16" i="17"/>
  <c r="D15" i="17"/>
  <c r="C15" i="17"/>
  <c r="B15" i="17"/>
  <c r="A15" i="17"/>
  <c r="D14" i="17"/>
  <c r="C14" i="17"/>
  <c r="B14" i="17"/>
  <c r="A14" i="17"/>
  <c r="D13" i="17"/>
  <c r="C13" i="17"/>
  <c r="B13" i="17"/>
  <c r="A13" i="17"/>
  <c r="D12" i="17"/>
  <c r="C12" i="17"/>
  <c r="B12" i="17"/>
  <c r="A12" i="17"/>
  <c r="D11" i="17"/>
  <c r="C11" i="17"/>
  <c r="B11" i="17"/>
  <c r="A11" i="17"/>
  <c r="D10" i="17"/>
  <c r="C10" i="17"/>
  <c r="B10" i="17"/>
  <c r="A10" i="17"/>
  <c r="D9" i="17"/>
  <c r="C9" i="17"/>
  <c r="B9" i="17"/>
  <c r="A9" i="17"/>
  <c r="D8" i="17"/>
  <c r="C8" i="17"/>
  <c r="B8" i="17"/>
  <c r="A8" i="17"/>
  <c r="D7" i="17"/>
  <c r="C7" i="17"/>
  <c r="B7" i="17"/>
  <c r="A7" i="17"/>
  <c r="D6" i="17"/>
  <c r="C6" i="17"/>
  <c r="B6" i="17"/>
  <c r="A6" i="17"/>
  <c r="D5" i="17"/>
  <c r="C5" i="17"/>
  <c r="B5" i="17"/>
  <c r="A5" i="17"/>
  <c r="A5" i="11"/>
  <c r="A6" i="11"/>
  <c r="A22" i="11"/>
  <c r="A8" i="11"/>
  <c r="A18" i="11"/>
  <c r="A11" i="11"/>
  <c r="A13" i="11"/>
  <c r="A27" i="11"/>
  <c r="A12" i="11"/>
  <c r="A20" i="11"/>
  <c r="A28" i="11"/>
  <c r="A23" i="11"/>
  <c r="A24" i="11"/>
  <c r="A30" i="11"/>
  <c r="A15" i="11"/>
  <c r="A26" i="11"/>
  <c r="A10" i="11"/>
  <c r="A16" i="11"/>
  <c r="A9" i="11"/>
  <c r="A31" i="11"/>
  <c r="A21" i="11"/>
  <c r="A17" i="11"/>
  <c r="A19" i="11"/>
  <c r="A29" i="11"/>
  <c r="A14" i="11"/>
  <c r="A25" i="11"/>
  <c r="A34" i="11"/>
  <c r="A35" i="11"/>
  <c r="A36" i="11"/>
  <c r="A38" i="11"/>
  <c r="A37" i="11"/>
  <c r="A41" i="11"/>
  <c r="A42" i="11"/>
  <c r="A43" i="11"/>
  <c r="A40" i="11"/>
  <c r="A44" i="11"/>
  <c r="A45" i="11"/>
  <c r="A46" i="11"/>
  <c r="A33" i="11"/>
  <c r="A32" i="11"/>
  <c r="A47" i="11"/>
  <c r="A39" i="11"/>
  <c r="A48" i="11"/>
  <c r="B48" i="11"/>
  <c r="C48" i="11"/>
  <c r="D48" i="11"/>
  <c r="E48" i="11"/>
  <c r="F48" i="11"/>
  <c r="G48" i="11"/>
  <c r="H48" i="11"/>
  <c r="I48" i="11"/>
  <c r="J48" i="11"/>
  <c r="A49" i="11"/>
  <c r="B49" i="11"/>
  <c r="C49" i="11"/>
  <c r="D49" i="11"/>
  <c r="E49" i="11"/>
  <c r="F49" i="11"/>
  <c r="G49" i="11"/>
  <c r="H49" i="11"/>
  <c r="I49" i="11"/>
  <c r="J49" i="11"/>
  <c r="A50" i="11"/>
  <c r="B50" i="11"/>
  <c r="C50" i="11"/>
  <c r="D50" i="11"/>
  <c r="E50" i="11"/>
  <c r="F50" i="11"/>
  <c r="G50" i="11"/>
  <c r="H50" i="11"/>
  <c r="I50" i="11"/>
  <c r="J50" i="11"/>
  <c r="A51" i="11"/>
  <c r="B51" i="11"/>
  <c r="C51" i="11"/>
  <c r="D51" i="11"/>
  <c r="E51" i="11"/>
  <c r="F51" i="11"/>
  <c r="G51" i="11"/>
  <c r="H51" i="11"/>
  <c r="I51" i="11"/>
  <c r="J51" i="11"/>
  <c r="A52" i="11"/>
  <c r="B52" i="11"/>
  <c r="C52" i="11"/>
  <c r="D52" i="11"/>
  <c r="E52" i="11"/>
  <c r="F52" i="11"/>
  <c r="G52" i="11"/>
  <c r="H52" i="11"/>
  <c r="I52" i="11"/>
  <c r="J52" i="11"/>
  <c r="A53" i="11"/>
  <c r="B53" i="11"/>
  <c r="C53" i="11"/>
  <c r="D53" i="11"/>
  <c r="E53" i="11"/>
  <c r="F53" i="11"/>
  <c r="G53" i="11"/>
  <c r="H53" i="11"/>
  <c r="I53" i="11"/>
  <c r="J53" i="11"/>
  <c r="A54" i="11"/>
  <c r="B54" i="11"/>
  <c r="C54" i="11"/>
  <c r="D54" i="11"/>
  <c r="E54" i="11"/>
  <c r="F54" i="11"/>
  <c r="G54" i="11"/>
  <c r="H54" i="11"/>
  <c r="I54" i="11"/>
  <c r="J54" i="11"/>
  <c r="A55" i="11"/>
  <c r="B55" i="11"/>
  <c r="C55" i="11"/>
  <c r="D55" i="11"/>
  <c r="E55" i="11"/>
  <c r="F55" i="11"/>
  <c r="G55" i="11"/>
  <c r="H55" i="11"/>
  <c r="I55" i="11"/>
  <c r="J55" i="11"/>
  <c r="A56" i="11"/>
  <c r="B56" i="11"/>
  <c r="C56" i="11"/>
  <c r="D56" i="11"/>
  <c r="E56" i="11"/>
  <c r="F56" i="11"/>
  <c r="G56" i="11"/>
  <c r="H56" i="11"/>
  <c r="I56" i="11"/>
  <c r="J56" i="11"/>
  <c r="A57" i="11"/>
  <c r="B57" i="11"/>
  <c r="C57" i="11"/>
  <c r="D57" i="11"/>
  <c r="E57" i="11"/>
  <c r="F57" i="11"/>
  <c r="G57" i="11"/>
  <c r="H57" i="11"/>
  <c r="I57" i="11"/>
  <c r="J57" i="11"/>
  <c r="A58" i="11"/>
  <c r="B58" i="11"/>
  <c r="C58" i="11"/>
  <c r="D58" i="11"/>
  <c r="E58" i="11"/>
  <c r="F58" i="11"/>
  <c r="G58" i="11"/>
  <c r="H58" i="11"/>
  <c r="I58" i="11"/>
  <c r="J58" i="11"/>
  <c r="A59" i="11"/>
  <c r="B59" i="11"/>
  <c r="C59" i="11"/>
  <c r="D59" i="11"/>
  <c r="E59" i="11"/>
  <c r="F59" i="11"/>
  <c r="G59" i="11"/>
  <c r="H59" i="11"/>
  <c r="I59" i="11"/>
  <c r="J59" i="11"/>
  <c r="A60" i="11"/>
  <c r="B60" i="11"/>
  <c r="C60" i="11"/>
  <c r="D60" i="11"/>
  <c r="E60" i="11"/>
  <c r="F60" i="11"/>
  <c r="G60" i="11"/>
  <c r="H60" i="11"/>
  <c r="I60" i="11"/>
  <c r="J60" i="11"/>
  <c r="A61" i="11"/>
  <c r="B61" i="11"/>
  <c r="C61" i="11"/>
  <c r="D61" i="11"/>
  <c r="E61" i="11"/>
  <c r="F61" i="11"/>
  <c r="G61" i="11"/>
  <c r="H61" i="11"/>
  <c r="I61" i="11"/>
  <c r="J61" i="11"/>
  <c r="A62" i="11"/>
  <c r="B62" i="11"/>
  <c r="C62" i="11"/>
  <c r="D62" i="11"/>
  <c r="E62" i="11"/>
  <c r="F62" i="11"/>
  <c r="G62" i="11"/>
  <c r="H62" i="11"/>
  <c r="I62" i="11"/>
  <c r="J62" i="11"/>
  <c r="A63" i="11"/>
  <c r="B63" i="11"/>
  <c r="C63" i="11"/>
  <c r="D63" i="11"/>
  <c r="E63" i="11"/>
  <c r="F63" i="11"/>
  <c r="G63" i="11"/>
  <c r="H63" i="11"/>
  <c r="I63" i="11"/>
  <c r="J63" i="11"/>
  <c r="A64" i="11"/>
  <c r="B64" i="11"/>
  <c r="C64" i="11"/>
  <c r="D64" i="11"/>
  <c r="E64" i="11"/>
  <c r="F64" i="11"/>
  <c r="G64" i="11"/>
  <c r="H64" i="11"/>
  <c r="I64" i="11"/>
  <c r="J64" i="11"/>
  <c r="A65" i="11"/>
  <c r="B65" i="11"/>
  <c r="C65" i="11"/>
  <c r="D65" i="11"/>
  <c r="E65" i="11"/>
  <c r="F65" i="11"/>
  <c r="G65" i="11"/>
  <c r="H65" i="11"/>
  <c r="I65" i="11"/>
  <c r="J65" i="11"/>
  <c r="A66" i="11"/>
  <c r="B66" i="11"/>
  <c r="C66" i="11"/>
  <c r="D66" i="11"/>
  <c r="E66" i="11"/>
  <c r="F66" i="11"/>
  <c r="G66" i="11"/>
  <c r="H66" i="11"/>
  <c r="I66" i="11"/>
  <c r="J66" i="11"/>
  <c r="A67" i="11"/>
  <c r="B67" i="11"/>
  <c r="C67" i="11"/>
  <c r="D67" i="11"/>
  <c r="E67" i="11"/>
  <c r="F67" i="11"/>
  <c r="G67" i="11"/>
  <c r="H67" i="11"/>
  <c r="I67" i="11"/>
  <c r="J67" i="11"/>
  <c r="A68" i="11"/>
  <c r="B68" i="11"/>
  <c r="C68" i="11"/>
  <c r="D68" i="11"/>
  <c r="E68" i="11"/>
  <c r="F68" i="11"/>
  <c r="G68" i="11"/>
  <c r="H68" i="11"/>
  <c r="I68" i="11"/>
  <c r="J68" i="11"/>
  <c r="A69" i="11"/>
  <c r="B69" i="11"/>
  <c r="C69" i="11"/>
  <c r="D69" i="11"/>
  <c r="E69" i="11"/>
  <c r="F69" i="11"/>
  <c r="G69" i="11"/>
  <c r="H69" i="11"/>
  <c r="I69" i="11"/>
  <c r="J69" i="11"/>
  <c r="A70" i="11"/>
  <c r="B70" i="11"/>
  <c r="C70" i="11"/>
  <c r="D70" i="11"/>
  <c r="E70" i="11"/>
  <c r="F70" i="11"/>
  <c r="G70" i="11"/>
  <c r="H70" i="11"/>
  <c r="I70" i="11"/>
  <c r="J70" i="11"/>
  <c r="A71" i="11"/>
  <c r="B71" i="11"/>
  <c r="C71" i="11"/>
  <c r="D71" i="11"/>
  <c r="E71" i="11"/>
  <c r="F71" i="11"/>
  <c r="G71" i="11"/>
  <c r="H71" i="11"/>
  <c r="I71" i="11"/>
  <c r="J71" i="11"/>
  <c r="A72" i="11"/>
  <c r="B72" i="11"/>
  <c r="C72" i="11"/>
  <c r="D72" i="11"/>
  <c r="E72" i="11"/>
  <c r="F72" i="11"/>
  <c r="G72" i="11"/>
  <c r="H72" i="11"/>
  <c r="I72" i="11"/>
  <c r="J72" i="11"/>
  <c r="A73" i="11"/>
  <c r="B73" i="11"/>
  <c r="C73" i="11"/>
  <c r="D73" i="11"/>
  <c r="E73" i="11"/>
  <c r="F73" i="11"/>
  <c r="G73" i="11"/>
  <c r="H73" i="11"/>
  <c r="I73" i="11"/>
  <c r="J73" i="11"/>
  <c r="A74" i="11"/>
  <c r="B74" i="11"/>
  <c r="C74" i="11"/>
  <c r="D74" i="11"/>
  <c r="E74" i="11"/>
  <c r="F74" i="11"/>
  <c r="G74" i="11"/>
  <c r="H74" i="11"/>
  <c r="I74" i="11"/>
  <c r="J74" i="11"/>
  <c r="A75" i="11"/>
  <c r="B75" i="11"/>
  <c r="C75" i="11"/>
  <c r="D75" i="11"/>
  <c r="E75" i="11"/>
  <c r="F75" i="11"/>
  <c r="G75" i="11"/>
  <c r="H75" i="11"/>
  <c r="I75" i="11"/>
  <c r="J75" i="11"/>
  <c r="A76" i="11"/>
  <c r="B76" i="11"/>
  <c r="C76" i="11"/>
  <c r="D76" i="11"/>
  <c r="E76" i="11"/>
  <c r="F76" i="11"/>
  <c r="G76" i="11"/>
  <c r="H76" i="11"/>
  <c r="I76" i="11"/>
  <c r="J76" i="11"/>
  <c r="A77" i="11"/>
  <c r="B77" i="11"/>
  <c r="C77" i="11"/>
  <c r="D77" i="11"/>
  <c r="E77" i="11"/>
  <c r="F77" i="11"/>
  <c r="G77" i="11"/>
  <c r="H77" i="11"/>
  <c r="I77" i="11"/>
  <c r="J77" i="11"/>
  <c r="A78" i="11"/>
  <c r="B78" i="11"/>
  <c r="C78" i="11"/>
  <c r="D78" i="11"/>
  <c r="E78" i="11"/>
  <c r="F78" i="11"/>
  <c r="G78" i="11"/>
  <c r="H78" i="11"/>
  <c r="I78" i="11"/>
  <c r="J78" i="11"/>
  <c r="A79" i="11"/>
  <c r="B79" i="11"/>
  <c r="C79" i="11"/>
  <c r="D79" i="11"/>
  <c r="E79" i="11"/>
  <c r="F79" i="11"/>
  <c r="G79" i="11"/>
  <c r="H79" i="11"/>
  <c r="I79" i="11"/>
  <c r="J79" i="11"/>
  <c r="A80" i="11"/>
  <c r="B80" i="11"/>
  <c r="C80" i="11"/>
  <c r="D80" i="11"/>
  <c r="E80" i="11"/>
  <c r="F80" i="11"/>
  <c r="G80" i="11"/>
  <c r="H80" i="11"/>
  <c r="I80" i="11"/>
  <c r="J80" i="11"/>
  <c r="A81" i="11"/>
  <c r="B81" i="11"/>
  <c r="C81" i="11"/>
  <c r="D81" i="11"/>
  <c r="E81" i="11"/>
  <c r="F81" i="11"/>
  <c r="G81" i="11"/>
  <c r="H81" i="11"/>
  <c r="I81" i="11"/>
  <c r="J81" i="11"/>
  <c r="A82" i="11"/>
  <c r="B82" i="11"/>
  <c r="C82" i="11"/>
  <c r="D82" i="11"/>
  <c r="E82" i="11"/>
  <c r="F82" i="11"/>
  <c r="G82" i="11"/>
  <c r="H82" i="11"/>
  <c r="I82" i="11"/>
  <c r="J82" i="11"/>
  <c r="A83" i="11"/>
  <c r="B83" i="11"/>
  <c r="C83" i="11"/>
  <c r="D83" i="11"/>
  <c r="E83" i="11"/>
  <c r="F83" i="11"/>
  <c r="G83" i="11"/>
  <c r="H83" i="11"/>
  <c r="I83" i="11"/>
  <c r="J83" i="11"/>
  <c r="A84" i="11"/>
  <c r="B84" i="11"/>
  <c r="C84" i="11"/>
  <c r="D84" i="11"/>
  <c r="E84" i="11"/>
  <c r="F84" i="11"/>
  <c r="G84" i="11"/>
  <c r="H84" i="11"/>
  <c r="I84" i="11"/>
  <c r="J84" i="11"/>
  <c r="A85" i="11"/>
  <c r="B85" i="11"/>
  <c r="C85" i="11"/>
  <c r="D85" i="11"/>
  <c r="E85" i="11"/>
  <c r="F85" i="11"/>
  <c r="G85" i="11"/>
  <c r="H85" i="11"/>
  <c r="I85" i="11"/>
  <c r="J85" i="11"/>
  <c r="A86" i="11"/>
  <c r="B86" i="11"/>
  <c r="C86" i="11"/>
  <c r="D86" i="11"/>
  <c r="E86" i="11"/>
  <c r="F86" i="11"/>
  <c r="G86" i="11"/>
  <c r="H86" i="11"/>
  <c r="I86" i="11"/>
  <c r="J86" i="11"/>
  <c r="A87" i="11"/>
  <c r="B87" i="11"/>
  <c r="C87" i="11"/>
  <c r="D87" i="11"/>
  <c r="E87" i="11"/>
  <c r="F87" i="11"/>
  <c r="G87" i="11"/>
  <c r="H87" i="11"/>
  <c r="I87" i="11"/>
  <c r="J87" i="11"/>
  <c r="A88" i="11"/>
  <c r="B88" i="11"/>
  <c r="C88" i="11"/>
  <c r="D88" i="11"/>
  <c r="E88" i="11"/>
  <c r="F88" i="11"/>
  <c r="G88" i="11"/>
  <c r="H88" i="11"/>
  <c r="I88" i="11"/>
  <c r="J88" i="11"/>
  <c r="A89" i="11"/>
  <c r="B89" i="11"/>
  <c r="C89" i="11"/>
  <c r="D89" i="11"/>
  <c r="E89" i="11"/>
  <c r="F89" i="11"/>
  <c r="G89" i="11"/>
  <c r="H89" i="11"/>
  <c r="I89" i="11"/>
  <c r="J89" i="11"/>
  <c r="A90" i="11"/>
  <c r="B90" i="11"/>
  <c r="C90" i="11"/>
  <c r="D90" i="11"/>
  <c r="E90" i="11"/>
  <c r="F90" i="11"/>
  <c r="G90" i="11"/>
  <c r="H90" i="11"/>
  <c r="I90" i="11"/>
  <c r="J90" i="11"/>
  <c r="A91" i="11"/>
  <c r="B91" i="11"/>
  <c r="C91" i="11"/>
  <c r="D91" i="11"/>
  <c r="E91" i="11"/>
  <c r="F91" i="11"/>
  <c r="G91" i="11"/>
  <c r="H91" i="11"/>
  <c r="I91" i="11"/>
  <c r="J91" i="11"/>
  <c r="A92" i="11"/>
  <c r="B92" i="11"/>
  <c r="C92" i="11"/>
  <c r="D92" i="11"/>
  <c r="E92" i="11"/>
  <c r="F92" i="11"/>
  <c r="G92" i="11"/>
  <c r="H92" i="11"/>
  <c r="I92" i="11"/>
  <c r="J92" i="11"/>
  <c r="A93" i="11"/>
  <c r="B93" i="11"/>
  <c r="C93" i="11"/>
  <c r="D93" i="11"/>
  <c r="E93" i="11"/>
  <c r="F93" i="11"/>
  <c r="G93" i="11"/>
  <c r="H93" i="11"/>
  <c r="I93" i="11"/>
  <c r="J93" i="11"/>
  <c r="A94" i="11"/>
  <c r="B94" i="11"/>
  <c r="C94" i="11"/>
  <c r="D94" i="11"/>
  <c r="E94" i="11"/>
  <c r="F94" i="11"/>
  <c r="G94" i="11"/>
  <c r="H94" i="11"/>
  <c r="I94" i="11"/>
  <c r="J94" i="11"/>
  <c r="A95" i="11"/>
  <c r="B95" i="11"/>
  <c r="C95" i="11"/>
  <c r="D95" i="11"/>
  <c r="E95" i="11"/>
  <c r="F95" i="11"/>
  <c r="G95" i="11"/>
  <c r="H95" i="11"/>
  <c r="I95" i="11"/>
  <c r="J95" i="11"/>
  <c r="A96" i="11"/>
  <c r="B96" i="11"/>
  <c r="C96" i="11"/>
  <c r="D96" i="11"/>
  <c r="E96" i="11"/>
  <c r="F96" i="11"/>
  <c r="G96" i="11"/>
  <c r="H96" i="11"/>
  <c r="I96" i="11"/>
  <c r="J96" i="11"/>
  <c r="A97" i="11"/>
  <c r="B97" i="11"/>
  <c r="C97" i="11"/>
  <c r="D97" i="11"/>
  <c r="E97" i="11"/>
  <c r="F97" i="11"/>
  <c r="G97" i="11"/>
  <c r="H97" i="11"/>
  <c r="I97" i="11"/>
  <c r="J97" i="11"/>
  <c r="A98" i="11"/>
  <c r="B98" i="11"/>
  <c r="C98" i="11"/>
  <c r="D98" i="11"/>
  <c r="E98" i="11"/>
  <c r="F98" i="11"/>
  <c r="G98" i="11"/>
  <c r="H98" i="11"/>
  <c r="I98" i="11"/>
  <c r="J98" i="11"/>
  <c r="A99" i="11"/>
  <c r="B99" i="11"/>
  <c r="C99" i="11"/>
  <c r="D99" i="11"/>
  <c r="E99" i="11"/>
  <c r="F99" i="11"/>
  <c r="G99" i="11"/>
  <c r="H99" i="11"/>
  <c r="I99" i="11"/>
  <c r="J99" i="11"/>
  <c r="A100" i="11"/>
  <c r="B100" i="11"/>
  <c r="C100" i="11"/>
  <c r="D100" i="11"/>
  <c r="E100" i="11"/>
  <c r="F100" i="11"/>
  <c r="G100" i="11"/>
  <c r="H100" i="11"/>
  <c r="I100" i="11"/>
  <c r="J100" i="11"/>
  <c r="A101" i="11"/>
  <c r="B101" i="11"/>
  <c r="C101" i="11"/>
  <c r="D101" i="11"/>
  <c r="E101" i="11"/>
  <c r="F101" i="11"/>
  <c r="G101" i="11"/>
  <c r="H101" i="11"/>
  <c r="I101" i="11"/>
  <c r="J101" i="11"/>
  <c r="A102" i="11"/>
  <c r="B102" i="11"/>
  <c r="C102" i="11"/>
  <c r="D102" i="11"/>
  <c r="E102" i="11"/>
  <c r="F102" i="11"/>
  <c r="G102" i="11"/>
  <c r="H102" i="11"/>
  <c r="I102" i="11"/>
  <c r="J102" i="11"/>
  <c r="A103" i="11"/>
  <c r="B103" i="11"/>
  <c r="C103" i="11"/>
  <c r="D103" i="11"/>
  <c r="E103" i="11"/>
  <c r="F103" i="11"/>
  <c r="G103" i="11"/>
  <c r="H103" i="11"/>
  <c r="I103" i="11"/>
  <c r="J103" i="11"/>
  <c r="A104" i="11"/>
  <c r="B104" i="11"/>
  <c r="C104" i="11"/>
  <c r="D104" i="11"/>
  <c r="E104" i="11"/>
  <c r="F104" i="11"/>
  <c r="G104" i="11"/>
  <c r="H104" i="11"/>
  <c r="I104" i="11"/>
  <c r="J104" i="11"/>
  <c r="A105" i="11"/>
  <c r="B105" i="11"/>
  <c r="C105" i="11"/>
  <c r="D105" i="11"/>
  <c r="E105" i="11"/>
  <c r="F105" i="11"/>
  <c r="G105" i="11"/>
  <c r="H105" i="11"/>
  <c r="I105" i="11"/>
  <c r="J105" i="11"/>
  <c r="A106" i="11"/>
  <c r="B106" i="11"/>
  <c r="C106" i="11"/>
  <c r="D106" i="11"/>
  <c r="E106" i="11"/>
  <c r="F106" i="11"/>
  <c r="G106" i="11"/>
  <c r="H106" i="11"/>
  <c r="I106" i="11"/>
  <c r="J106" i="11"/>
  <c r="A107" i="11"/>
  <c r="B107" i="11"/>
  <c r="C107" i="11"/>
  <c r="D107" i="11"/>
  <c r="E107" i="11"/>
  <c r="F107" i="11"/>
  <c r="G107" i="11"/>
  <c r="H107" i="11"/>
  <c r="I107" i="11"/>
  <c r="J107" i="11"/>
  <c r="A108" i="11"/>
  <c r="B108" i="11"/>
  <c r="C108" i="11"/>
  <c r="D108" i="11"/>
  <c r="E108" i="11"/>
  <c r="F108" i="11"/>
  <c r="G108" i="11"/>
  <c r="H108" i="11"/>
  <c r="I108" i="11"/>
  <c r="J108" i="11"/>
  <c r="A109" i="11"/>
  <c r="B109" i="11"/>
  <c r="C109" i="11"/>
  <c r="D109" i="11"/>
  <c r="E109" i="11"/>
  <c r="F109" i="11"/>
  <c r="G109" i="11"/>
  <c r="H109" i="11"/>
  <c r="I109" i="11"/>
  <c r="J109" i="11"/>
  <c r="A110" i="11"/>
  <c r="B110" i="11"/>
  <c r="C110" i="11"/>
  <c r="D110" i="11"/>
  <c r="E110" i="11"/>
  <c r="F110" i="11"/>
  <c r="G110" i="11"/>
  <c r="H110" i="11"/>
  <c r="I110" i="11"/>
  <c r="J110" i="11"/>
  <c r="A111" i="11"/>
  <c r="B111" i="11"/>
  <c r="C111" i="11"/>
  <c r="D111" i="11"/>
  <c r="E111" i="11"/>
  <c r="F111" i="11"/>
  <c r="G111" i="11"/>
  <c r="H111" i="11"/>
  <c r="I111" i="11"/>
  <c r="J111" i="11"/>
  <c r="A112" i="11"/>
  <c r="B112" i="11"/>
  <c r="C112" i="11"/>
  <c r="D112" i="11"/>
  <c r="E112" i="11"/>
  <c r="F112" i="11"/>
  <c r="G112" i="11"/>
  <c r="H112" i="11"/>
  <c r="I112" i="11"/>
  <c r="J112" i="11"/>
  <c r="A113" i="11"/>
  <c r="B113" i="11"/>
  <c r="C113" i="11"/>
  <c r="D113" i="11"/>
  <c r="E113" i="11"/>
  <c r="F113" i="11"/>
  <c r="G113" i="11"/>
  <c r="H113" i="11"/>
  <c r="I113" i="11"/>
  <c r="J113" i="11"/>
  <c r="A114" i="11"/>
  <c r="B114" i="11"/>
  <c r="C114" i="11"/>
  <c r="D114" i="11"/>
  <c r="E114" i="11"/>
  <c r="F114" i="11"/>
  <c r="G114" i="11"/>
  <c r="H114" i="11"/>
  <c r="I114" i="11"/>
  <c r="J114" i="11"/>
  <c r="A115" i="11"/>
  <c r="B115" i="11"/>
  <c r="C115" i="11"/>
  <c r="D115" i="11"/>
  <c r="E115" i="11"/>
  <c r="F115" i="11"/>
  <c r="G115" i="11"/>
  <c r="H115" i="11"/>
  <c r="I115" i="11"/>
  <c r="J115" i="11"/>
  <c r="A116" i="11"/>
  <c r="B116" i="11"/>
  <c r="C116" i="11"/>
  <c r="D116" i="11"/>
  <c r="E116" i="11"/>
  <c r="F116" i="11"/>
  <c r="G116" i="11"/>
  <c r="H116" i="11"/>
  <c r="I116" i="11"/>
  <c r="J116" i="11"/>
  <c r="A117" i="11"/>
  <c r="B117" i="11"/>
  <c r="C117" i="11"/>
  <c r="D117" i="11"/>
  <c r="E117" i="11"/>
  <c r="F117" i="11"/>
  <c r="G117" i="11"/>
  <c r="H117" i="11"/>
  <c r="I117" i="11"/>
  <c r="J117" i="11"/>
  <c r="A118" i="11"/>
  <c r="B118" i="11"/>
  <c r="C118" i="11"/>
  <c r="D118" i="11"/>
  <c r="E118" i="11"/>
  <c r="F118" i="11"/>
  <c r="G118" i="11"/>
  <c r="H118" i="11"/>
  <c r="I118" i="11"/>
  <c r="J118" i="11"/>
  <c r="A119" i="11"/>
  <c r="B119" i="11"/>
  <c r="C119" i="11"/>
  <c r="D119" i="11"/>
  <c r="E119" i="11"/>
  <c r="F119" i="11"/>
  <c r="G119" i="11"/>
  <c r="H119" i="11"/>
  <c r="I119" i="11"/>
  <c r="J119" i="11"/>
  <c r="A120" i="11"/>
  <c r="B120" i="11"/>
  <c r="C120" i="11"/>
  <c r="D120" i="11"/>
  <c r="E120" i="11"/>
  <c r="F120" i="11"/>
  <c r="G120" i="11"/>
  <c r="H120" i="11"/>
  <c r="I120" i="11"/>
  <c r="J120" i="11"/>
  <c r="A121" i="11"/>
  <c r="B121" i="11"/>
  <c r="C121" i="11"/>
  <c r="D121" i="11"/>
  <c r="E121" i="11"/>
  <c r="F121" i="11"/>
  <c r="G121" i="11"/>
  <c r="H121" i="11"/>
  <c r="I121" i="11"/>
  <c r="J121" i="11"/>
  <c r="A122" i="11"/>
  <c r="B122" i="11"/>
  <c r="C122" i="11"/>
  <c r="D122" i="11"/>
  <c r="E122" i="11"/>
  <c r="F122" i="11"/>
  <c r="G122" i="11"/>
  <c r="H122" i="11"/>
  <c r="I122" i="11"/>
  <c r="J122" i="11"/>
  <c r="A123" i="11"/>
  <c r="B123" i="11"/>
  <c r="C123" i="11"/>
  <c r="D123" i="11"/>
  <c r="E123" i="11"/>
  <c r="F123" i="11"/>
  <c r="G123" i="11"/>
  <c r="H123" i="11"/>
  <c r="I123" i="11"/>
  <c r="J123" i="11"/>
  <c r="A124" i="11"/>
  <c r="B124" i="11"/>
  <c r="C124" i="11"/>
  <c r="D124" i="11"/>
  <c r="E124" i="11"/>
  <c r="F124" i="11"/>
  <c r="G124" i="11"/>
  <c r="H124" i="11"/>
  <c r="I124" i="11"/>
  <c r="J124" i="11"/>
  <c r="A125" i="11"/>
  <c r="B125" i="11"/>
  <c r="C125" i="11"/>
  <c r="D125" i="11"/>
  <c r="E125" i="11"/>
  <c r="F125" i="11"/>
  <c r="G125" i="11"/>
  <c r="H125" i="11"/>
  <c r="I125" i="11"/>
  <c r="J125" i="11"/>
  <c r="A126" i="11"/>
  <c r="B126" i="11"/>
  <c r="C126" i="11"/>
  <c r="D126" i="11"/>
  <c r="E126" i="11"/>
  <c r="F126" i="11"/>
  <c r="G126" i="11"/>
  <c r="H126" i="11"/>
  <c r="I126" i="11"/>
  <c r="J126" i="11"/>
  <c r="A127" i="11"/>
  <c r="B127" i="11"/>
  <c r="C127" i="11"/>
  <c r="D127" i="11"/>
  <c r="E127" i="11"/>
  <c r="F127" i="11"/>
  <c r="G127" i="11"/>
  <c r="H127" i="11"/>
  <c r="I127" i="11"/>
  <c r="J127" i="11"/>
  <c r="A128" i="11"/>
  <c r="B128" i="11"/>
  <c r="C128" i="11"/>
  <c r="D128" i="11"/>
  <c r="E128" i="11"/>
  <c r="F128" i="11"/>
  <c r="G128" i="11"/>
  <c r="H128" i="11"/>
  <c r="I128" i="11"/>
  <c r="J128" i="11"/>
  <c r="A129" i="11"/>
  <c r="B129" i="11"/>
  <c r="C129" i="11"/>
  <c r="D129" i="11"/>
  <c r="E129" i="11"/>
  <c r="F129" i="11"/>
  <c r="G129" i="11"/>
  <c r="H129" i="11"/>
  <c r="I129" i="11"/>
  <c r="J129" i="11"/>
  <c r="A130" i="11"/>
  <c r="B130" i="11"/>
  <c r="C130" i="11"/>
  <c r="D130" i="11"/>
  <c r="E130" i="11"/>
  <c r="F130" i="11"/>
  <c r="G130" i="11"/>
  <c r="H130" i="11"/>
  <c r="I130" i="11"/>
  <c r="J130" i="11"/>
  <c r="A131" i="11"/>
  <c r="B131" i="11"/>
  <c r="C131" i="11"/>
  <c r="D131" i="11"/>
  <c r="E131" i="11"/>
  <c r="F131" i="11"/>
  <c r="G131" i="11"/>
  <c r="H131" i="11"/>
  <c r="I131" i="11"/>
  <c r="J131" i="11"/>
  <c r="A132" i="11"/>
  <c r="B132" i="11"/>
  <c r="C132" i="11"/>
  <c r="D132" i="11"/>
  <c r="E132" i="11"/>
  <c r="F132" i="11"/>
  <c r="G132" i="11"/>
  <c r="H132" i="11"/>
  <c r="I132" i="11"/>
  <c r="J132" i="11"/>
  <c r="A133" i="11"/>
  <c r="B133" i="11"/>
  <c r="C133" i="11"/>
  <c r="D133" i="11"/>
  <c r="E133" i="11"/>
  <c r="F133" i="11"/>
  <c r="G133" i="11"/>
  <c r="H133" i="11"/>
  <c r="I133" i="11"/>
  <c r="J133" i="11"/>
  <c r="A134" i="11"/>
  <c r="B134" i="11"/>
  <c r="C134" i="11"/>
  <c r="D134" i="11"/>
  <c r="E134" i="11"/>
  <c r="F134" i="11"/>
  <c r="G134" i="11"/>
  <c r="H134" i="11"/>
  <c r="I134" i="11"/>
  <c r="J134" i="11"/>
  <c r="A135" i="11"/>
  <c r="B135" i="11"/>
  <c r="C135" i="11"/>
  <c r="D135" i="11"/>
  <c r="E135" i="11"/>
  <c r="F135" i="11"/>
  <c r="G135" i="11"/>
  <c r="H135" i="11"/>
  <c r="I135" i="11"/>
  <c r="J135" i="11"/>
  <c r="A136" i="11"/>
  <c r="B136" i="11"/>
  <c r="C136" i="11"/>
  <c r="D136" i="11"/>
  <c r="E136" i="11"/>
  <c r="F136" i="11"/>
  <c r="G136" i="11"/>
  <c r="H136" i="11"/>
  <c r="I136" i="11"/>
  <c r="J136" i="11"/>
  <c r="A137" i="11"/>
  <c r="B137" i="11"/>
  <c r="C137" i="11"/>
  <c r="D137" i="11"/>
  <c r="E137" i="11"/>
  <c r="F137" i="11"/>
  <c r="G137" i="11"/>
  <c r="H137" i="11"/>
  <c r="I137" i="11"/>
  <c r="J137" i="11"/>
  <c r="A138" i="11"/>
  <c r="B138" i="11"/>
  <c r="C138" i="11"/>
  <c r="D138" i="11"/>
  <c r="E138" i="11"/>
  <c r="F138" i="11"/>
  <c r="G138" i="11"/>
  <c r="H138" i="11"/>
  <c r="I138" i="11"/>
  <c r="J138" i="11"/>
  <c r="A139" i="11"/>
  <c r="B139" i="11"/>
  <c r="C139" i="11"/>
  <c r="D139" i="11"/>
  <c r="E139" i="11"/>
  <c r="F139" i="11"/>
  <c r="G139" i="11"/>
  <c r="H139" i="11"/>
  <c r="I139" i="11"/>
  <c r="J139" i="11"/>
  <c r="A140" i="11"/>
  <c r="B140" i="11"/>
  <c r="C140" i="11"/>
  <c r="D140" i="11"/>
  <c r="E140" i="11"/>
  <c r="F140" i="11"/>
  <c r="G140" i="11"/>
  <c r="H140" i="11"/>
  <c r="I140" i="11"/>
  <c r="J140" i="11"/>
  <c r="A141" i="11"/>
  <c r="B141" i="11"/>
  <c r="C141" i="11"/>
  <c r="D141" i="11"/>
  <c r="E141" i="11"/>
  <c r="F141" i="11"/>
  <c r="G141" i="11"/>
  <c r="H141" i="11"/>
  <c r="I141" i="11"/>
  <c r="J141" i="11"/>
  <c r="A142" i="11"/>
  <c r="B142" i="11"/>
  <c r="C142" i="11"/>
  <c r="D142" i="11"/>
  <c r="E142" i="11"/>
  <c r="F142" i="11"/>
  <c r="G142" i="11"/>
  <c r="H142" i="11"/>
  <c r="I142" i="11"/>
  <c r="J142" i="11"/>
  <c r="J5" i="16"/>
  <c r="I5" i="16"/>
  <c r="H5" i="16"/>
  <c r="G5" i="16"/>
  <c r="F5" i="16"/>
  <c r="E5" i="16"/>
  <c r="D5" i="16"/>
  <c r="C5" i="16"/>
  <c r="B5" i="16"/>
  <c r="A5" i="16"/>
  <c r="A143" i="11"/>
  <c r="B143" i="11"/>
  <c r="C143" i="11"/>
  <c r="D143" i="11"/>
  <c r="E143" i="11"/>
  <c r="F143" i="11"/>
  <c r="G143" i="11"/>
  <c r="H143" i="11"/>
  <c r="I143" i="11"/>
  <c r="J143" i="11"/>
  <c r="A7" i="11"/>
  <c r="B48" i="4" l="1"/>
  <c r="E47" i="4"/>
  <c r="F47"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tc={4C1CC097-2063-4947-AFEE-5CBDA87F4259}</author>
    <author>tc={20B23BEC-8ED5-4660-93A3-BD8BD8B17B85}</author>
    <author>tc={5B81CAAC-86F1-4F0B-BF4D-0F95A2D2B72D}</author>
    <author>tc={0E6E560D-F20E-414A-BAE6-65C03504D494}</author>
    <author>tc={B91DECFB-C398-4B7F-9864-A18C538B7224}</author>
    <author>tc={8867F5EC-2A68-4D36-B831-157B12545474}</author>
    <author>tc={2BDBAB21-5358-4100-986F-79C74F856FD3}</author>
    <author>tc={D1BC99AC-4609-4E7A-9426-A2F138216116}</author>
    <author>tc={95FF993B-2ED5-426D-BA51-78D3A2C60D93}</author>
    <author>tc={0FD69EF1-8077-4529-9E4C-FC921B5DBE0D}</author>
    <author>tc={A66F1A5B-A4B4-4D21-8596-79E02FF0E4B6}</author>
    <author>tc={0868166C-8517-4230-BFE1-85046EFF959D}</author>
    <author>tc={0667F9F5-1793-4E68-A880-5640FD7DF5F3}</author>
    <author>tc={A91235AA-F1C4-4E33-889C-9D171C62B5EE}</author>
    <author>tc={6FB7AB0E-12C3-41D9-8674-40F609250C37}</author>
    <author>tc={AF480AF6-97E2-48D3-B21E-BFC5EBD7E749}</author>
    <author>tc={C7078805-FC4B-467F-B884-5FA1333B06DA}</author>
    <author>tc={CECD0B05-2901-4AC4-931B-AD61560F574B}</author>
    <author>tc={C99C05F1-CAD7-43E6-8C5B-7C73F6B22287}</author>
    <author>tc={1E6D24C9-2EF1-430E-A0AE-DE1CE1E2579D}</author>
    <author>tc={1917E691-0BA3-4867-9D97-21F8120820C1}</author>
    <author>tc={219EAD6B-5C36-4D3D-B142-F758553A6F28}</author>
    <author>tc={3045C520-2754-402F-8EA1-4B9A3FC7BA48}</author>
    <author>tc={66E4802D-948F-49A3-A298-C7ED702B7198}</author>
    <author>tc={BED2FABB-A660-4DCD-B02E-185AA0E39254}</author>
    <author>tc={BF0A159F-A331-449E-A202-E20E1092E008}</author>
    <author>tc={DB02D476-4811-4DCB-9C25-49CDD0E7F26B}</author>
    <author>tc={0CBE13AD-182C-4368-BAB9-A363EED9DC69}</author>
    <author>tc={6BAE3BBF-78CC-42C4-A715-6C861ABAC039}</author>
    <author>tc={BD9D0493-756B-4C1F-8549-15E26C697E26}</author>
    <author>tc={BD07AFC6-4DE0-4EFF-AFDA-22DCDCF8ECE3}</author>
    <author>tc={40DCF4F8-A6E2-4ECA-BB61-C897D923C0DD}</author>
    <author>tc={2F17F42D-ED9F-4F42-B1F3-3BDB69397860}</author>
    <author>tc={9E4E3CF1-E65B-4678-88DE-9B9679A09A4B}</author>
    <author>tc={C8A7F886-4099-4919-96E4-A0C09F6F1CF2}</author>
    <author>tc={3C30879A-D538-47D4-AAE4-821A6EC3C1E7}</author>
    <author>tc={E48828BF-EDF9-4207-9B20-35CFA5D9BA52}</author>
    <author>tc={A0CF9F0F-276B-441F-BF01-354B0E1369EC}</author>
    <author>tc={F67850F0-C3C9-4F38-B329-0A12E74B50BE}</author>
    <author>tc={018608F8-10AF-4E79-81B3-2CBF07273191}</author>
    <author>tc={FEEAB7B6-D510-49BE-903D-A14A543A805D}</author>
    <author>tc={1732EB3D-13AE-48A7-AA25-DFEDF129BCCB}</author>
    <author>tc={C9A1948B-510F-45C5-8F34-5D50BF84849E}</author>
    <author>tc={F321C1AE-0003-4249-8F63-929C41669D52}</author>
    <author>tc={B95189B7-AD99-434A-AA8D-E474E4F9DF5A}</author>
    <author>tc={E4E00C1F-C0D6-41D2-AAF7-7491B3E49D74}</author>
    <author>tc={2F5B7A8C-8A0D-4A21-8EF1-E04087D6D35A}</author>
    <author>tc={4DADA30D-1510-4E00-A0E8-E7BC3C8B3223}</author>
    <author>tc={715D4F45-6FFE-49FE-8118-0FAEF95BC3C4}</author>
    <author>tc={20EE2132-2C55-4B94-9F1E-EB366278AAB3}</author>
    <author>tc={10438B77-8944-475E-ADB6-728C91BC3F63}</author>
    <author>tc={548F0177-F760-4125-BCE3-14D4C6D4F729}</author>
    <author>tc={4633F836-8811-4AF5-A18F-780EE63706D0}</author>
    <author>tc={FE2EDE18-3036-4ACC-8675-C052C4976945}</author>
    <author>tc={832D90FB-1915-4C02-8E21-B00E436BCC0C}</author>
    <author>tc={12D1C9DD-A763-4FE1-BBF8-004A2DD60060}</author>
  </authors>
  <commentList>
    <comment ref="H1" authorId="0" shapeId="0" xr:uid="{4C1CC097-2063-4947-AFEE-5CBDA87F4259}">
      <text>
        <t>[Threaded comment]
Your version of Excel allows you to read this threaded comment; however, any edits to it will get removed if the file is opened in a newer version of Excel. Learn more: https://go.microsoft.com/fwlink/?linkid=870924
Comment:
    Tiefstmöglichen Wert nehmen</t>
      </text>
    </comment>
    <comment ref="H7" authorId="1" shapeId="0" xr:uid="{20B23BEC-8ED5-4660-93A3-BD8BD8B17B85}">
      <text>
        <t xml:space="preserve">[Threaded comment]
Your version of Excel allows you to read this threaded comment; however, any edits to it will get removed if the file is opened in a newer version of Excel. Learn more: https://go.microsoft.com/fwlink/?linkid=870924
Comment:
    Mittelung vom Betreiber, beim Korrigieren nicht die Geotis Zahl nehmen. </t>
      </text>
    </comment>
    <comment ref="L7" authorId="2" shapeId="0" xr:uid="{5B81CAAC-86F1-4F0B-BF4D-0F95A2D2B72D}">
      <text>
        <t>[Threaded comment]
Your version of Excel allows you to read this threaded comment; however, any edits to it will get removed if the file is opened in a newer version of Excel. Learn more: https://go.microsoft.com/fwlink/?linkid=870924
Comment:
    Geotis sagt 1996, aber https://www.geowaerme-erding.de/epaper-Praesentation2020/ sagt 1998. Ich glaube 8 ist richtig.</t>
      </text>
    </comment>
    <comment ref="H10" authorId="3" shapeId="0" xr:uid="{0E6E560D-F20E-414A-BAE6-65C03504D494}">
      <text>
        <t>[Threaded comment]
Your version of Excel allows you to read this threaded comment; however, any edits to it will get removed if the file is opened in a newer version of Excel. Learn more: https://go.microsoft.com/fwlink/?linkid=870924
Comment:
    hatten bisher 5078 m das ist aber MD, wir geben in TVD an</t>
      </text>
    </comment>
    <comment ref="F22" authorId="4" shapeId="0" xr:uid="{B91DECFB-C398-4B7F-9864-A18C538B7224}">
      <text>
        <t>[Threaded comment]
Your version of Excel allows you to read this threaded comment; however, any edits to it will get removed if the file is opened in a newer version of Excel. Learn more: https://go.microsoft.com/fwlink/?linkid=870924
Comment:
    siehe Nutzung
UNEBDINGT BEACHTEN, WENN NEUE AUFLAGE GEMACHT WIRD</t>
      </text>
    </comment>
    <comment ref="N22" authorId="5" shapeId="0" xr:uid="{8867F5EC-2A68-4D36-B831-157B12545474}">
      <text>
        <t>[Threaded comment]
Your version of Excel allows you to read this threaded comment; however, any edits to it will get removed if the file is opened in a newer version of Excel. Learn more: https://go.microsoft.com/fwlink/?linkid=870924
Comment:
    SIEHE NUTZUNG</t>
      </text>
    </comment>
    <comment ref="G28" authorId="6" shapeId="0" xr:uid="{2BDBAB21-5358-4100-986F-79C74F856FD3}">
      <text>
        <t xml:space="preserve">[Threaded comment]
Your version of Excel allows you to read this threaded comment; however, any edits to it will get removed if the file is opened in a newer version of Excel. Learn more: https://go.microsoft.com/fwlink/?linkid=870924
Comment:
    Geotis hat folgende Frage: Nehmt ihr für die Temperatur, die Teufe und die Förderrate immer die größtmöglichen Werte? Diese stammen nämlich hier aus 3 unterschiedlichen Bohrungen.
ANTWORT: Ja, wir nehmen immer das höchste. Für die neue Ausgabe im Jahr 2025 wollen wir aber angehen, zur besseren Einschätzung die Anzahl der Bohrungen mit aufzunehmen </t>
      </text>
    </comment>
    <comment ref="B30" authorId="7" shapeId="0" xr:uid="{D1BC99AC-4609-4E7A-9426-A2F138216116}">
      <text>
        <t>[Threaded comment]
Your version of Excel allows you to read this threaded comment; however, any edits to it will get removed if the file is opened in a newer version of Excel. Learn more: https://go.microsoft.com/fwlink/?linkid=870924
Comment:
    nicht in Geotis</t>
      </text>
    </comment>
    <comment ref="C34" authorId="8" shapeId="0" xr:uid="{95FF993B-2ED5-426D-BA51-78D3A2C60D93}">
      <text>
        <t>[Threaded comment]
Your version of Excel allows you to read this threaded comment; however, any edits to it will get removed if the file is opened in a newer version of Excel. Learn more: https://go.microsoft.com/fwlink/?linkid=870924
Comment:
    nicht in Geotis</t>
      </text>
    </comment>
    <comment ref="B38" authorId="9" shapeId="0" xr:uid="{0FD69EF1-8077-4529-9E4C-FC921B5DBE0D}">
      <text>
        <t>[Threaded comment]
Your version of Excel allows you to read this threaded comment; however, any edits to it will get removed if the file is opened in a newer version of Excel. Learn more: https://go.microsoft.com/fwlink/?linkid=870924
Comment:
    Behalten, auch wenn nichts zu finden ist, auch nicht in Geotis
Stand 22.04.: https://link.springer.com/article/10.1007/s00767-020-00460-0</t>
      </text>
    </comment>
    <comment ref="B39" authorId="10" shapeId="0" xr:uid="{A66F1A5B-A4B4-4D21-8596-79E02FF0E4B6}">
      <text>
        <t>[Threaded comment]
Your version of Excel allows you to read this threaded comment; however, any edits to it will get removed if the file is opened in a newer version of Excel. Learn more: https://go.microsoft.com/fwlink/?linkid=870924
Comment:
    nicht in Geotis
Stand 22.04: https://norddeutsche-geothermietagung.de/vortraege/2022/11_lohmar_potenzial_geothermische_nachnutzung_sigmundshall.pdf</t>
      </text>
    </comment>
    <comment ref="A43" authorId="11" shapeId="0" xr:uid="{0868166C-8517-4230-BFE1-85046EFF959D}">
      <text>
        <t>[Threaded comment]
Your version of Excel allows you to read this threaded comment; however, any edits to it will get removed if the file is opened in a newer version of Excel. Learn more: https://go.microsoft.com/fwlink/?linkid=870924
Comment:
    Auf Poster noch in Betrieb</t>
      </text>
    </comment>
    <comment ref="E43" authorId="12"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EGEC sagt 4</t>
      </text>
    </comment>
    <comment ref="L43" authorId="13" shapeId="0" xr:uid="{A91235AA-F1C4-4E33-889C-9D171C62B5EE}">
      <text>
        <t>[Threaded comment]
Your version of Excel allows you to read this threaded comment; however, any edits to it will get removed if the file is opened in a newer version of Excel. Learn more: https://go.microsoft.com/fwlink/?linkid=870924
Comment:
    Geotis sagt 2004, weil Aquiferspeicher dann fertiggestellt wurde. Wie wollen wir da verfahren? 
Antwort: Wir nehmen immer die älteste Zahl
FÜR NEUE AUFLAGE: Abbau Aquiferspeicher…</t>
      </text>
    </comment>
    <comment ref="M43" authorId="14" shapeId="0" xr:uid="{6FB7AB0E-12C3-41D9-8674-40F609250C37}">
      <text>
        <t>[Threaded comment]
Your version of Excel allows you to read this threaded comment; however, any edits to it will get removed if the file is opened in a newer version of Excel. Learn more: https://go.microsoft.com/fwlink/?linkid=870924
Comment:
    der ist eigentlich schon im Abbau, kommunale Wärmeplanung für neue Hydrogeothermieanlage soll erst 2024 Ende fertig werden... Entscheidung für Poster ist, dass es erstmal als Aquiferspeicher bleibt, bis die neue Anlage mit Aufsuchungserlaubnis in Planung ist.</t>
      </text>
    </comment>
    <comment ref="B47" authorId="15" shapeId="0" xr:uid="{AF480AF6-97E2-48D3-B21E-BFC5EBD7E749}">
      <text>
        <t>[Threaded comment]
Your version of Excel allows you to read this threaded comment; however, any edits to it will get removed if the file is opened in a newer version of Excel. Learn more: https://go.microsoft.com/fwlink/?linkid=870924
Comment:
    Ist Polling</t>
      </text>
    </comment>
    <comment ref="B49" authorId="16" shapeId="0" xr:uid="{C7078805-FC4B-467F-B884-5FA1333B06DA}">
      <text>
        <t>[Threaded comment]
Your version of Excel allows you to read this threaded comment; however, any edits to it will get removed if the file is opened in a newer version of Excel. Learn more: https://go.microsoft.com/fwlink/?linkid=870924
Comment:
    im Jahr 2025 wird sie sicher noch in Betrieb gehen. Wie gehen wir damit um?</t>
      </text>
    </comment>
    <comment ref="B53" authorId="17" shapeId="0" xr:uid="{CECD0B05-2901-4AC4-931B-AD61560F574B}">
      <text>
        <t>[Threaded comment]
Your version of Excel allows you to read this threaded comment; however, any edits to it will get removed if the file is opened in a newer version of Excel. Learn more: https://go.microsoft.com/fwlink/?linkid=870924
Comment:
    In NRW Portal heißt das Feld „Weisweiler“</t>
      </text>
    </comment>
    <comment ref="B55" authorId="18" shapeId="0" xr:uid="{00000000-0006-0000-0000-000011000000}">
      <text>
        <t>[Threaded comment]
Your version of Excel allows you to read this threaded comment; however, any edits to it will get removed if the file is opened in a newer version of Excel. Learn more: https://go.microsoft.com/fwlink/?linkid=870924
Comment:
    Letztes Forschungsprojekt 2018 zu Ende gegangen. Raus?</t>
      </text>
    </comment>
    <comment ref="B57" authorId="19" shapeId="0" xr:uid="{00000000-0006-0000-0000-000012000000}">
      <text>
        <t>[Threaded comment]
Your version of Excel allows you to read this threaded comment; however, any edits to it will get removed if the file is opened in a newer version of Excel. Learn more: https://go.microsoft.com/fwlink/?linkid=870924
Comment:
    Letztes Forschungsprogramm 2018. Raus?</t>
      </text>
    </comment>
    <comment ref="C60" authorId="20" shapeId="0" xr:uid="{1917E691-0BA3-4867-9D97-21F8120820C1}">
      <text>
        <t xml:space="preserve">[Threaded comment]
Your version of Excel allows you to read this threaded comment; however, any edits to it will get removed if the file is opened in a newer version of Excel. Learn more: https://go.microsoft.com/fwlink/?linkid=870924
Comment:
    LGRB-Kartenviewer (lgrb-bw.de) </t>
      </text>
    </comment>
    <comment ref="C63" authorId="21" shapeId="0" xr:uid="{219EAD6B-5C36-4D3D-B142-F758553A6F28}">
      <text>
        <t xml:space="preserve">[Threaded comment]
Your version of Excel allows you to read this threaded comment; however, any edits to it will get removed if the file is opened in a newer version of Excel. Learn more: https://go.microsoft.com/fwlink/?linkid=870924
Comment:
    LGRB-Kartenviewer (lgrb-bw.de) </t>
      </text>
    </comment>
    <comment ref="M78" authorId="22" shapeId="0" xr:uid="{3045C520-2754-402F-8EA1-4B9A3FC7BA48}">
      <text>
        <t>[Threaded comment]
Your version of Excel allows you to read this threaded comment; however, any edits to it will get removed if the file is opened in a newer version of Excel. Learn more: https://go.microsoft.com/fwlink/?linkid=870924
Comment:
    Frist schon abgelaufen, aber noch im Portal zu finden</t>
      </text>
    </comment>
    <comment ref="C82" authorId="23" shapeId="0" xr:uid="{66E4802D-948F-49A3-A298-C7ED702B7198}">
      <text>
        <t>[Threaded comment]
Your version of Excel allows you to read this threaded comment; however, any edits to it will get removed if the file is opened in a newer version of Excel. Learn more: https://go.microsoft.com/fwlink/?linkid=870924
Comment:
    https://www.stmwi.bayern.de/energie/bodenschaetze/</t>
      </text>
    </comment>
    <comment ref="B113" authorId="24" shapeId="0" xr:uid="{BED2FABB-A660-4DCD-B02E-185AA0E39254}">
      <text>
        <t>[Threaded comment]
Your version of Excel allows you to read this threaded comment; however, any edits to it will get removed if the file is opened in a newer version of Excel. Learn more: https://go.microsoft.com/fwlink/?linkid=870924
Comment:
    Ist auch Geothermie Vaterstetten (weil großräumige Erlaubnis)</t>
      </text>
    </comment>
    <comment ref="C126" authorId="25" shapeId="0" xr:uid="{BF0A159F-A331-449E-A202-E20E1092E008}">
      <text>
        <t>[Threaded comment]
Your version of Excel allows you to read this threaded comment; however, any edits to it will get removed if the file is opened in a newer version of Excel. Learn more: https://go.microsoft.com/fwlink/?linkid=870924
Comment:
    https://geo.brandenburg.de/?page=LBGR-Webservices</t>
      </text>
    </comment>
    <comment ref="C128" authorId="26" shapeId="0" xr:uid="{DB02D476-4811-4DCB-9C25-49CDD0E7F26B}">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C129" authorId="27" shapeId="0" xr:uid="{0CBE13AD-182C-4368-BAB9-A363EED9DC69}">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C130" authorId="28" shapeId="0" xr:uid="{6BAE3BBF-78CC-42C4-A715-6C861ABAC039}">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B131" authorId="29" shapeId="0" xr:uid="{BD9D0493-756B-4C1F-8549-15E26C697E26}">
      <text>
        <t>[Threaded comment]
Your version of Excel allows you to read this threaded comment; however, any edits to it will get removed if the file is opened in a newer version of Excel. Learn more: https://go.microsoft.com/fwlink/?linkid=870924
Comment:
    Baustart vorraussichtlich 2025</t>
      </text>
    </comment>
    <comment ref="A133" authorId="30" shapeId="0" xr:uid="{BD07AFC6-4DE0-4EFF-AFDA-22DCDCF8ECE3}">
      <text>
        <t>[Threaded comment]
Your version of Excel allows you to read this threaded comment; however, any edits to it will get removed if the file is opened in a newer version of Excel. Learn more: https://go.microsoft.com/fwlink/?linkid=870924
Comment:
    B/B
Reply:
    wird durch bestehenden Bohrungen errichtet, das bedeutet das wahrscheinlich</t>
      </text>
    </comment>
    <comment ref="C133" authorId="31" shapeId="0" xr:uid="{40DCF4F8-A6E2-4ECA-BB61-C897D923C0DD}">
      <text>
        <t xml:space="preserve">[Threaded comment]
Your version of Excel allows you to read this threaded comment; however, any edits to it will get removed if the file is opened in a newer version of Excel. Learn more: https://go.microsoft.com/fwlink/?linkid=870924
Comment:
    Erstellung von Onlineportal bisher nicht absehbar in nächster Zeit. Anfragen über Aufsuchungserlaubnisse an poststelle@bergamt-mv.de bzw. a.kattner@ba.mv-regierung.de
Reply:
    Haben Datensatz bekommen, der vermutlich mit qgis geöffnet werden kann? </t>
      </text>
    </comment>
    <comment ref="B135" authorId="32" shapeId="0" xr:uid="{2F17F42D-ED9F-4F42-B1F3-3BDB69397860}">
      <text>
        <t>[Threaded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Keine neuen Infos in MV Tabelle</t>
      </text>
    </comment>
    <comment ref="B136" authorId="33" shapeId="0" xr:uid="{9E4E3CF1-E65B-4678-88DE-9B9679A09A4B}">
      <text>
        <t>[Threaded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Keine neuen Infos in MV Tabelle</t>
      </text>
    </comment>
    <comment ref="B140" authorId="34" shapeId="0" xr:uid="{C8A7F886-4099-4919-96E4-A0C09F6F1CF2}">
      <text>
        <t>[Threaded comment]
Your version of Excel allows you to read this threaded comment; however, any edits to it will get removed if the file is opened in a newer version of Excel. Learn more: https://go.microsoft.com/fwlink/?linkid=870924
Comment:
    Neu aus MV Tabelle</t>
      </text>
    </comment>
    <comment ref="L140" authorId="35" shapeId="0" xr:uid="{3C30879A-D538-47D4-AAE4-821A6EC3C1E7}">
      <text>
        <t>[Threaded comment]
Your version of Excel allows you to read this threaded comment; however, any edits to it will get removed if the file is opened in a newer version of Excel. Learn more: https://go.microsoft.com/fwlink/?linkid=870924
Comment:
    Geplant 2028  https://www.parchim.de/de/news/news-2024/information-geothermie/</t>
      </text>
    </comment>
    <comment ref="B141" authorId="36" shapeId="0" xr:uid="{E48828BF-EDF9-4207-9B20-35CFA5D9BA52}">
      <text>
        <t>[Threaded comment]
Your version of Excel allows you to read this threaded comment; however, any edits to it will get removed if the file is opened in a newer version of Excel. Learn more: https://go.microsoft.com/fwlink/?linkid=870924
Comment:
    Keine neuen infos in MV Tabelle</t>
      </text>
    </comment>
    <comment ref="C142" authorId="37" shapeId="0" xr:uid="{A0CF9F0F-276B-441F-BF01-354B0E1369EC}">
      <text>
        <t xml:space="preserve">[Threaded comment]
Your version of Excel allows you to read this threaded comment; however, any edits to it will get removed if the file is opened in a newer version of Excel. Learn more: https://go.microsoft.com/fwlink/?linkid=870924
Comment:
    NIBIS Kartenserver : powered by cardo.Map (lbeg.de) </t>
      </text>
    </comment>
    <comment ref="B146" authorId="38" shapeId="0" xr:uid="{F67850F0-C3C9-4F38-B329-0A12E74B50BE}">
      <text>
        <t>[Threaded comment]
Your version of Excel allows you to read this threaded comment; however, any edits to it will get removed if the file is opened in a newer version of Excel. Learn more: https://go.microsoft.com/fwlink/?linkid=870924
Comment:
    ist Bad Bevensen</t>
      </text>
    </comment>
    <comment ref="C168" authorId="39" shapeId="0" xr:uid="{018608F8-10AF-4E79-81B3-2CBF07273191}">
      <text>
        <t>[Threaded comment]
Your version of Excel allows you to read this threaded comment; however, any edits to it will get removed if the file is opened in a newer version of Excel. Learn more: https://go.microsoft.com/fwlink/?linkid=870924
Comment:
    https://nibis.lbeg.de/cardomap3/?permalink=12oE7UpP</t>
      </text>
    </comment>
    <comment ref="B169" authorId="40" shapeId="0" xr:uid="{FEEAB7B6-D510-49BE-903D-A14A543A805D}">
      <text>
        <t>[Threaded comment]
Your version of Excel allows you to read this threaded comment; however, any edits to it will get removed if the file is opened in a newer version of Excel. Learn more: https://go.microsoft.com/fwlink/?linkid=870924
Comment:
    Das Projekt ist in Bau, hier ist es das selbe Projekt, was zuerst erforscht wird (diese Aufsuchungserlaubnis) und dann soll es gewerblich genutzt werden (Projekt oben in Bau)</t>
      </text>
    </comment>
    <comment ref="C169" authorId="41" shapeId="0" xr:uid="{1732EB3D-13AE-48A7-AA25-DFEDF129BCCB}">
      <text>
        <t>[Threaded comment]
Your version of Excel allows you to read this threaded comment; however, any edits to it will get removed if the file is opened in a newer version of Excel. Learn more: https://go.microsoft.com/fwlink/?linkid=870924
Comment:
    https://www.geothermie.nrw.de/tief</t>
      </text>
    </comment>
    <comment ref="C186" authorId="42" shapeId="0" xr:uid="{C9A1948B-510F-45C5-8F34-5D50BF84849E}">
      <text>
        <t>[Threaded comment]
Your version of Excel allows you to read this threaded comment; however, any edits to it will get removed if the file is opened in a newer version of Excel. Learn more: https://go.microsoft.com/fwlink/?linkid=870924
Comment:
    Kartenviewer (lgb-rlp.de) 
Reply:
    Bergbau, Berechtsamskarte, BRS: Erdwärme</t>
      </text>
    </comment>
    <comment ref="C209" authorId="43" shapeId="0" xr:uid="{F321C1AE-0003-4249-8F63-929C41669D52}">
      <text>
        <t>[Threaded comment]
Your version of Excel allows you to read this threaded comment; however, any edits to it will get removed if the file is opened in a newer version of Excel. Learn more: https://go.microsoft.com/fwlink/?linkid=870924
Comment:
    joerg.seidel@oba.sachsen.de
Corina.Schober@oba.sachsen.de
poststelle@oba.sachsen.de
Mail an diese Adressen</t>
      </text>
    </comment>
    <comment ref="B211" authorId="44" shapeId="0" xr:uid="{B95189B7-AD99-434A-AA8D-E474E4F9DF5A}">
      <text>
        <t xml:space="preserve">[Threaded comment]
Your version of Excel allows you to read this threaded comment; however, any edits to it will get removed if the file is opened in a newer version of Excel. Learn more: https://go.microsoft.com/fwlink/?linkid=870924
Comment:
    Ist in Schneeberg
Reply:
    Fernwärme Schneeberg wäre autark </t>
      </text>
    </comment>
    <comment ref="B212" authorId="45" shapeId="0" xr:uid="{E4E00C1F-C0D6-41D2-AAF7-7491B3E49D74}">
      <text>
        <t>[Threaded comment]
Your version of Excel allows you to read this threaded comment; however, any edits to it will get removed if the file is opened in a newer version of Excel. Learn more: https://go.microsoft.com/fwlink/?linkid=870924
Comment:
    https://blogs.hrz.tu-freiberg.de/ub/geothermie-die-grundlastfaehige-alternative-energiequelle-auch-in-sachsen/ Artikel von 2022</t>
      </text>
    </comment>
    <comment ref="B213" authorId="46" shapeId="0" xr:uid="{2F5B7A8C-8A0D-4A21-8EF1-E04087D6D35A}">
      <text>
        <t>[Threaded comment]
Your version of Excel allows you to read this threaded comment; however, any edits to it will get removed if the file is opened in a newer version of Excel. Learn more: https://go.microsoft.com/fwlink/?linkid=870924
Comment:
    https://www.geologie.sachsen.de/grubenwassergeothermie-27221.html
bestätigt Freiberg und Zwickau</t>
      </text>
    </comment>
    <comment ref="C214" authorId="47" shapeId="0" xr:uid="{4DADA30D-1510-4E00-A0E8-E7BC3C8B3223}">
      <text>
        <t>[Threaded comment]
Your version of Excel allows you to read this threaded comment; however, any edits to it will get removed if the file is opened in a newer version of Excel. Learn more: https://go.microsoft.com/fwlink/?linkid=870924
Comment:
    Herr Wolfram Weis stellt die Aufsuchungserlaubnisse nicht öffentlich. Um von Unternehmen erhaltene Infos gegenzuchecken: 061133092453</t>
      </text>
    </comment>
    <comment ref="C219" authorId="48" shapeId="0" xr:uid="{715D4F45-6FFE-49FE-8118-0FAEF95BC3C4}">
      <text>
        <t>[Threaded comment]
Your version of Excel allows you to read this threaded comment; however, any edits to it will get removed if the file is opened in a newer version of Excel. Learn more: https://go.microsoft.com/fwlink/?linkid=870924
Comment:
    https://nibis.lbeg.de/cardomap3/?permalink=12oE7UpP</t>
      </text>
    </comment>
    <comment ref="B221" authorId="49" shapeId="0" xr:uid="{20EE2132-2C55-4B94-9F1E-EB366278AAB3}">
      <text>
        <t>[Threaded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Stand 26.11.: nicht gefunden auf NIBIS</t>
      </text>
    </comment>
    <comment ref="C223" authorId="50" shapeId="0" xr:uid="{10438B77-8944-475E-ADB6-728C91BC3F63}">
      <text>
        <t xml:space="preserve">[Threaded comment]
Your version of Excel allows you to read this threaded comment; however, any edits to it will get removed if the file is opened in a newer version of Excel. Learn more: https://go.microsoft.com/fwlink/?linkid=870924
Comment:
    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
Reply:
    Sachsen-Anhalt-Viewer </t>
      </text>
    </comment>
    <comment ref="C224" authorId="51" shapeId="0" xr:uid="{548F0177-F760-4125-BCE3-14D4C6D4F729}">
      <text>
        <t xml:space="preserve">[Threaded comment]
Your version of Excel allows you to read this threaded comment; however, any edits to it will get removed if the file is opened in a newer version of Excel. Learn more: https://go.microsoft.com/fwlink/?linkid=870924
Comment:
    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
Reply:
    Sachsen-Anhalt-Viewer </t>
      </text>
    </comment>
    <comment ref="B225" authorId="52" shapeId="0" xr:uid="{4633F836-8811-4AF5-A18F-780EE63706D0}">
      <text>
        <t>[Threaded comment]
Your version of Excel allows you to read this threaded comment; however, any edits to it will get removed if the file is opened in a newer version of Excel. Learn more: https://go.microsoft.com/fwlink/?linkid=870924
Comment:
    Info von André Deinhardt, 15.07.2024</t>
      </text>
    </comment>
    <comment ref="C225" authorId="53" shapeId="0" xr:uid="{FE2EDE18-3036-4ACC-8675-C052C4976945}">
      <text>
        <t>[Threaded comment]
Your version of Excel allows you to read this threaded comment; however, any edits to it will get removed if the file is opened in a newer version of Excel. Learn more: https://go.microsoft.com/fwlink/?linkid=870924
Comment:
    Anfragen zu Bewilligungen in Zukunft an: dieter.reinhold@tlubn.thueringen.de 
poststelle@tlubn.thueringen.de
Reply:
    Für 2024 keine Projekte in Planung</t>
      </text>
    </comment>
    <comment ref="B226" authorId="54" shapeId="0" xr:uid="{832D90FB-1915-4C02-8E21-B00E436BCC0C}">
      <text>
        <t>[Threaded comment]
Your version of Excel allows you to read this threaded comment; however, any edits to it will get removed if the file is opened in a newer version of Excel. Learn more: https://go.microsoft.com/fwlink/?linkid=870924
Comment:
    Hat meines Wissens nach noch keine Aufsuchungserlaubnis beantragt</t>
      </text>
    </comment>
    <comment ref="C227" authorId="55" shapeId="0" xr:uid="{12D1C9DD-A763-4FE1-BBF8-004A2DD60060}">
      <text>
        <t>[Threaded comment]
Your version of Excel allows you to read this threaded comment; however, any edits to it will get removed if the file is opened in a newer version of Excel. Learn more: https://go.microsoft.com/fwlink/?linkid=870924
Comment:
    Anfragen zu Bewilligungen in Zukunft an: poststelle.oberbergamt@bergverwaltung.saarland.de bzw. i.foerster@bergverwaltung.saarland.de
Reply:
    Stand 26.11. keine Konzessionen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tc={8F30D8ED-FF98-40FB-9FC8-51A6E9B366F8}</author>
    <author>tc={AF352DAF-C3EA-43EC-8079-30EB2E4CA713}</author>
    <author>tc={C02C9BBC-BCC4-46BA-B30F-D876AFF9875B}</author>
    <author>tc={1726CADA-46B6-4470-B15B-C6B094B52AD7}</author>
    <author>tc={94A522E7-0FF9-485A-957C-3612F91EAD41}</author>
    <author>tc={4B2A1E04-F998-4BE2-AFA3-235F0FBBF2C3}</author>
    <author>tc={6AB911C8-27B9-483E-8C76-4A7E0832B1A3}</author>
    <author>tc={EA107AF1-E7E2-4ADD-BA3F-591C89749DB2}</author>
    <author>tc={B2D22641-63E8-4D1C-97CF-B8DEF908AC64}</author>
    <author>tc={8255377B-567F-4AEF-ACBA-9397770F75A8}</author>
    <author>tc={951F7AEA-14FF-4793-BE61-4D89EB66556C}</author>
    <author>tc={8EA6A2F7-E6C4-40CD-B48C-0654BA266301}</author>
    <author>tc={0BD26BD8-1946-4BFC-A3CD-9A8CB719FB89}</author>
    <author>tc={906FDB8C-7530-4121-9A8D-AF50050CE92E}</author>
    <author>tc={E3D4C879-02DB-474A-9009-DC8F90A3AE93}</author>
    <author>tc={2B4A005E-EF35-4A6E-BCF0-C50A7A2CD27F}</author>
    <author>tc={582FC7F9-95EB-4703-BF4E-739BF3AA44BF}</author>
    <author>tc={741E7A46-C825-48F6-B2EC-6625DCE173EF}</author>
    <author>tc={2AC4D52E-F8E2-43E9-9ABA-365D35780D8E}</author>
    <author>tc={59AFAB5C-AA9C-4D99-9B79-EB08555B18D3}</author>
    <author>tc={20AB73A7-ACE0-4EBD-A753-831714CDDAA7}</author>
    <author>tc={A2C78E7D-0097-4BCA-85F3-5C6F26E775B6}</author>
    <author>tc={01ED42F6-7264-4ED0-A904-3F181560CD0A}</author>
    <author>tc={516D0217-49E8-4E17-8BB3-F18ABDF637BA}</author>
    <author>tc={DA27B882-6E8B-472C-ADD3-4F4A75F067A9}</author>
    <author>tc={129FD386-BA6D-4209-ACF5-AA8F8F4196EF}</author>
    <author>tc={7C84AABB-A017-4600-9C0E-E4E01823E77B}</author>
    <author>tc={E5250D4B-E98F-41BC-AC88-6A67E39F9000}</author>
    <author>tc={2206662F-23FD-420F-AEE1-B0AB0F85F497}</author>
    <author>tc={D8406F33-2204-40C6-86BD-7175513CB153}</author>
    <author>tc={1C55A189-CB6A-43D6-B3F8-45097BE129AE}</author>
    <author>tc={30FCB312-6688-4BB8-BF54-A299E35EC55F}</author>
    <author>tc={FA074448-B419-4AE0-824D-6B65DDB92635}</author>
    <author>tc={CE683A51-9E69-4CBB-BB4A-41D5135B1572}</author>
    <author>tc={2EC03375-AB26-4521-AB5B-4AECB24DB60E}</author>
    <author>tc={B7D25B5B-ADD9-42FC-B210-C2E439E40EAA}</author>
    <author>tc={CB075C3D-4586-4FCF-B328-83920D2452BE}</author>
    <author>tc={DC7C0FA4-E0E8-4620-AEC4-1A17159C30F0}</author>
    <author>tc={84C7E426-562F-4C93-B685-C11018964F66}</author>
    <author>tc={7745F9C7-228A-4BCD-8725-53989355BF1A}</author>
    <author>tc={4AE36034-02CD-42FD-91A0-4CA78E4411A4}</author>
    <author>tc={4375EBBB-273C-4F14-B967-F884E8480329}</author>
    <author>tc={AF3C0E36-28B9-4541-9BEE-9FF13D1C0705}</author>
    <author>tc={38C49A84-8806-4EAD-8C75-692D3B7055BD}</author>
    <author>tc={8D1C7AAD-C196-4B58-B2E2-452183386FC1}</author>
    <author>tc={53A3D063-4223-46D1-B2F9-894D9B433C23}</author>
    <author>tc={2EEFB6D0-6521-46BE-BBCA-BA3CC0298FB6}</author>
    <author>tc={F42DA5CA-4A54-4ABA-8FE4-2E813DE553CA}</author>
    <author>tc={7BAD6A2E-DAA9-442C-8F25-5AAA26103F53}</author>
    <author>tc={B68CFFC1-6D9C-408D-B9B9-7253D5E53B4C}</author>
    <author>tc={B9398080-594A-46BC-9637-3940E0B1A600}</author>
    <author>tc={6096E4FF-9373-4D37-AC15-AB837E7020FB}</author>
    <author>tc={56A8A167-248E-4F80-AAD6-5B6196DAC274}</author>
    <author>tc={2EE4CC0A-0ECF-40D7-8750-17F19994D84C}</author>
    <author>tc={AA977B42-1DAA-44F6-940D-CD0CE830BEA1}</author>
    <author>tc={6E17985F-872C-4F6C-82E1-793A28ED51BF}</author>
    <author>tc={B4EF03DD-A879-4D4F-8CA8-DEBE4C322C51}</author>
    <author>tc={5E57C4BE-6843-42D2-AD2A-0E06979ABCF2}</author>
    <author>tc={C2F65BC1-5A3B-4443-82AA-AA1BC626F4F4}</author>
    <author>tc={287E6EC0-BDFB-42AD-A98D-AFF2C5FD3737}</author>
    <author>tc={A323BF92-AB61-40D0-9448-781215683A46}</author>
    <author>tc={40CAA6A2-F5D5-4C95-9230-54C7CBA410D6}</author>
    <author>tc={A618F00A-FD9B-4E0B-ACB8-B9D8EA41A29B}</author>
    <author>tc={45678D91-3753-4092-8955-D9FDEC48F256}</author>
    <author>tc={174A149A-0ECE-4B82-BAB0-74445644B958}</author>
    <author>tc={8006E4B9-6EE1-4A4C-B680-5B36D01D3856}</author>
    <author>tc={A278A8B5-0A0C-47F4-9438-A637AB274C0C}</author>
    <author>tc={00F88AAD-A161-427A-8559-F865BF9A65E2}</author>
    <author>tc={069AB4FF-3D07-45C5-B640-7159CA90DECF}</author>
    <author>tc={1187A2DF-3366-43A5-92A2-124F68BCD8DA}</author>
    <author>tc={CE66B4DD-0D81-409E-99D2-F64A2215D72A}</author>
    <author>tc={03E29A64-89FF-4932-B7BD-72C4A4418627}</author>
    <author>tc={B7FD23D3-5FD5-42C8-858A-FC4E8624CFEC}</author>
    <author>tc={207CEB16-2871-4079-B484-85D6F70E3533}</author>
    <author>tc={A62C02F9-E9BD-44AE-93AA-8DE6DB818624}</author>
    <author>tc={3603BA2A-2BFC-4E91-9702-04F482A35F31}</author>
  </authors>
  <commentList>
    <comment ref="I1" authorId="0" shapeId="0" xr:uid="{8F30D8ED-FF98-40FB-9FC8-51A6E9B366F8}">
      <text>
        <t>[Threaded comment]
Your version of Excel allows you to read this threaded comment; however, any edits to it will get removed if the file is opened in a newer version of Excel. Learn more: https://go.microsoft.com/fwlink/?linkid=870924
Comment:
    Maximal oder Betrieb</t>
      </text>
    </comment>
    <comment ref="A5" authorId="1" shapeId="0" xr:uid="{AF352DAF-C3EA-43EC-8079-30EB2E4CA713}">
      <text>
        <t>[Threaded comment]
Your version of Excel allows you to read this threaded comment; however, any edits to it will get removed if the file is opened in a newer version of Excel. Learn more: https://go.microsoft.com/fwlink/?linkid=870924
Comment:
    aktualisieren, wenn Fragen geklärt</t>
      </text>
    </comment>
    <comment ref="E6" authorId="2" shapeId="0" xr:uid="{00000000-0006-0000-0400-000003000000}">
      <text>
        <t>[Threaded comment]
Your version of Excel allows you to read this threaded comment; however, any edits to it will get removed if the file is opened in a newer version of Excel. Learn more: https://go.microsoft.com/fwlink/?linkid=870924
Comment:
    EGEC sagt 4</t>
      </text>
    </comment>
    <comment ref="J6" authorId="3" shapeId="0" xr:uid="{1726CADA-46B6-4470-B15B-C6B094B52AD7}">
      <text>
        <t xml:space="preserve">[Threaded comment]
Your version of Excel allows you to read this threaded comment; however, any edits to it will get removed if the file is opened in a newer version of Excel. Learn more: https://go.microsoft.com/fwlink/?linkid=870924
Comment:
    Wärme
Aquiferspeicher 2004
welche Zahl nimmt man?
</t>
      </text>
    </comment>
    <comment ref="K7" authorId="4" shapeId="0" xr:uid="{94A522E7-0FF9-485A-957C-3612F91EAD41}">
      <text>
        <t>[Threaded comment]
Your version of Excel allows you to read this threaded comment; however, any edits to it will get removed if the file is opened in a newer version of Excel. Learn more: https://go.microsoft.com/fwlink/?linkid=870924
Comment:
    nimmt man 1987 oder 1994</t>
      </text>
    </comment>
    <comment ref="K9" authorId="5" shapeId="0" xr:uid="{4B2A1E04-F998-4BE2-AFA3-235F0FBBF2C3}">
      <text>
        <t xml:space="preserve">[Threaded comment]
Your version of Excel allows you to read this threaded comment; however, any edits to it will get removed if the file is opened in a newer version of Excel. Learn more: https://go.microsoft.com/fwlink/?linkid=870924
Comment:
    Geotis hat andere Zahlen zu Inbetrieb und auch Erweiterung. Meine Quelle: https://www.geowaerme-erding.de/epaper-Praesentation2020/
</t>
      </text>
    </comment>
    <comment ref="G12" authorId="6" shapeId="0" xr:uid="{6AB911C8-27B9-483E-8C76-4A7E0832B1A3}">
      <text>
        <t>[Threaded comment]
Your version of Excel allows you to read this threaded comment; however, any edits to it will get removed if the file is opened in a newer version of Excel. Learn more: https://go.microsoft.com/fwlink/?linkid=870924
Comment:
    auf Geotis steht:"Größer 80 °C"</t>
      </text>
    </comment>
    <comment ref="B14" authorId="7" shapeId="0" xr:uid="{EA107AF1-E7E2-4ADD-BA3F-591C89749DB2}">
      <text>
        <t>[Threaded comment]
Your version of Excel allows you to read this threaded comment; however, any edits to it will get removed if the file is opened in a newer version of Excel. Learn more: https://go.microsoft.com/fwlink/?linkid=870924
Comment:
    siehe Wärmenutzung -&gt; sollte es gestrichen werden? Sonst muss man alle Thermalbäder, die auch die Gebäude der Therme heizen mit aufführen</t>
      </text>
    </comment>
    <comment ref="K15" authorId="8" shapeId="0" xr:uid="{B2D22641-63E8-4D1C-97CF-B8DEF908AC64}">
      <text>
        <t xml:space="preserve">[Threaded comment]
Your version of Excel allows you to read this threaded comment; however, any edits to it will get removed if the file is opened in a newer version of Excel. Learn more: https://go.microsoft.com/fwlink/?linkid=870924
Comment:
    wie geht man da mit der neuen Bohrung um?
Z.B.: TVD für Th1: 3389
TVD für Th2: 3443
Temperatur auch 1 Grad Unterschied
</t>
      </text>
    </comment>
    <comment ref="J16" authorId="9" shapeId="0" xr:uid="{8255377B-567F-4AEF-ACBA-9397770F75A8}">
      <text>
        <t>[Threaded comment]
Your version of Excel allows you to read this threaded comment; however, any edits to it will get removed if the file is opened in a newer version of Excel. Learn more: https://go.microsoft.com/fwlink/?linkid=870924
Comment:
    Geotis sagt 2009 aber hier geht es um die Stromproduktion. 2007 ist richtig. Quelle: https://www.geothermie-unterhaching.de/cms/geothermie/web.nsf/id/pa_historie.html</t>
      </text>
    </comment>
    <comment ref="N17" authorId="10" shapeId="0" xr:uid="{951F7AEA-14FF-4793-BE61-4D89EB66556C}">
      <text>
        <t>[Threaded comment]
Your version of Excel allows you to read this threaded comment; however, any edits to it will get removed if the file is opened in a newer version of Excel. Learn more: https://go.microsoft.com/fwlink/?linkid=870924
Comment:
    reicht das, um hier aufgeführt zu werden, weil es mehr als 1 Gebäude ist?</t>
      </text>
    </comment>
    <comment ref="B22" authorId="11" shapeId="0" xr:uid="{8EA6A2F7-E6C4-40CD-B48C-0654BA266301}">
      <text>
        <t>[Threaded comment]
Your version of Excel allows you to read this threaded comment; however, any edits to it will get removed if the file is opened in a newer version of Excel. Learn more: https://go.microsoft.com/fwlink/?linkid=870924
Comment:
    ebenfalls kein Internetauftriff. -&gt; löschen?</t>
      </text>
    </comment>
    <comment ref="B23" authorId="12" shapeId="0" xr:uid="{0BD26BD8-1946-4BFC-A3CD-9A8CB719FB89}">
      <text>
        <t>[Threaded comment]
Your version of Excel allows you to read this threaded comment; however, any edits to it will get removed if the file is opened in a newer version of Excel. Learn more: https://go.microsoft.com/fwlink/?linkid=870924
Comment:
    Einzig aktiver Internetauftritt ist von uns (andere wurden entfernt) -&gt; aus der Liste löschen?)</t>
      </text>
    </comment>
    <comment ref="J28" authorId="13" shapeId="0" xr:uid="{906FDB8C-7530-4121-9A8D-AF50050CE92E}">
      <text>
        <t>[Threaded comment]
Your version of Excel allows you to read this threaded comment; however, any edits to it will get removed if the file is opened in a newer version of Excel. Learn more: https://go.microsoft.com/fwlink/?linkid=870924
Comment:
    2012 gesamte Anlage in Betrieb</t>
      </text>
    </comment>
    <comment ref="N28" authorId="14" shapeId="0" xr:uid="{E3D4C879-02DB-474A-9009-DC8F90A3AE93}">
      <text>
        <t>[Threaded comment]
Your version of Excel allows you to read this threaded comment; however, any edits to it will get removed if the file is opened in a newer version of Excel. Learn more: https://go.microsoft.com/fwlink/?linkid=870924
Comment:
    reicht das für Aufführen hier?</t>
      </text>
    </comment>
    <comment ref="N29" authorId="15" shapeId="0" xr:uid="{2B4A005E-EF35-4A6E-BCF0-C50A7A2CD27F}">
      <text>
        <t>[Threaded comment]
Your version of Excel allows you to read this threaded comment; however, any edits to it will get removed if the file is opened in a newer version of Excel. Learn more: https://go.microsoft.com/fwlink/?linkid=870924
Comment:
    darf es hier sein? Vermutlich nur ein Gebäudekomplex</t>
      </text>
    </comment>
    <comment ref="N30" authorId="16" shapeId="0" xr:uid="{582FC7F9-95EB-4703-BF4E-739BF3AA44BF}">
      <text>
        <t>[Threaded comment]
Your version of Excel allows you to read this threaded comment; however, any edits to it will get removed if the file is opened in a newer version of Excel. Learn more: https://go.microsoft.com/fwlink/?linkid=870924
Comment:
    darf es hier sein, weil mehr als ein Gebäude?</t>
      </text>
    </comment>
    <comment ref="G31" authorId="17" shapeId="0" xr:uid="{741E7A46-C825-48F6-B2EC-6625DCE173EF}">
      <text>
        <t>[Threaded comment]
Your version of Excel allows you to read this threaded comment; however, any edits to it will get removed if the file is opened in a newer version of Excel. Learn more: https://go.microsoft.com/fwlink/?linkid=870924
Comment:
    Lagerstätte: 164
Bohrkopf: 165</t>
      </text>
    </comment>
    <comment ref="O31" authorId="18" shapeId="0" xr:uid="{2AC4D52E-F8E2-43E9-9ABA-365D35780D8E}">
      <text>
        <t>[Threaded comment]
Your version of Excel allows you to read this threaded comment; however, any edits to it will get removed if the file is opened in a newer version of Excel. Learn more: https://go.microsoft.com/fwlink/?linkid=870924
Comment:
    für spätere Auflagen: 2023 Anfang Ausbau Fernwärmenetz geplant</t>
      </text>
    </comment>
    <comment ref="H33" authorId="19" shapeId="0" xr:uid="{59AFAB5C-AA9C-4D99-9B79-EB08555B18D3}">
      <text>
        <t>[Threaded comment]
Your version of Excel allows you to read this threaded comment; however, any edits to it will get removed if the file is opened in a newer version of Excel. Learn more: https://go.microsoft.com/fwlink/?linkid=870924
Comment:
    Th2 2 km TVD (Ablenkung vom gleichen Bohrplatz)</t>
      </text>
    </comment>
    <comment ref="J35" authorId="20" shapeId="0" xr:uid="{20AB73A7-ACE0-4EBD-A753-831714CDDAA7}">
      <text>
        <t>[Threaded comment]
Your version of Excel allows you to read this threaded comment; however, any edits to it will get removed if the file is opened in a newer version of Excel. Learn more: https://go.microsoft.com/fwlink/?linkid=870924
Comment:
    Geotis sagt 2015
TG sagt 2013, wir sagen auch 2013, Seite des Betreibers wird leider weiter bearbeitet, nicht einsehbar</t>
      </text>
    </comment>
    <comment ref="K36" authorId="21" shapeId="0" xr:uid="{A2C78E7D-0097-4BCA-85F3-5C6F26E775B6}">
      <text>
        <t>[Threaded comment]
Your version of Excel allows you to read this threaded comment; however, any edits to it will get removed if the file is opened in a newer version of Excel. Learn more: https://go.microsoft.com/fwlink/?linkid=870924
Comment:
    immer noch nicht in Geotis...</t>
      </text>
    </comment>
    <comment ref="J37" authorId="22" shapeId="0" xr:uid="{01ED42F6-7264-4ED0-A904-3F181560CD0A}">
      <text>
        <t>[Threaded comment]
Your version of Excel allows you to read this threaded comment; however, any edits to it will get removed if the file is opened in a newer version of Excel. Learn more: https://go.microsoft.com/fwlink/?linkid=870924
Comment:
    Geotis sagt 2014
Aber Quelle: https://www.geovol.de/unternehmen/daten-und-fakten/</t>
      </text>
    </comment>
    <comment ref="J38" authorId="23" shapeId="0" xr:uid="{516D0217-49E8-4E17-8BB3-F18ABDF637BA}">
      <text>
        <t>[Threaded comment]
Your version of Excel allows you to read this threaded comment; however, any edits to it will get removed if the file is opened in a newer version of Excel. Learn more: https://go.microsoft.com/fwlink/?linkid=870924
Comment:
    Geotis sagt 2013 aber Quelle: https://www.mymuenchen.de/sauerlach-geothermie-heizkraftwerk-geht-offiziell-betrieb/</t>
      </text>
    </comment>
    <comment ref="B39" authorId="24" shapeId="0" xr:uid="{DA27B882-6E8B-472C-ADD3-4F4A75F067A9}">
      <text>
        <t xml:space="preserve">[Threaded comment]
Your version of Excel allows you to read this threaded comment; however, any edits to it will get removed if the file is opened in a newer version of Excel. Learn more: https://go.microsoft.com/fwlink/?linkid=870924
Comment:
    Nicht in Geotis, aber auf 2 Internetseiten: https://www.energie-experten.org/news/neue-tiefe-erdwaermesonde-in-landau-installiert 
https://www.tiefegeothermie.de/news/mitteltiefe-erdwaermesonde-landau-installiert
</t>
      </text>
    </comment>
    <comment ref="B42" authorId="25" shapeId="0" xr:uid="{129FD386-BA6D-4209-ACF5-AA8F8F4196EF}">
      <text>
        <t xml:space="preserve">[Threaded comment]
Your version of Excel allows you to read this threaded comment; however, any edits to it will get removed if the file is opened in a newer version of Excel. Learn more: https://go.microsoft.com/fwlink/?linkid=870924
Comment:
    Nur Thermalbad, sollte hier raus?
</t>
      </text>
    </comment>
    <comment ref="H43" authorId="26" shapeId="0" xr:uid="{7C84AABB-A017-4600-9C0E-E4E01823E77B}">
      <text>
        <t>[Threaded comment]
Your version of Excel allows you to read this threaded comment; however, any edits to it will get removed if the file is opened in a newer version of Excel. Learn more: https://go.microsoft.com/fwlink/?linkid=870924
Comment:
    MD</t>
      </text>
    </comment>
    <comment ref="N44" authorId="27" shapeId="0" xr:uid="{E5250D4B-E98F-41BC-AC88-6A67E39F9000}">
      <text>
        <t>[Threaded comment]
Your version of Excel allows you to read this threaded comment; however, any edits to it will get removed if the file is opened in a newer version of Excel. Learn more: https://go.microsoft.com/fwlink/?linkid=870924
Comment:
    reicht das für die Liste?
Geotis sagt, Projekt sei noch in Bau aber: https://bundesbau-bw.de/projekte/projekte-detail/geothermie-in-der-staufer-kaserne-pfullendorf</t>
      </text>
    </comment>
    <comment ref="B45" authorId="28" shapeId="0" xr:uid="{2206662F-23FD-420F-AEE1-B0AB0F85F497}">
      <text>
        <t>[Threaded comment]
Your version of Excel allows you to read this threaded comment; however, any edits to it will get removed if the file is opened in a newer version of Excel. Learn more: https://go.microsoft.com/fwlink/?linkid=870924
Comment:
    GrEEN Forschungsvorhaben, 2019 beendet. Nicht klar, ob es jetzt weiter betrieben wurde (Wärmenutzung)</t>
      </text>
    </comment>
    <comment ref="H46" authorId="29" shapeId="0" xr:uid="{D8406F33-2204-40C6-86BD-7175513CB153}">
      <text>
        <t>[Threaded comment]
Your version of Excel allows you to read this threaded comment; however, any edits to it will get removed if the file is opened in a newer version of Excel. Learn more: https://go.microsoft.com/fwlink/?linkid=870924
Comment:
    MD</t>
      </text>
    </comment>
    <comment ref="K46" authorId="30" shapeId="0" xr:uid="{1C55A189-CB6A-43D6-B3F8-45097BE129AE}">
      <text>
        <t>[Threaded comment]
Your version of Excel allows you to read this threaded comment; however, any edits to it will get removed if the file is opened in a newer version of Excel. Learn more: https://go.microsoft.com/fwlink/?linkid=870924
Comment:
    bei Geotis steht es immer noch in Bau…
Quelle für Zahlen: https://www.erdwaerme-chiemgau.bayern/garching-der-alzbruck</t>
      </text>
    </comment>
    <comment ref="B53" authorId="31" shapeId="0" xr:uid="{30FCB312-6688-4BB8-BF54-A299E35EC55F}">
      <text>
        <t>[Threaded comment]
Your version of Excel allows you to read this threaded comment; however, any edits to it will get removed if the file is opened in a newer version of Excel. Learn more: https://go.microsoft.com/fwlink/?linkid=870924
Comment:
    "wird 2022 offiziell in Betrieb genommen werden" ?
Quelle: SWM</t>
      </text>
    </comment>
    <comment ref="B54" authorId="32" shapeId="0" xr:uid="{FA074448-B419-4AE0-824D-6B65DDB92635}">
      <text>
        <t>[Threaded comment]
Your version of Excel allows you to read this threaded comment; however, any edits to it will get removed if the file is opened in a newer version of Excel. Learn more: https://go.microsoft.com/fwlink/?linkid=870924
Comment:
    2023 in Betrieb gehen
Quelle: https://www.stadtwerke-schwerin.de/home/ueber_uns/geothermie/Geothermie-in-Schwerin-Lankow-Ablauf-und-Ergebnisse,swsr_id,786,swsr_inhalt_id,2450.html</t>
      </text>
    </comment>
    <comment ref="B55" authorId="33" shapeId="0" xr:uid="{CE683A51-9E69-4CBB-BB4A-41D5135B1572}">
      <text>
        <t>[Threaded comment]
Your version of Excel allows you to read this threaded comment; however, any edits to it will get removed if the file is opened in a newer version of Excel. Learn more: https://go.microsoft.com/fwlink/?linkid=870924
Comment:
    hier werden Aktualisierungen bekanntgegeben, geplant ist Inbetriebnahme 2024 https://www.deutsche-erdwaerme.de/graben-neudorf/</t>
      </text>
    </comment>
    <comment ref="B56" authorId="34" shapeId="0" xr:uid="{2EC03375-AB26-4521-AB5B-4AECB24DB60E}">
      <text>
        <t>[Threaded comment]
Your version of Excel allows you to read this threaded comment; however, any edits to it will get removed if the file is opened in a newer version of Excel. Learn more: https://go.microsoft.com/fwlink/?linkid=870924
Comment:
    Eavor-Loop</t>
      </text>
    </comment>
    <comment ref="B57" authorId="35" shapeId="0" xr:uid="{B7D25B5B-ADD9-42FC-B210-C2E439E40EAA}">
      <text>
        <t>[Threaded comment]
Your version of Excel allows you to read this threaded comment; however, any edits to it will get removed if the file is opened in a newer version of Excel. Learn more: https://go.microsoft.com/fwlink/?linkid=870924
Comment:
    Ruhend nach 1 fündingen Bohrung, 2016 aus für das Projekt
Quelle: https://www.tiefegeothermie.de/projekte/bruehl</t>
      </text>
    </comment>
    <comment ref="B58" authorId="36" shapeId="0" xr:uid="{CB075C3D-4586-4FCF-B328-83920D2452BE}">
      <text>
        <t>[Threaded comment]
Your version of Excel allows you to read this threaded comment; however, any edits to it will get removed if the file is opened in a newer version of Excel. Learn more: https://go.microsoft.com/fwlink/?linkid=870924
Comment:
    Oberprojekt TRUDI/ 2GRIDS
https://www.ieg.fraunhofer.de/de/referenzprojekte/d2-grids.html
Quelle: https://www.geothermie.de/aktuelles/nachrichten/news-anzeigen/news/geothermiebohrungen-fuer-das-bochumer-innovationsquartier-mark-51-7-gestartet.html?tx_news_pi1%5BactbackPid%5D=10&amp;tx_news_pi1%5Bcontroller%5D=News&amp;tx_news_pi1%5Baction%5D=detail&amp;cHash=d9b040d5d4bc21be0447fb149ca8e3cf</t>
      </text>
    </comment>
    <comment ref="B59" authorId="37" shapeId="0" xr:uid="{DC7C0FA4-E0E8-4620-AEC4-1A17159C30F0}">
      <text>
        <t>[Threaded comment]
Your version of Excel allows you to read this threaded comment; however, any edits to it will get removed if the file is opened in a newer version of Excel. Learn more: https://go.microsoft.com/fwlink/?linkid=870924
Comment:
    zu ergänzen</t>
      </text>
    </comment>
    <comment ref="B61" authorId="38" shapeId="0" xr:uid="{84C7E426-562F-4C93-B685-C11018964F66}">
      <text>
        <t>[Threaded comment]
Your version of Excel allows you to read this threaded comment; however, any edits to it will get removed if the file is opened in a newer version of Excel. Learn more: https://go.microsoft.com/fwlink/?linkid=870924
Comment:
    Ruhend, obwohl Bohrungen fündig sind
Quelle: https://www.tiefegeothermie.de/projekte/altdorf-bei-landshut</t>
      </text>
    </comment>
    <comment ref="B65" authorId="39"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letzte Nachricht 2015, raus?</t>
      </text>
    </comment>
    <comment ref="B66" authorId="40"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Letztes Forschungsprojekt 2018 zu Ende gegangen. Raus?</t>
      </text>
    </comment>
    <comment ref="B67" authorId="41"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Letztes Forschungsprogramm 2018. Raus?</t>
      </text>
    </comment>
    <comment ref="B68" authorId="42" shapeId="0" xr:uid="{AF3C0E36-28B9-4541-9BEE-9FF13D1C0705}">
      <text>
        <t>[Threaded comment]
Your version of Excel allows you to read this threaded comment; however, any edits to it will get removed if the file is opened in a newer version of Excel. Learn more: https://go.microsoft.com/fwlink/?linkid=870924
Comment:
    https://www.ieg.fraunhofer.de/de/referenzprojekte/heatstore.html</t>
      </text>
    </comment>
    <comment ref="B69" authorId="43" shapeId="0" xr:uid="{38C49A84-8806-4EAD-8C75-692D3B7055BD}">
      <text>
        <t>[Threaded comment]
Your version of Excel allows you to read this threaded comment; however, any edits to it will get removed if the file is opened in a newer version of Excel. Learn more: https://go.microsoft.com/fwlink/?linkid=870924
Comment:
    Reallabor Tief unter die Ruhr
Quelle: https://www.ieg.fraunhofer.de/de/forschung-technologien/reallabore.html</t>
      </text>
    </comment>
    <comment ref="B70" authorId="44" shapeId="0" xr:uid="{00000000-0006-0000-0400-00002D000000}">
      <text>
        <t>[Threaded comment]
Your version of Excel allows you to read this threaded comment; however, any edits to it will get removed if the file is opened in a newer version of Excel. Learn more: https://go.microsoft.com/fwlink/?linkid=870924
Comment:
    Horstberg = Hannover......</t>
      </text>
    </comment>
    <comment ref="B75" authorId="45" shapeId="0" xr:uid="{53A3D063-4223-46D1-B2F9-894D9B433C23}">
      <text>
        <t>[Threaded comment]
Your version of Excel allows you to read this threaded comment; however, any edits to it will get removed if the file is opened in a newer version of Excel. Learn more: https://go.microsoft.com/fwlink/?linkid=870924
Comment:
    Läuft? 
https://www.swr.de/swraktuell/baden-wuerttemberg/mannheim/geothermie-mannheim-100.html</t>
      </text>
    </comment>
    <comment ref="B77" authorId="46" shapeId="0" xr:uid="{2EEFB6D0-6521-46BE-BBCA-BA3CC0298FB6}">
      <text>
        <t>[Threaded comment]
Your version of Excel allows you to read this threaded comment; however, any edits to it will get removed if the file is opened in a newer version of Excel. Learn more: https://go.microsoft.com/fwlink/?linkid=870924
Comment:
    Hier gibt es News: https://www.deutsche-erdwaerme.de/erdwaerme-und-projekte/</t>
      </text>
    </comment>
    <comment ref="B78" authorId="47" shapeId="0" xr:uid="{F42DA5CA-4A54-4ABA-8FE4-2E813DE553CA}">
      <text>
        <t xml:space="preserve">[Threaded comment]
Your version of Excel allows you to read this threaded comment; however, any edits to it will get removed if the file is opened in a newer version of Excel. Learn more: https://go.microsoft.com/fwlink/?linkid=870924
Comment:
    Campus des KIT, konnte nicht feststellen, ob hier eine Anlage ist
</t>
      </text>
    </comment>
    <comment ref="B81" authorId="48" shapeId="0" xr:uid="{7BAD6A2E-DAA9-442C-8F25-5AAA26103F53}">
      <text>
        <t>[Threaded comment]
Your version of Excel allows you to read this threaded comment; however, any edits to it will get removed if the file is opened in a newer version of Excel. Learn more: https://go.microsoft.com/fwlink/?linkid=870924
Comment:
    konnte nur das hier finden:
https://www.swr.de/swraktuell/baden-wuerttemberg/geothermie-schaeden-100.html</t>
      </text>
    </comment>
    <comment ref="B82" authorId="49" shapeId="0" xr:uid="{B68CFFC1-6D9C-408D-B9B9-7253D5E53B4C}">
      <text>
        <t>[Threaded comment]
Your version of Excel allows you to read this threaded comment; however, any edits to it will get removed if the file is opened in a newer version of Excel. Learn more: https://go.microsoft.com/fwlink/?linkid=870924
Comment:
    keine Quelle gefunden</t>
      </text>
    </comment>
    <comment ref="B83" authorId="50" shapeId="0" xr:uid="{B9398080-594A-46BC-9637-3940E0B1A600}">
      <text>
        <t>[Threaded comment]
Your version of Excel allows you to read this threaded comment; however, any edits to it will get removed if the file is opened in a newer version of Excel. Learn more: https://go.microsoft.com/fwlink/?linkid=870924
Comment:
    Läuft?
https://www.heidelberg.de/hd/HD/service/18_05_2021+stellungnahme+zum+projekt+_geothermie+hardt_.html</t>
      </text>
    </comment>
    <comment ref="B84" authorId="51" shapeId="0" xr:uid="{6096E4FF-9373-4D37-AC15-AB837E7020FB}">
      <text>
        <t>[Threaded comment]
Your version of Excel allows you to read this threaded comment; however, any edits to it will get removed if the file is opened in a newer version of Excel. Learn more: https://go.microsoft.com/fwlink/?linkid=870924
Comment:
    hier News:
https://www.deutsche-erdwaerme.de/erdwaerme-und-projekte/</t>
      </text>
    </comment>
    <comment ref="B86" authorId="52" shapeId="0" xr:uid="{56A8A167-248E-4F80-AAD6-5B6196DAC274}">
      <text>
        <t>[Threaded comment]
Your version of Excel allows you to read this threaded comment; however, any edits to it will get removed if the file is opened in a newer version of Excel. Learn more: https://go.microsoft.com/fwlink/?linkid=870924
Comment:
    Letztes 2015 
https://www.fg.de/fg-forevergreen/news/aktuell/aktuell-detailansicht/article/mit-weitblick-in-eine-gruene-zukunft-investieren.html</t>
      </text>
    </comment>
    <comment ref="B87" authorId="53" shapeId="0" xr:uid="{2EE4CC0A-0ECF-40D7-8750-17F19994D84C}">
      <text>
        <t>[Threaded comment]
Your version of Excel allows you to read this threaded comment; however, any edits to it will get removed if the file is opened in a newer version of Excel. Learn more: https://go.microsoft.com/fwlink/?linkid=870924
Comment:
    Läuft: https://www.sueddeutsche.de/muenchen/starnberg/geothermie-gauting-gilching-bohrplatz-asto-oberpfaffenhofen-1.5560289</t>
      </text>
    </comment>
    <comment ref="B88" authorId="54" shapeId="0" xr:uid="{AA977B42-1DAA-44F6-940D-CD0CE830BEA1}">
      <text>
        <t>[Threaded comment]
Your version of Excel allows you to read this threaded comment; however, any edits to it will get removed if the file is opened in a newer version of Excel. Learn more: https://go.microsoft.com/fwlink/?linkid=870924
Comment:
    Hier News: https://www.geothermie-graefelfing.de/bisherige-schritte</t>
      </text>
    </comment>
    <comment ref="B89" authorId="55" shapeId="0" xr:uid="{6E17985F-872C-4F6C-82E1-793A28ED51BF}">
      <text>
        <t>[Threaded comment]
Your version of Excel allows you to read this threaded comment; however, any edits to it will get removed if the file is opened in a newer version of Excel. Learn more: https://go.microsoft.com/fwlink/?linkid=870924
Comment:
    Hier News letzte 2020:
https://www.geothermie-palling.de/presse</t>
      </text>
    </comment>
    <comment ref="B90" authorId="56" shapeId="0" xr:uid="{B4EF03DD-A879-4D4F-8CA8-DEBE4C322C51}">
      <text>
        <t>[Threaded comment]
Your version of Excel allows you to read this threaded comment; however, any edits to it will get removed if the file is opened in a newer version of Excel. Learn more: https://go.microsoft.com/fwlink/?linkid=870924
Comment:
    vielleicht hier News:
https://energiewende-sta.de/erneuerbare-energien/geothermie-erde/</t>
      </text>
    </comment>
    <comment ref="B91" authorId="57" shapeId="0" xr:uid="{5E57C4BE-6843-42D2-AD2A-0E06979ABCF2}">
      <text>
        <t>[Threaded comment]
Your version of Excel allows you to read this threaded comment; however, any edits to it will get removed if the file is opened in a newer version of Excel. Learn more: https://go.microsoft.com/fwlink/?linkid=870924
Comment:
    Hier gibt es News letzte war 2020
http://www.geothermie-traunstein.de/</t>
      </text>
    </comment>
    <comment ref="B92" authorId="58" shapeId="0" xr:uid="{C2F65BC1-5A3B-4443-82AA-AA1BC626F4F4}">
      <text>
        <t>[Threaded comment]
Your version of Excel allows you to read this threaded comment; however, any edits to it will get removed if the file is opened in a newer version of Excel. Learn more: https://go.microsoft.com/fwlink/?linkid=870924
Comment:
    Hier gibt es News, letzte PM war 2021:
https://geoenergie-bayern.com/index.php/presse/pressemitteilungen</t>
      </text>
    </comment>
    <comment ref="B93" authorId="59" shapeId="0" xr:uid="{287E6EC0-BDFB-42AD-A98D-AFF2C5FD3737}">
      <text>
        <t>[Threaded comment]
Your version of Excel allows you to read this threaded comment; however, any edits to it will get removed if the file is opened in a newer version of Excel. Learn more: https://go.microsoft.com/fwlink/?linkid=870924
Comment:
    scheint zu ruhen:
https://www.tiefegeothermie.de/news/schlechte-aussichten-fuer-trostberg</t>
      </text>
    </comment>
    <comment ref="B94" authorId="60" shapeId="0" xr:uid="{A323BF92-AB61-40D0-9448-781215683A46}">
      <text>
        <t>[Threaded comment]
Your version of Excel allows you to read this threaded comment; however, any edits to it will get removed if the file is opened in a newer version of Excel. Learn more: https://go.microsoft.com/fwlink/?linkid=870924
Comment:
    Hier gibt es News: https://www.geothermie-wilhelmsburg.de/zweite-bohrung-erfolgreich-beendet/</t>
      </text>
    </comment>
    <comment ref="B95" authorId="61" shapeId="0" xr:uid="{40CAA6A2-F5D5-4C95-9230-54C7CBA410D6}">
      <text>
        <t>[Threaded comment]
Your version of Excel allows you to read this threaded comment; however, any edits to it will get removed if the file is opened in a newer version of Excel. Learn more: https://go.microsoft.com/fwlink/?linkid=870924
Comment:
    hier gibt es News: https://www.geothermie-karlshagen.de/</t>
      </text>
    </comment>
    <comment ref="B96" authorId="62" shapeId="0" xr:uid="{A618F00A-FD9B-4E0B-ACB8-B9D8EA41A29B}">
      <text>
        <t>[Threaded comment]
Your version of Excel allows you to read this threaded comment; however, any edits to it will get removed if the file is opened in a newer version of Excel. Learn more: https://go.microsoft.com/fwlink/?linkid=870924
Comment:
    keine Quelle gefunden</t>
      </text>
    </comment>
    <comment ref="B97" authorId="63" shapeId="0" xr:uid="{45678D91-3753-4092-8955-D9FDEC48F256}">
      <text>
        <t>[Threaded comment]
Your version of Excel allows you to read this threaded comment; however, any edits to it will get removed if the file is opened in a newer version of Excel. Learn more: https://go.microsoft.com/fwlink/?linkid=870924
Comment:
    keine Quelle gefunden</t>
      </text>
    </comment>
    <comment ref="B98" authorId="64" shapeId="0" xr:uid="{174A149A-0ECE-4B82-BAB0-74445644B958}">
      <text>
        <t>[Threaded comment]
Your version of Excel allows you to read this threaded comment; however, any edits to it will get removed if the file is opened in a newer version of Excel. Learn more: https://go.microsoft.com/fwlink/?linkid=870924
Comment:
    Gerade Ruhend:
https://greenenergypark.de/infrastruktur/energieversorgung/</t>
      </text>
    </comment>
    <comment ref="B99" authorId="65" shapeId="0" xr:uid="{8006E4B9-6EE1-4A4C-B680-5B36D01D3856}">
      <text>
        <t>[Threaded comment]
Your version of Excel allows you to read this threaded comment; however, any edits to it will get removed if the file is opened in a newer version of Excel. Learn more: https://go.microsoft.com/fwlink/?linkid=870924
Comment:
    Läuft
Quelle: https://www.boehme-zeitung.de/nachrichten-blog/2022/5/6/tiefe-geothermie-neue-dynamik-fr-projekt-in-munster</t>
      </text>
    </comment>
    <comment ref="B101" authorId="66" shapeId="0" xr:uid="{A278A8B5-0A0C-47F4-9438-A637AB274C0C}">
      <text>
        <t>[Threaded comment]
Your version of Excel allows you to read this threaded comment; however, any edits to it will get removed if the file is opened in a newer version of Excel. Learn more: https://go.microsoft.com/fwlink/?linkid=870924
Comment:
    Reiche Zeche Freiberg, eigentlich schon in Betrieb? 
Quelle: https://geothermie.iwtt.tu-freiberg.de/reiche-zeche-freiberg.html</t>
      </text>
    </comment>
    <comment ref="B102" authorId="67" shapeId="0" xr:uid="{00F88AAD-A161-427A-8559-F865BF9A65E2}">
      <text>
        <t xml:space="preserve">[Threaded comment]
Your version of Excel allows you to read this threaded comment; however, any edits to it will get removed if the file is opened in a newer version of Excel. Learn more: https://go.microsoft.com/fwlink/?linkid=870924
Comment:
    keine neuen Quellen gefunden
</t>
      </text>
    </comment>
    <comment ref="B103" authorId="68" shapeId="0" xr:uid="{069AB4FF-3D07-45C5-B640-7159CA90DECF}">
      <text>
        <t>[Threaded comment]
Your version of Excel allows you to read this threaded comment; however, any edits to it will get removed if the file is opened in a newer version of Excel. Learn more: https://go.microsoft.com/fwlink/?linkid=870924
Comment:
    2023 Erkundungsborhrung: 
https://www.energie.de/euroheatpower/news-detailansicht/nsctrl/detail/News/fraunhofer-und-rwe-erkunden-potenzial-der-tiefengeothermie-in-weisweiler</t>
      </text>
    </comment>
    <comment ref="B104" authorId="69" shapeId="0" xr:uid="{1187A2DF-3366-43A5-92A2-124F68BCD8DA}">
      <text>
        <t>[Threaded comment]
Your version of Excel allows you to read this threaded comment; however, any edits to it will get removed if the file is opened in a newer version of Excel. Learn more: https://go.microsoft.com/fwlink/?linkid=870924
Comment:
    Hier werden News erscheinen: https://www.kabelpaper.de/kabel-zero/aktuelles/</t>
      </text>
    </comment>
    <comment ref="B105" authorId="70" shapeId="0" xr:uid="{CE66B4DD-0D81-409E-99D2-F64A2215D72A}">
      <text>
        <t>[Threaded comment]
Your version of Excel allows you to read this threaded comment; however, any edits to it will get removed if the file is opened in a newer version of Excel. Learn more: https://go.microsoft.com/fwlink/?linkid=870924
Comment:
    Quelle: https://www1.wdr.de/nachrichten/westfalen-lippe/stadtwerke-muenster-probebohrung-erdwaerme-100.html</t>
      </text>
    </comment>
    <comment ref="B106" authorId="71" shapeId="0" xr:uid="{03E29A64-89FF-4932-B7BD-72C4A4418627}">
      <text>
        <t>[Threaded comment]
Your version of Excel allows you to read this threaded comment; however, any edits to it will get removed if the file is opened in a newer version of Excel. Learn more: https://go.microsoft.com/fwlink/?linkid=870924
Comment:
    keine Quelle gefunden</t>
      </text>
    </comment>
    <comment ref="B107" authorId="72" shapeId="0" xr:uid="{B7FD23D3-5FD5-42C8-858A-FC4E8624CFEC}">
      <text>
        <t>[Threaded comment]
Your version of Excel allows you to read this threaded comment; however, any edits to it will get removed if the file is opened in a newer version of Excel. Learn more: https://go.microsoft.com/fwlink/?linkid=870924
Comment:
    Quelle: https://www.swp-potsdam.de/de/energie/erdw%c3%a4rme-f%c3%bcr-potsdam/</t>
      </text>
    </comment>
    <comment ref="B108" authorId="73" shapeId="0" xr:uid="{207CEB16-2871-4079-B484-85D6F70E3533}">
      <text>
        <t>[Threaded comment]
Your version of Excel allows you to read this threaded comment; however, any edits to it will get removed if the file is opened in a newer version of Excel. Learn more: https://go.microsoft.com/fwlink/?linkid=870924
Comment:
    Keine Quelle gefunden</t>
      </text>
    </comment>
    <comment ref="B109" authorId="74" shapeId="0" xr:uid="{A62C02F9-E9BD-44AE-93AA-8DE6DB818624}">
      <text>
        <t>[Threaded comment]
Your version of Excel allows you to read this threaded comment; however, any edits to it will get removed if the file is opened in a newer version of Excel. Learn more: https://go.microsoft.com/fwlink/?linkid=870924
Comment:
    Bergamt muss genehmigen, wenn dies geschieht werden hier Updates erscheinen: https://www.erdwaerme-inn.bayern/news/geothermieprojekt-polling-erreicht-meilenstein</t>
      </text>
    </comment>
    <comment ref="B110" authorId="75" shapeId="0" xr:uid="{3603BA2A-2BFC-4E91-9702-04F482A35F31}">
      <text>
        <t xml:space="preserve">[Threaded comment]
Your version of Excel allows you to read this threaded comment; however, any edits to it will get removed if the file is opened in a newer version of Excel. Learn more: https://go.microsoft.com/fwlink/?linkid=870924
Comment:
    konnte nichts finden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tc={8C8305C6-75CF-4C79-A132-C9CBD8E210AD}</author>
  </authors>
  <commentList>
    <comment ref="B3" authorId="0" shapeId="0" xr:uid="{8C8305C6-75CF-4C79-A132-C9CBD8E210AD}">
      <text>
        <t>[Threaded comment]
Your version of Excel allows you to read this threaded comment; however, any edits to it will get removed if the file is opened in a newer version of Excel. Learn more: https://go.microsoft.com/fwlink/?linkid=870924
Comment:
    Wird als Forschung geführt geotis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<sst xmlns="http://schemas.openxmlformats.org/spreadsheetml/2006/main" count="2332" uniqueCount="566">
  <si>
    <t>Tiefe Geothermieprojekte in Deutschland</t>
  </si>
  <si>
    <t>Projekte in Betrieb</t>
  </si>
  <si>
    <t xml:space="preserve"> Status</t>
  </si>
  <si>
    <t>Name</t>
  </si>
  <si>
    <t>Bundesland</t>
  </si>
  <si>
    <t>Art der Nutzung</t>
  </si>
  <si>
    <t>MWtherm</t>
  </si>
  <si>
    <t>MWel</t>
  </si>
  <si>
    <t>max. 
Temp. 
(°C)</t>
  </si>
  <si>
    <t>Teufe 
(m)</t>
  </si>
  <si>
    <t>Förderrate 
(l/s)</t>
  </si>
  <si>
    <t>Jahr d. 
Inbetrieb-
nahme</t>
  </si>
  <si>
    <t>Projekte in Bau</t>
  </si>
  <si>
    <t>Projekte in Planung</t>
  </si>
  <si>
    <t>Forschungsanlagen</t>
  </si>
  <si>
    <t>Status</t>
  </si>
  <si>
    <t>Mwtherm (installierte Leistung geothermisch)</t>
  </si>
  <si>
    <r>
      <t>MW</t>
    </r>
    <r>
      <rPr>
        <b/>
        <vertAlign val="subscript"/>
        <sz val="12"/>
        <color rgb="FF000000"/>
        <rFont val="Calibri"/>
        <family val="2"/>
        <scheme val="minor"/>
      </rPr>
      <t>el</t>
    </r>
  </si>
  <si>
    <t>max. Temperatur in °C</t>
  </si>
  <si>
    <t>Teufe in m (TVD)</t>
  </si>
  <si>
    <t>Förderrate (l/s) (maximal)</t>
  </si>
  <si>
    <t>Jahresproduktion geothermische Wärme GWh/a</t>
  </si>
  <si>
    <t>Jahresproduktion geothermischer Strom GWh/a</t>
  </si>
  <si>
    <t>Jahr d. Inbetrieb-nahme</t>
  </si>
  <si>
    <t>Entwicklung/ Aufsuchungserlaubnis</t>
  </si>
  <si>
    <t>Output</t>
  </si>
  <si>
    <t>Anzahl der Bohrungen</t>
  </si>
  <si>
    <t>Hauptnutzung</t>
  </si>
  <si>
    <t>Nebennutzung</t>
  </si>
  <si>
    <t xml:space="preserve">Reservoir </t>
  </si>
  <si>
    <t>Betreiberstruktur</t>
  </si>
  <si>
    <t>Region</t>
  </si>
  <si>
    <t>News zu Projekten</t>
  </si>
  <si>
    <t>Betreiber Name</t>
  </si>
  <si>
    <t>Zusatzinfos</t>
  </si>
  <si>
    <t>A_Projekt in Betrieb</t>
  </si>
  <si>
    <t>Bruchsal</t>
  </si>
  <si>
    <t>Baden-Württemberg</t>
  </si>
  <si>
    <t>Hydrogeothermie</t>
  </si>
  <si>
    <t>2019 Nahwärmenetz</t>
  </si>
  <si>
    <t>Wärme &amp; Strom</t>
  </si>
  <si>
    <t>Dublette</t>
  </si>
  <si>
    <t>Strom</t>
  </si>
  <si>
    <t>Nahwärmenetz</t>
  </si>
  <si>
    <t>privater Investor</t>
  </si>
  <si>
    <t>Oberrheingraben</t>
  </si>
  <si>
    <t>Pfullendorf</t>
  </si>
  <si>
    <t>Wärme</t>
  </si>
  <si>
    <t>1 Kaserne wird beheizt</t>
  </si>
  <si>
    <t>Dolomit</t>
  </si>
  <si>
    <t xml:space="preserve">Bund </t>
  </si>
  <si>
    <t>Molassebecken</t>
  </si>
  <si>
    <t>Weinheim</t>
  </si>
  <si>
    <t>Gebäudeheizung für 1 Gebäude, Sole für Therme</t>
  </si>
  <si>
    <t>Aschheim, Feldkirchen, Kirchheim</t>
  </si>
  <si>
    <t>Bayern</t>
  </si>
  <si>
    <t>Fernwärme</t>
  </si>
  <si>
    <t>Kalksandstein</t>
  </si>
  <si>
    <t>kommunal</t>
  </si>
  <si>
    <t>AFK Geothermie GmbH</t>
  </si>
  <si>
    <t>2. Dublette geplant</t>
  </si>
  <si>
    <t>Dürrnhaar</t>
  </si>
  <si>
    <t>Kalkstein, dolomit.</t>
  </si>
  <si>
    <t>Erding</t>
  </si>
  <si>
    <t>2008 Reinjektionsbohrung, 2009 Inbetriebnahme Heizwerk 2</t>
  </si>
  <si>
    <t>Balneologie</t>
  </si>
  <si>
    <t xml:space="preserve">Garching a.d. Alz </t>
  </si>
  <si>
    <t>https://bruck.silenos-energy.com/databases/internet/_public/content30.nsf/web30?Openagent&amp;id=96F6FA72066B984FC12587C70034B4F1</t>
  </si>
  <si>
    <t>Garching bei München</t>
  </si>
  <si>
    <t>Kalkstein</t>
  </si>
  <si>
    <t>Holzkirchen</t>
  </si>
  <si>
    <t>2019 ORC-Anlage liefert Strom -&gt; Heizkraftwerk</t>
  </si>
  <si>
    <t>Ismaning</t>
  </si>
  <si>
    <t>Kirchstockach</t>
  </si>
  <si>
    <t>2021 durch Wärmeauskopplung -&gt; Heizkraftwerk</t>
  </si>
  <si>
    <t>Kirchweidach</t>
  </si>
  <si>
    <t>2021 geplante Erweiterung der Stromproduktion durch ORC-Anlage, zurzeit unklar, ob es die Erweiterung stattgefunden hat, Bohrungen gestartet (Jan 2023)</t>
  </si>
  <si>
    <t>Gewächshaus</t>
  </si>
  <si>
    <t>München-Freiham</t>
  </si>
  <si>
    <t>Karbonat</t>
  </si>
  <si>
    <t>München-Riem</t>
  </si>
  <si>
    <t>Oberhaching-Laufzorn / Grünwald</t>
  </si>
  <si>
    <t>2014 ORC-Anlage liefert Strom -&gt; Heizkraftwerk</t>
  </si>
  <si>
    <t>Poing</t>
  </si>
  <si>
    <t>Pullach</t>
  </si>
  <si>
    <t xml:space="preserve">2011 weitere Bohrung zur bestehenden Dublette hinzugefügt  </t>
  </si>
  <si>
    <t>Triplette</t>
  </si>
  <si>
    <t>Kalke und Dolomite</t>
  </si>
  <si>
    <t>Sauerlach</t>
  </si>
  <si>
    <t>Simbach-Braunau</t>
  </si>
  <si>
    <t>GER + AUT Gemeinschaftsprojekt</t>
  </si>
  <si>
    <t>Straubing</t>
  </si>
  <si>
    <t>2 Nahwärmenetze</t>
  </si>
  <si>
    <t>GeotIS fragt es nicht mehr ab, da sie nicht antworten</t>
  </si>
  <si>
    <t>Taufkirchen/Oberhaching</t>
  </si>
  <si>
    <t>Strom: Die Kalina Anlage (errichtet 2018) wurde abgebaut, 2024 soll die neue ORC-Anlage in Betrieb gehen. Deshalb zur Zeit 0</t>
  </si>
  <si>
    <t>Traunreut</t>
  </si>
  <si>
    <t>2016 Fertigstellung einer ORC-Anlage -&gt; Heizkraftwerk</t>
  </si>
  <si>
    <t>Unterföhring</t>
  </si>
  <si>
    <t>Unterföhring (2. Dublette)</t>
  </si>
  <si>
    <t>Unterhaching</t>
  </si>
  <si>
    <t>2009-2017 Stromproduktion durch Kalina-Anlage</t>
  </si>
  <si>
    <t>Unterschleißheim</t>
  </si>
  <si>
    <t>München-Sendling</t>
  </si>
  <si>
    <t>7 Bohrungen</t>
  </si>
  <si>
    <t>Waldkraiburg</t>
  </si>
  <si>
    <t>Berlin (Reichstag)</t>
  </si>
  <si>
    <t>Berlin</t>
  </si>
  <si>
    <t>Aquiferspeicher</t>
  </si>
  <si>
    <t>Neuruppin</t>
  </si>
  <si>
    <t>Brandenburg</t>
  </si>
  <si>
    <t>Gebäudeheizung (Hotelkomplex und Bad)</t>
  </si>
  <si>
    <t>Feinsandstein</t>
  </si>
  <si>
    <t>Nord.Becken</t>
  </si>
  <si>
    <t>Heubach/Groß-Umstadt</t>
  </si>
  <si>
    <t>Hessen</t>
  </si>
  <si>
    <t>Sonde</t>
  </si>
  <si>
    <t>Tiefe Erdwärmesonde + 8 flache Erdwärmesonden</t>
  </si>
  <si>
    <t>Beheizung Produktionshallen, Büros -&gt; Nahwärme</t>
  </si>
  <si>
    <t>Kristallin</t>
  </si>
  <si>
    <t>Neustadt Glewe</t>
  </si>
  <si>
    <t>Mecklenburg-Vorpommern</t>
  </si>
  <si>
    <t>bis 2012 Stromerzeugung mit ORC-Anlage</t>
  </si>
  <si>
    <t>O.Keuper (Rhaet)</t>
  </si>
  <si>
    <t>Schwerin</t>
  </si>
  <si>
    <t>https://www.stadtwerke-schwerin.de/home/ueber_uns/geothermie/Geothermie-in-Schwerin-Lankow-Ablauf-und-Ergebnisse,swsr_id,786,swsr_inhalt_id,2450.html</t>
  </si>
  <si>
    <t>Waren</t>
  </si>
  <si>
    <t>Seit 2012 auch Balneologie</t>
  </si>
  <si>
    <t>Sandstein</t>
  </si>
  <si>
    <t>Arnsberg</t>
  </si>
  <si>
    <t>Nordrhein-Westfalen</t>
  </si>
  <si>
    <t>Tiefe Erdwärmesonde</t>
  </si>
  <si>
    <t>Gebäudeheizung vom Freibad "Nass"</t>
  </si>
  <si>
    <t>Bochum Werne / Zeche Robert Müser</t>
  </si>
  <si>
    <t>Grubenwasser</t>
  </si>
  <si>
    <t>Gebäudeheizung von Feuerwehr und 2 Schulen mit Hilfe von BHKW und WP -&gt; Nahwärme?</t>
  </si>
  <si>
    <t>Essen</t>
  </si>
  <si>
    <t>bis 300</t>
  </si>
  <si>
    <t>-</t>
  </si>
  <si>
    <t>Marl</t>
  </si>
  <si>
    <t>https://norddeutsche-geothermietagung.de/vortraege/2022/11_lohmar_potenzial_geothermische_nachnutzung_sigmundshall.pdf</t>
  </si>
  <si>
    <t>Zeche Auguste
Victoria_x000D_</t>
  </si>
  <si>
    <t>Insheim</t>
  </si>
  <si>
    <t>Rheinland-Pfalz</t>
  </si>
  <si>
    <t>für spätere Auflagen: 2023 Anfang Ausbau Fernwärmenetz geplant</t>
  </si>
  <si>
    <t>Kaiserslautern "WIPOTEC"</t>
  </si>
  <si>
    <t>Quelle der Daten: https://www.tsb-energie.de/fileadmin/Redakteure/Veranstaltungen/Gebaeudeenergie/2021/Referentenbeitraege/Otto_Reisig.pdf</t>
  </si>
  <si>
    <t xml:space="preserve">Landau </t>
  </si>
  <si>
    <t>B_Projekt in Bau</t>
  </si>
  <si>
    <t>Neubrandenburg</t>
  </si>
  <si>
    <t>Hydrogeothermie / Aquiferspeicher</t>
  </si>
  <si>
    <t>2004 Fertigstellung Aquiferspeicher</t>
  </si>
  <si>
    <t>Speicher</t>
  </si>
  <si>
    <t>https://www.neu-sw.de/pressemeldungen/waerme-aus-der-erde-neu-sw-baut-aquiferspeicher-zu-tiefengeothermie-anlage-um</t>
  </si>
  <si>
    <t>Graben-Neudorf</t>
  </si>
  <si>
    <t>53 Grad Celsius</t>
  </si>
  <si>
    <t>https://www.deutsche-erdwaerme.de/graben-neudorf/</t>
  </si>
  <si>
    <t>Vulcan Energy/Geohardt</t>
  </si>
  <si>
    <t>Geretsried</t>
  </si>
  <si>
    <t>Geschlossenes tiefengeothermisches System</t>
  </si>
  <si>
    <t>Eavor-Loop</t>
  </si>
  <si>
    <t xml:space="preserve">Kirchweidach II </t>
  </si>
  <si>
    <t>https://kirchweidach.de/kirchweidach/startseite/aktuelles/bohrstart-am-geothermieprojekt-kirchweidach-ii.html</t>
  </si>
  <si>
    <t xml:space="preserve">GT Tüßling </t>
  </si>
  <si>
    <t>Reallabor Geospeicher Berlin</t>
  </si>
  <si>
    <t xml:space="preserve">ca. 90 </t>
  </si>
  <si>
    <t>360 - 390</t>
  </si>
  <si>
    <t>Potsdam</t>
  </si>
  <si>
    <t>Hamburg-Wilhelmsburg</t>
  </si>
  <si>
    <t>Hamburg</t>
  </si>
  <si>
    <t>Frankfurt am Main</t>
  </si>
  <si>
    <t>Forschung</t>
  </si>
  <si>
    <t>letzte News: https://frankfurt.de/de-de/aktuelle-meldung/energiereferat/geothermie-forschungsbohrung-rebstock/</t>
  </si>
  <si>
    <t>Darmstadt</t>
  </si>
  <si>
    <t>Erdwärmesondenspeicher
/ Forschung</t>
  </si>
  <si>
    <t>Projektinfo: https://www.geo.tu-darmstadt.de/geothermie/forschungsprojekte_ag/laufende_projekte_ag/skews.de.jsp</t>
  </si>
  <si>
    <t xml:space="preserve">Aachen-Weisweiler </t>
  </si>
  <si>
    <t>27.02.2020 - 26.02.2025</t>
  </si>
  <si>
    <t>RWE Power Aktiengesellschaft in Köln und Essen, Forschung durch Fraunhofer IEG</t>
  </si>
  <si>
    <t xml:space="preserve">C_Forschungsprojekte </t>
  </si>
  <si>
    <t>Mauerstetten</t>
  </si>
  <si>
    <t>Groß Schönebeck</t>
  </si>
  <si>
    <t>Hannover</t>
  </si>
  <si>
    <t>Niedersachsen</t>
  </si>
  <si>
    <t>Horstberg</t>
  </si>
  <si>
    <t>D_Projekt in Planung</t>
  </si>
  <si>
    <t>Aachen - GEObservatorium</t>
  </si>
  <si>
    <t>18.07.2022 bis 17.07.2027</t>
  </si>
  <si>
    <t xml:space="preserve">GEObservatorium Aachen, RWTH AACHEN UNIVERSITY	</t>
  </si>
  <si>
    <t>Zwickau</t>
  </si>
  <si>
    <t>Sachsen</t>
  </si>
  <si>
    <t>https://www.saechsische.de/nachhaltigkeit/sachsen-waerme-reservoir-themalwasser-vogtland-waerme-aus-grosser-tiefe-kommunen-suchen-klimaschonende-loesung-5894696.html</t>
  </si>
  <si>
    <t>HDR Bad Urach</t>
  </si>
  <si>
    <t>Hot-Dry-Rock</t>
  </si>
  <si>
    <t>Alsdorf</t>
  </si>
  <si>
    <t>München Allach (MTU)</t>
  </si>
  <si>
    <t>https://www.mtu.de/de/ueber-uns/corporate-responsibility/produktion-instandsetzung/geothermie/</t>
  </si>
  <si>
    <t>Bad Waldsee II</t>
  </si>
  <si>
    <t>Stadtwerke Bad Waldsee GmbHHauptstraße 2988339 Bad Waldsee</t>
  </si>
  <si>
    <t>Waldnerturm</t>
  </si>
  <si>
    <t>Lörrach</t>
  </si>
  <si>
    <t>30.06.2026.</t>
  </si>
  <si>
    <t>Lahr</t>
  </si>
  <si>
    <t>Dettenheim "Erlich"</t>
  </si>
  <si>
    <t>Deutsche ErdWärme GmbHMarktplatz 382031 Grünwald</t>
  </si>
  <si>
    <t>KIT Campus Nord II</t>
  </si>
  <si>
    <t>Arbeitsgemeinschaft Karlsruher Institut für Technologie (KIT) / EnBW Energie Baden-Württemberg AGKaiserstraße 1276131 Karlsruhe</t>
  </si>
  <si>
    <t>Freiburg/ Südlicher Oberrhein</t>
  </si>
  <si>
    <t>badenova WärmePlus GmbH &amp; Co. KGTullastraße 6179108 Freiburg</t>
  </si>
  <si>
    <t>Hardt</t>
  </si>
  <si>
    <t>https://www.rnf.de/mediathek/video/geothermie-die-suche-nach-heissem-wasser-in-3500-metern-tiefe/</t>
  </si>
  <si>
    <t>GeoHardt GmbHScheffelstraße 1668723 Schwetzingen</t>
  </si>
  <si>
    <t>Gehört zu EnBW, (Kölbel)</t>
  </si>
  <si>
    <t>Karlsdorf III</t>
  </si>
  <si>
    <t>Karlsruhe-Rheinhafen</t>
  </si>
  <si>
    <t>EnBW undStadtwerke Karlsruhe</t>
  </si>
  <si>
    <t>Karlsruhe-Süd II</t>
  </si>
  <si>
    <t>https://www.deutsche-erdwaerme.de/karlsruhe-neureut/</t>
  </si>
  <si>
    <t>Standortsuche findet statt</t>
  </si>
  <si>
    <t>Mannheim</t>
  </si>
  <si>
    <t>Ortenau II</t>
  </si>
  <si>
    <t>Vulcan Energie Ressourcen GmbHAmalienbadstraße 41, Bau 5276227 Karlsruhe</t>
  </si>
  <si>
    <t>Biberach a.d.Riß.</t>
  </si>
  <si>
    <t>Käfersteige</t>
  </si>
  <si>
    <t>Römerbad</t>
  </si>
  <si>
    <t>Raum Ravensburg</t>
  </si>
  <si>
    <t>Philippsburg "Waghäusel"</t>
  </si>
  <si>
    <t>Bürgerentscheid am 23.3.23</t>
  </si>
  <si>
    <t>Weinheim-Süd</t>
  </si>
  <si>
    <t>Gauting Ost</t>
  </si>
  <si>
    <t>"GT Törring" II</t>
  </si>
  <si>
    <t>Gauting West</t>
  </si>
  <si>
    <t>Engelsberg</t>
  </si>
  <si>
    <t>Dingharting-Attenham</t>
  </si>
  <si>
    <t>Planegg/Gräfelfing</t>
  </si>
  <si>
    <t>https://www.geothermie-graefelfing.de/bisherige-schritte</t>
  </si>
  <si>
    <t>Karlsfeld Nord</t>
  </si>
  <si>
    <t>Laufzorn II</t>
  </si>
  <si>
    <t>https://www.geothermie.de/aktuelles/nachrichten/news-anzeigen/erdwaerme-gruenwald-erhaelt-61-millionen-euro-bundesfoerderung-fuer-neue-geothermie-bohrung?tx_news_pi1%5BactbackPid%5D=137&amp;cHash=45cea28bc5612327cf7aba755f33c620</t>
  </si>
  <si>
    <t>Seefeld "Vierseen"</t>
  </si>
  <si>
    <t>Geiselbullach</t>
  </si>
  <si>
    <t>Waldweihnacht</t>
  </si>
  <si>
    <t>Chemiepark Gendorf</t>
  </si>
  <si>
    <t>München-Feldmoching</t>
  </si>
  <si>
    <t>München-Freimann</t>
  </si>
  <si>
    <t>München-Milbertshofen (BMW)</t>
  </si>
  <si>
    <t>Neuperlach (Michaelibad)</t>
  </si>
  <si>
    <t>Altdorf "Ziegelei"</t>
  </si>
  <si>
    <t>Palling</t>
  </si>
  <si>
    <t>https://www.geothermie-palling.de/presse</t>
  </si>
  <si>
    <t>Pullach Süd</t>
  </si>
  <si>
    <t>Rupertiwinkel "Ruperti II"</t>
  </si>
  <si>
    <t>Ampfing Geothermal</t>
  </si>
  <si>
    <t>Weilheim "Hardtwiese"</t>
  </si>
  <si>
    <t>Fürstenfeldbruck-Nord</t>
  </si>
  <si>
    <t>GeoFwFreising</t>
  </si>
  <si>
    <t>Neufahrn-Eching</t>
  </si>
  <si>
    <t>Wolfratshausen</t>
  </si>
  <si>
    <t xml:space="preserve">Traunreut / Waging am See </t>
  </si>
  <si>
    <t>Dachau-Nord</t>
  </si>
  <si>
    <t>Graben "Lechfeld"</t>
  </si>
  <si>
    <t>Traunstein</t>
  </si>
  <si>
    <t>http://www.geothermie-traunstein.de/</t>
  </si>
  <si>
    <t>Trostberg</t>
  </si>
  <si>
    <t>Erdwärme Vaterstetten</t>
  </si>
  <si>
    <t>Ammersee-West</t>
  </si>
  <si>
    <t>Augsburg-Ost</t>
  </si>
  <si>
    <t>Aschau am Inn</t>
  </si>
  <si>
    <t>C_Forschungsprojekte</t>
  </si>
  <si>
    <t>Seismik Giga-M</t>
  </si>
  <si>
    <t>Erdwärme Rosenheim</t>
  </si>
  <si>
    <t>Erdwärme Feldkirchen-Westerham</t>
  </si>
  <si>
    <t>Graming</t>
  </si>
  <si>
    <t>Würzburg</t>
  </si>
  <si>
    <t>Stadtwärme Neu-Ulm</t>
  </si>
  <si>
    <t>Nürnberg</t>
  </si>
  <si>
    <t>Campus Berlin-Buch</t>
  </si>
  <si>
    <t>Brand</t>
  </si>
  <si>
    <t>Oranienburg</t>
  </si>
  <si>
    <t>Premnitz</t>
  </si>
  <si>
    <t>Bernau</t>
  </si>
  <si>
    <t>Schwielowsee</t>
  </si>
  <si>
    <t xml:space="preserve">Prenzlau-Nord 2/Erdwärme </t>
  </si>
  <si>
    <t>https://www.geothermie.de/aktuelles/nachrichten/news-anzeigen/bohrung-in-neuruppin-erreicht-500-meter-marke?tx_news_pi1%5BactbackPid%5D=137&amp;cHash=45cea28bc5612327cf7aba755f33c620</t>
  </si>
  <si>
    <t>Karlshagen-Usedom</t>
  </si>
  <si>
    <t>https://www.geothermie-karlshagen.de/</t>
  </si>
  <si>
    <t>Karlshagen-Usedom/Kaiserbäder Usedom</t>
  </si>
  <si>
    <t>Neustrelitz</t>
  </si>
  <si>
    <t>Wismar</t>
  </si>
  <si>
    <t>Göhren-Lebbin</t>
  </si>
  <si>
    <t>https://www.base.bund.de/SharedDocs/Downloads/BASE/DE/IP/einvernehmenserklaerung/Mecklenburg-Vorpommern/BASE-21102-08-A-0088.html</t>
  </si>
  <si>
    <t>„Jarovit“ in Wolgast</t>
  </si>
  <si>
    <t>„Vineta“ in Zinnowitz</t>
  </si>
  <si>
    <t>https://www.parchim.de/de/news/news-2024/information-geothermie/</t>
  </si>
  <si>
    <t>Parchim-Stadt</t>
  </si>
  <si>
    <t>Stralsund</t>
  </si>
  <si>
    <t>3 Sonden vorhanden, nicht in Nutzung</t>
  </si>
  <si>
    <t>Poggenpohl</t>
  </si>
  <si>
    <t>31.01.2025.</t>
  </si>
  <si>
    <t>Wolfsburger Revier</t>
  </si>
  <si>
    <t>Braunschweig V</t>
  </si>
  <si>
    <t>Altwarmbüchener Moor</t>
  </si>
  <si>
    <t xml:space="preserve"> 15.11.2022 bis 14.11.2025</t>
  </si>
  <si>
    <t>NDEWG GmbH Fiskediek 7a 49809 Lingen (Ems)</t>
  </si>
  <si>
    <t>Ilmenau I</t>
  </si>
  <si>
    <t>Bentheimer Wald</t>
  </si>
  <si>
    <t>14.06.2027.</t>
  </si>
  <si>
    <t>Mühlenhofsweg</t>
  </si>
  <si>
    <t xml:space="preserve">Hannover-Buchholz </t>
  </si>
  <si>
    <t>Nordhorn</t>
  </si>
  <si>
    <t>Altencelle</t>
  </si>
  <si>
    <t>https://www.lbeg.niedersachsen.de/aktuelles/pressemitteilungen/landkreis-celle-baker-hughes-inteq-gmbh-bekommt-feld-altencelle-zugeteilt-lbeg-erteilt-erlaubnis-zur-aufsuchung-von-erdwarme-221713.html</t>
  </si>
  <si>
    <t>Ahnsbeck</t>
  </si>
  <si>
    <t>Göttingen I</t>
  </si>
  <si>
    <t>Nordharz</t>
  </si>
  <si>
    <t>Bad Fallingbostel</t>
  </si>
  <si>
    <t>Kleefeld</t>
  </si>
  <si>
    <t>Eavor GmbH</t>
  </si>
  <si>
    <t>Munster-Bispingen</t>
  </si>
  <si>
    <t>Soltau</t>
  </si>
  <si>
    <t>Stadtwerke Soltau GmbH &amp; Co. KG
Weinberg 46
29614 Soltau</t>
  </si>
  <si>
    <t>Borkum</t>
  </si>
  <si>
    <t>Bissendorf</t>
  </si>
  <si>
    <t>Garbsen</t>
  </si>
  <si>
    <t>Horstberg (neu)</t>
  </si>
  <si>
    <t>Uelzen</t>
  </si>
  <si>
    <t>Stadtwerke Uelzen GmbH
Im Neuen Felde 105
29525 Uelzen</t>
  </si>
  <si>
    <t>Weyhe</t>
  </si>
  <si>
    <t>Lüneburg I</t>
  </si>
  <si>
    <t>Barnstorf</t>
  </si>
  <si>
    <t>Kronsberg</t>
  </si>
  <si>
    <t>Hemelingen</t>
  </si>
  <si>
    <t>Bremen</t>
  </si>
  <si>
    <t>Aachen-Weisweiler</t>
  </si>
  <si>
    <t>25.08.2020-24.08.2025</t>
  </si>
  <si>
    <t>"Geothermie-Aachen"</t>
  </si>
  <si>
    <t>21.04.2023-20.04.2028</t>
  </si>
  <si>
    <t>Aachen (Kreuz Aachen)</t>
  </si>
  <si>
    <t>23.06.2022 bis 22.06.2025</t>
  </si>
  <si>
    <t>Stadtwerke Aachen Aktiengesellschaft in Aachen</t>
  </si>
  <si>
    <t>Bochum 1 (Fraunhofer IEG), Zukunftsenergie</t>
  </si>
  <si>
    <t>22.03.2012 bis 21.03.2025</t>
  </si>
  <si>
    <t>Fraunhofer-Gesellschaft zur Förderung der angewandten Forschung e. V.</t>
  </si>
  <si>
    <t xml:space="preserve">Bochum 2 (Stadtwerke Bochum, Mark 51°7) </t>
  </si>
  <si>
    <t>27.08.2022 bis 26.08.2027</t>
  </si>
  <si>
    <t>Stadtwerke Bochum Holding GmbH</t>
  </si>
  <si>
    <t>Duisburg</t>
  </si>
  <si>
    <t>06.08.2022 bis 05.08.2025</t>
  </si>
  <si>
    <t>Stadtwerke Duisburg Aktiengesellschaft</t>
  </si>
  <si>
    <t>Krefeld/ Salvea - Lust auf grüne Energie</t>
  </si>
  <si>
    <t>https://www.krefeld.de/de/inhalt/geologischer-dienst-plant-forschungsbohrung-in-krefeld/</t>
  </si>
  <si>
    <t>Gelderland-Süd</t>
  </si>
  <si>
    <t>Kempener Westen</t>
  </si>
  <si>
    <t>Düsseldorf</t>
  </si>
  <si>
    <t>02.07.2022 bis 01.07.2025</t>
  </si>
  <si>
    <t>https://www.duesseldorf.de/umweltamt/umwelt-und-verbraucherthemen-von-a-z/tiefengeothermie.html</t>
  </si>
  <si>
    <t>Stadtwerke Düsseldorf AG</t>
  </si>
  <si>
    <t>Oberhausen "evo Geotherm"</t>
  </si>
  <si>
    <t>Neukirchen-Vluyn "ENNI Geothermie"</t>
  </si>
  <si>
    <t>Rheinberg Geothermie</t>
  </si>
  <si>
    <t>Mülheim an der Ruhr "medl-Geotherm"</t>
  </si>
  <si>
    <t>RheinEnergie Erdwärme</t>
  </si>
  <si>
    <t>Hagen</t>
  </si>
  <si>
    <t>130-160</t>
  </si>
  <si>
    <t>3200-4100</t>
  </si>
  <si>
    <t xml:space="preserve">23.03.2019 bis 22.03.2024	</t>
  </si>
  <si>
    <t>https://www.kabelpaper.de/kabel-zero/aktuelles/</t>
  </si>
  <si>
    <t>Kabel Premium Pulp &amp; Paper GmbH</t>
  </si>
  <si>
    <t>Grüne-Wärme-Münster</t>
  </si>
  <si>
    <t>"Grumbeere"</t>
  </si>
  <si>
    <t>Hyrogeothermie</t>
  </si>
  <si>
    <t>"Margarete"</t>
  </si>
  <si>
    <t>"Ulrike"</t>
  </si>
  <si>
    <t>"Kerner"</t>
  </si>
  <si>
    <t>"Löwenherz"</t>
  </si>
  <si>
    <t>Rülzheim "Storchenaue"</t>
  </si>
  <si>
    <t>Bad Dürkheim "Flaggenturm"</t>
  </si>
  <si>
    <t>Eich-Hamm</t>
  </si>
  <si>
    <t>Haßloch "Taro"</t>
  </si>
  <si>
    <t>Ingelheim</t>
  </si>
  <si>
    <t>Kaltenbach</t>
  </si>
  <si>
    <t>Lingenfeld</t>
  </si>
  <si>
    <t>Ludwigshafen 1"Ludwig"</t>
  </si>
  <si>
    <t>Ludwigshafen 2"Therese"</t>
  </si>
  <si>
    <t>Lutrina</t>
  </si>
  <si>
    <t>Mainz</t>
  </si>
  <si>
    <t>Rift</t>
  </si>
  <si>
    <t>Kandel "Bienwald"</t>
  </si>
  <si>
    <t xml:space="preserve">Kaiserslautern "Kasimir" </t>
  </si>
  <si>
    <t>Bertha bei Wörth</t>
  </si>
  <si>
    <t>https://mbpassion.de/2023/10/daimler-truck-will-in-woerth-ueber-geothermie-waerme-gewinnen/</t>
  </si>
  <si>
    <t>Hagenbach "Catharina Werde"</t>
  </si>
  <si>
    <t>Schifferstadt "Rhein-Pfalz"</t>
  </si>
  <si>
    <t>Worms-Silbersee</t>
  </si>
  <si>
    <t>Dresden-Heidenau</t>
  </si>
  <si>
    <t>Auerbach</t>
  </si>
  <si>
    <t>Silberberg</t>
  </si>
  <si>
    <t>Petrothermale Geothermie</t>
  </si>
  <si>
    <t>Stadtwerke Schneeberg</t>
  </si>
  <si>
    <t>Vogtlandkreis</t>
  </si>
  <si>
    <t>https://www.freiepresse.de/vogtland/plauen/geothermie-grossprojekt-am-geysir-im-vogtland-landrat-hofft-auf-kraftwerksbau-ab-2025-artikel13324080</t>
  </si>
  <si>
    <t>Freiberg</t>
  </si>
  <si>
    <t>Eigentlich unter 400 m</t>
  </si>
  <si>
    <t>Lampertheim I</t>
  </si>
  <si>
    <t>Lampertheim II</t>
  </si>
  <si>
    <t>Luftbrücke</t>
  </si>
  <si>
    <t xml:space="preserve">Chemiepark Höchst und Frankfurter Flughafen
</t>
  </si>
  <si>
    <t>https://www.irw-press.com/de/news/vulcan-erhaelt-neue-aufsuchungslizenz-in-der-region-frankfurt_72044.html?isin=AU0000066086</t>
  </si>
  <si>
    <t xml:space="preserve">Vulcan </t>
  </si>
  <si>
    <t>Einhausen "Jägersburg"</t>
  </si>
  <si>
    <t>Bei Biblis</t>
  </si>
  <si>
    <t>https://rim.ekom21.de/lampertheim/sdnetrim/UGhVM0hpd2NXNFdFcExjZXszAKY_3xXBc9_taFXxMWeA5QJXA9haPZ1atK8RWJLv/Anlage2_Karte_zum_Ausschluss_von_Gebieten_mit_potenziellen_Nutzungskonflikten_fuer_das_Bohren.pdf</t>
  </si>
  <si>
    <t>Eavor</t>
  </si>
  <si>
    <t>Ried</t>
  </si>
  <si>
    <t>Norderstedt</t>
  </si>
  <si>
    <t>Schleswig-Holstein</t>
  </si>
  <si>
    <t>Neumünster</t>
  </si>
  <si>
    <t>Lübeck</t>
  </si>
  <si>
    <t>Husum</t>
  </si>
  <si>
    <t>Jeetze</t>
  </si>
  <si>
    <t>Sachsen-Anhalt</t>
  </si>
  <si>
    <t>Lithium und Thermalwasser in bestehenden Gasbohrungen</t>
  </si>
  <si>
    <t>Sangerhausen</t>
  </si>
  <si>
    <t>Erfurt</t>
  </si>
  <si>
    <t>Thüringen</t>
  </si>
  <si>
    <t>Templin</t>
  </si>
  <si>
    <t>Saarland</t>
  </si>
  <si>
    <t>alle</t>
  </si>
  <si>
    <t>Teufe         in m</t>
  </si>
  <si>
    <t>Förderrate (l/s)</t>
  </si>
  <si>
    <t>Geotis</t>
  </si>
  <si>
    <t>Geotis2</t>
  </si>
  <si>
    <t>Teufe         in m (TVD)</t>
  </si>
  <si>
    <t>"0"</t>
  </si>
  <si>
    <t>Landau</t>
  </si>
  <si>
    <t>Anlagen in Betrieb</t>
  </si>
  <si>
    <t>Summe MWtherm</t>
  </si>
  <si>
    <t>Summe MWel</t>
  </si>
  <si>
    <t>Jahresproduktion geothermische Wärme GW/a</t>
  </si>
  <si>
    <t>Summe Teufe</t>
  </si>
  <si>
    <t>Gesamt</t>
  </si>
  <si>
    <t>Heizwerke</t>
  </si>
  <si>
    <t>Heizkraftwerke</t>
  </si>
  <si>
    <t>Kraftwerke</t>
  </si>
  <si>
    <t>Zeilenbeschriftungen</t>
  </si>
  <si>
    <t>Summe von MWel</t>
  </si>
  <si>
    <t>Summe von Mwtherm (installierte Leistung geothermisch)</t>
  </si>
  <si>
    <t>Anzahl Gesamt</t>
  </si>
  <si>
    <t>Anzahl von Mwtherm (installierte Leistung geothermisch)2</t>
  </si>
  <si>
    <t>(Leer)</t>
  </si>
  <si>
    <t>Gesamtergebnis</t>
  </si>
  <si>
    <t>Nordeutsches Becken</t>
  </si>
  <si>
    <t>in Betrieb</t>
  </si>
  <si>
    <t>in Bau</t>
  </si>
  <si>
    <t>geplant</t>
  </si>
  <si>
    <t>Oberrheningraben</t>
  </si>
  <si>
    <r>
      <t>MW</t>
    </r>
    <r>
      <rPr>
        <b/>
        <vertAlign val="subscript"/>
        <sz val="12"/>
        <color rgb="FF000000"/>
        <rFont val="Kontrapunkt"/>
      </rPr>
      <t>therm</t>
    </r>
  </si>
  <si>
    <r>
      <t>MW</t>
    </r>
    <r>
      <rPr>
        <b/>
        <vertAlign val="subscript"/>
        <sz val="12"/>
        <color rgb="FF000000"/>
        <rFont val="Kontrapunkt"/>
      </rPr>
      <t>el</t>
    </r>
  </si>
  <si>
    <t>Entwicklung</t>
  </si>
  <si>
    <t>41 Projekte in Betrieb</t>
  </si>
  <si>
    <t>Mecklenburg Vorpommern</t>
  </si>
  <si>
    <t>Seit 2012 Balneologie</t>
  </si>
  <si>
    <t>k.a.</t>
  </si>
  <si>
    <t>Prenzlau</t>
  </si>
  <si>
    <t>1987 hydrothermale Anlage mit 1000 m Bhrg, Bohrung in 1994 vertieft</t>
  </si>
  <si>
    <t>kommunal, GER + AUT Gemeinschaftsprojekt</t>
  </si>
  <si>
    <t>Strom &amp; Wärme</t>
  </si>
  <si>
    <t>k.A.</t>
  </si>
  <si>
    <t>2021 geplante Erweiterung der Stromproduktion durch ORC-Anlage, zurzeit unklar, ob es die Erweiterung stattgefunden hat</t>
  </si>
  <si>
    <t>2018 Kalina-Kraftwerk -&gt; Heizkraftwerk</t>
  </si>
  <si>
    <t>0</t>
  </si>
  <si>
    <t>Aachen-Burtscheid</t>
  </si>
  <si>
    <t>artesisch</t>
  </si>
  <si>
    <t>1 Kaserne wird beheizt (Nahwärme/Gebäudeheizung?)</t>
  </si>
  <si>
    <t>SUMME</t>
  </si>
  <si>
    <t>4 Projekte in Bau</t>
  </si>
  <si>
    <t>Temperatur</t>
  </si>
  <si>
    <t>142,8 bis 155,3</t>
  </si>
  <si>
    <t>Brühl</t>
  </si>
  <si>
    <t>Bochum, Mark 51.7</t>
  </si>
  <si>
    <t>Hamburg Wilhelmsburg</t>
  </si>
  <si>
    <t>Altdorf</t>
  </si>
  <si>
    <t>Forschungsprojekte</t>
  </si>
  <si>
    <t xml:space="preserve">4 Forschungs-Projekte </t>
  </si>
  <si>
    <t>Bochum Heatstore</t>
  </si>
  <si>
    <t>Bochum TRUDI</t>
  </si>
  <si>
    <t xml:space="preserve">          Tiefe Geothermieprojekte in Deutschland</t>
  </si>
  <si>
    <t xml:space="preserve">Projekte in Planung </t>
  </si>
  <si>
    <t>EnBW Energie Baden-Württemberg AGDurlacher Allee 9376131 Karlsruhe</t>
  </si>
  <si>
    <t>Karlsruhe-Neureut</t>
  </si>
  <si>
    <t>Eggenstein Leopoldshafen</t>
  </si>
  <si>
    <t xml:space="preserve"> /KIT - Campus Nord II</t>
  </si>
  <si>
    <t xml:space="preserve">Grenzacher Horn </t>
  </si>
  <si>
    <t>Wärmeverbund Riehen AGWettsteinstraße 1CH-4125 Riehen</t>
  </si>
  <si>
    <t>Ortenau</t>
  </si>
  <si>
    <t>Freiburg</t>
  </si>
  <si>
    <t>Südlicher Oberrhein</t>
  </si>
  <si>
    <t>Waghäusel</t>
  </si>
  <si>
    <t>Bad Waldsee</t>
  </si>
  <si>
    <t>Babensham</t>
  </si>
  <si>
    <t>noch sehr in den Kinderschuhen, deshalb nicht auf dem Poster</t>
  </si>
  <si>
    <t>Gilching / Gauting</t>
  </si>
  <si>
    <t>&gt; 130</t>
  </si>
  <si>
    <t>4.500-5.000</t>
  </si>
  <si>
    <t>Gräfelfing / Planegg</t>
  </si>
  <si>
    <t>Starnberg</t>
  </si>
  <si>
    <t>&gt;80</t>
  </si>
  <si>
    <t>1,6-4</t>
  </si>
  <si>
    <t>15-30</t>
  </si>
  <si>
    <t>Taching am See</t>
  </si>
  <si>
    <t>Lohmen</t>
  </si>
  <si>
    <t>Bis hier 19.09.</t>
  </si>
  <si>
    <t xml:space="preserve">Göttingen (Universität) </t>
  </si>
  <si>
    <t>Heede/Dersum</t>
  </si>
  <si>
    <t>Die Erlaubnis wird Ihnen vom 15.11.2022 bis 14.11.2025 befristet erteilt.</t>
  </si>
  <si>
    <t>Dresden</t>
  </si>
  <si>
    <t>Weisweiler</t>
  </si>
  <si>
    <t>Münster</t>
  </si>
  <si>
    <t>Polling</t>
  </si>
  <si>
    <t>Vorlage Eintrag</t>
  </si>
  <si>
    <t>EEG-Vergütung in Cent/kWh</t>
  </si>
  <si>
    <t>Produzierte Strommenge in MWh</t>
  </si>
  <si>
    <t>Produzierte Wärmemenge GWh/a (2016)</t>
  </si>
  <si>
    <t>interne Informationen zum Stand</t>
  </si>
  <si>
    <t>Betreiber</t>
  </si>
  <si>
    <t xml:space="preserve">Kraftwerksadresse </t>
  </si>
  <si>
    <t>Ort</t>
  </si>
  <si>
    <t>Kontaktperson</t>
  </si>
  <si>
    <t>Kontaktadresse</t>
  </si>
  <si>
    <t>Telefon</t>
  </si>
  <si>
    <t>Internetadresse</t>
  </si>
  <si>
    <t>Kraftwerkstechnik</t>
  </si>
  <si>
    <t>Weitere Infos</t>
  </si>
  <si>
    <t>Adresse</t>
  </si>
  <si>
    <t>Aktueller Stand / Links</t>
  </si>
  <si>
    <t>Auftraggeber</t>
  </si>
  <si>
    <t>Bohrunternehmen</t>
  </si>
  <si>
    <t>Geologen</t>
  </si>
  <si>
    <t>Gescheiterte</t>
  </si>
  <si>
    <t>Weilheim / Wielenbach (Doppel-Dublette)</t>
  </si>
  <si>
    <t>max. 26</t>
  </si>
  <si>
    <t>4.000-4.500</t>
  </si>
  <si>
    <t>Erdwärme Bayern GmbH</t>
  </si>
  <si>
    <t>Markus Wiendieck</t>
  </si>
  <si>
    <t>markus.wiendieck@erdwaerme-bayern.de</t>
  </si>
  <si>
    <t>Dir        +49.89.457.6908.111</t>
  </si>
  <si>
    <t>Bohrplatz wird bereits hergerichtet!</t>
  </si>
  <si>
    <t>Wiesbaden / Massenheim</t>
  </si>
  <si>
    <t>Bohrplatzsuche läuft</t>
  </si>
  <si>
    <t>Stadt Wiesbaden/ESWE</t>
  </si>
  <si>
    <t>Sebastian Krämer</t>
  </si>
  <si>
    <t>erneuerbare.energien [at] eswe.com</t>
  </si>
  <si>
    <t>0611 780-3178</t>
  </si>
  <si>
    <t>http://www.tiefengeothermie-wiesbaden-rheinmain.de/kontakt</t>
  </si>
  <si>
    <t>http://www.tiefengeothermie-wiesbaden-rheinmain.de/news/item/projektpartner-beschliessen-weiterfuehrung-des-tiefe-geothermie-projektes</t>
  </si>
  <si>
    <t>Weilheim / Wielenbach</t>
  </si>
  <si>
    <t>in Betrieb? Thermalbad?!</t>
  </si>
  <si>
    <t>Waldshut-Tiengen</t>
  </si>
  <si>
    <t>BaWü</t>
  </si>
  <si>
    <t>in Betrieb?</t>
  </si>
  <si>
    <t>Böblingen</t>
  </si>
  <si>
    <t>in Planung</t>
  </si>
  <si>
    <t>Berlin (Reichstag) - oder ONG?</t>
  </si>
  <si>
    <t>Bayern nochmal checken</t>
  </si>
  <si>
    <t>MV checken, telefonisch anfragen</t>
  </si>
  <si>
    <t>NS: Stand bei Basak erfragen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</si>
</sst>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 _€_-;\-* #,##0.00\ _€_-;_-* &quot;-&quot;??\ _€_-;_-@_-"/>
    <numFmt numFmtId="165" formatCode="[$-407]General"/>
    <numFmt numFmtId="166" formatCode="#,##0.00&quot; &quot;[$€-407];[Red]&quot;-&quot;#,##0.00&quot; &quot;[$€-407]"/>
    <numFmt numFmtId="167" formatCode="0_ ;\-0\ "/>
    <numFmt numFmtId="168" formatCode="_-* #,##0\ _€_-;\-* #,##0\ _€_-;_-* &quot;-&quot;??\ _€_-;_-@_-"/>
    <numFmt numFmtId="169" formatCode="0;\-0;;@"/>
    <numFmt numFmtId="170" formatCode="0.0;\-0.0;;@"/>
    <numFmt numFmtId="171" formatCode="0.00;\-0.00;;@"/>
  </numFmts>
  <fonts count="51">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u/>
      <sz val="10"/>
      <color rgb="FF0000FF"/>
      <name val="Arial"/>
      <family val="2"/>
    </font>
    <font>
      <b/>
      <i/>
      <sz val="16"/>
      <color theme="1"/>
      <name val="Arial"/>
      <family val="2"/>
    </font>
    <font>
      <b/>
      <i/>
      <u/>
      <sz val="11"/>
      <color theme="1"/>
      <name val="Arial"/>
      <family val="2"/>
    </font>
    <font>
      <sz val="11"/>
      <color rgb="FF000000"/>
      <name val="Kontrapunkt"/>
    </font>
    <font>
      <b/>
      <sz val="12"/>
      <color rgb="FF000000"/>
      <name val="Kontrapunkt"/>
    </font>
    <font>
      <b/>
      <sz val="12"/>
      <name val="Kontrapunkt"/>
    </font>
    <font>
      <sz val="10"/>
      <color rgb="FF000000"/>
      <name val="Kontrapunkt"/>
    </font>
    <font>
      <sz val="10"/>
      <name val="Kontrapunkt"/>
    </font>
    <font>
      <sz val="11"/>
      <name val="Kontrapunkt"/>
    </font>
    <font>
      <b/>
      <sz val="14"/>
      <color rgb="FF000000"/>
      <name val="Kontrapunkt"/>
    </font>
    <font>
      <b/>
      <sz val="16"/>
      <name val="Kontrapunkt"/>
    </font>
    <font>
      <sz val="11"/>
      <color theme="1"/>
      <name val="Kontrapunkt"/>
    </font>
    <font>
      <b/>
      <vertAlign val="subscript"/>
      <sz val="12"/>
      <color rgb="FF000000"/>
      <name val="Kontrapunkt"/>
    </font>
    <font>
      <b/>
      <sz val="18"/>
      <color rgb="FF000000"/>
      <name val="Kontrapunkt"/>
    </font>
    <font>
      <sz val="11"/>
      <color rgb="FFFF0000"/>
      <name val="Kontrapunkt"/>
    </font>
    <font>
      <sz val="10"/>
      <color rgb="FFFF0000"/>
      <name val="Kontrapunkt"/>
    </font>
    <font>
      <u/>
      <sz val="11"/>
      <color rgb="FF0000FF"/>
      <name val="Kontrapunkt"/>
    </font>
    <font>
      <sz val="10"/>
      <color theme="1"/>
      <name val="Kontrapunkt"/>
    </font>
    <font>
      <sz val="11"/>
      <color theme="1"/>
      <name val="Arial"/>
      <family val="2"/>
    </font>
    <font>
      <sz val="10"/>
      <color theme="0"/>
      <name val="Kontrapunkt"/>
    </font>
    <font>
      <sz val="10"/>
      <name val="Calibri"/>
      <family val="2"/>
      <scheme val="minor"/>
    </font>
    <font>
      <sz val="10"/>
      <color rgb="FF00B050"/>
      <name val="Kontrapunkt"/>
    </font>
    <font>
      <b/>
      <sz val="11"/>
      <color rgb="FF000000"/>
      <name val="Kontrapunkt"/>
    </font>
    <font>
      <sz val="6"/>
      <color rgb="FF294F42"/>
      <name val="Tahoma"/>
      <family val="2"/>
    </font>
    <font>
      <sz val="9"/>
      <color rgb="FF294F42"/>
      <name val="Tahoma"/>
      <family val="2"/>
    </font>
    <font>
      <sz val="8"/>
      <name val="Arial"/>
      <family val="2"/>
    </font>
    <font>
      <sz val="11"/>
      <color rgb="FFFF0000"/>
      <name val="Calibri"/>
      <family val="2"/>
      <scheme val="minor"/>
    </font>
    <font>
      <u/>
      <sz val="11"/>
      <color theme="10"/>
      <name val="Arial"/>
      <family val="2"/>
    </font>
    <font>
      <sz val="10"/>
      <color rgb="FF000000"/>
      <name val="Calibri"/>
      <family val="2"/>
      <scheme val="minor"/>
    </font>
    <font>
      <b/>
      <sz val="12"/>
      <color rgb="FF000000"/>
      <name val="Calibri"/>
      <family val="2"/>
      <scheme val="minor"/>
    </font>
    <font>
      <b/>
      <sz val="12"/>
      <name val="Calibri"/>
      <family val="2"/>
      <scheme val="minor"/>
    </font>
    <font>
      <b/>
      <vertAlign val="subscript"/>
      <sz val="12"/>
      <color rgb="FF000000"/>
      <name val="Calibri"/>
      <family val="2"/>
      <scheme val="minor"/>
    </font>
    <font>
      <sz val="11"/>
      <color rgb="FF000000"/>
      <name val="Calibri"/>
      <family val="2"/>
      <scheme val="minor"/>
    </font>
    <font>
      <sz val="10"/>
      <color theme="1"/>
      <name val="Calibri"/>
      <family val="2"/>
      <scheme val="minor"/>
    </font>
    <font>
      <sz val="11"/>
      <name val="Calibri"/>
      <family val="2"/>
      <scheme val="minor"/>
    </font>
    <font>
      <b/>
      <sz val="10"/>
      <name val="Calibri"/>
      <family val="2"/>
      <scheme val="minor"/>
    </font>
    <font>
      <sz val="10"/>
      <color rgb="FF294F42"/>
      <name val="Calibri"/>
      <family val="2"/>
      <scheme val="minor"/>
    </font>
    <font>
      <sz val="10"/>
      <color rgb="FFFF0000"/>
      <name val="Calibri"/>
      <family val="2"/>
      <scheme val="minor"/>
    </font>
    <font>
      <u/>
      <sz val="10"/>
      <color theme="10"/>
      <name val="Arial"/>
      <family val="2"/>
    </font>
    <font>
      <u/>
      <sz val="10"/>
      <color theme="10"/>
      <name val="Calibri"/>
      <family val="2"/>
      <scheme val="minor"/>
    </font>
    <font>
      <b/>
      <sz val="10"/>
      <color rgb="FF000000"/>
      <name val="Calibri"/>
      <family val="2"/>
      <scheme val="minor"/>
    </font>
    <font>
      <sz val="16"/>
      <color theme="1"/>
      <name val="Calibri"/>
      <family val="2"/>
      <scheme val="minor"/>
    </font>
    <font>
      <b/>
      <sz val="16"/>
      <color theme="1"/>
      <name val="Calibri"/>
      <family val="2"/>
      <scheme val="minor"/>
    </font>
    <font>
      <sz val="10"/>
      <color rgb="FF000000"/>
      <name val="Calibri"/>
      <scheme val="minor"/>
    </font>
    <font>
      <sz val="10"/>
      <name val="Calibri"/>
      <scheme val="minor"/>
    </font>
  </fonts>
  <fills count="17">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bgColor indexed="64"/>
      </patternFill>
    </fill>
    <fill>
      <patternFill patternType="solid">
        <fgColor theme="0"/>
        <bgColor indexed="64"/>
      </patternFill>
    </fill>
    <fill>
      <patternFill patternType="solid">
        <fgColor theme="0" tint="-0.249977111117893"/>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FFFFFF"/>
        <bgColor indexed="64"/>
      </patternFill>
    </fill>
    <fill>
      <patternFill patternType="solid">
        <fgColor theme="5" tint="0.59999389629810485"/>
        <bgColor indexed="65"/>
      </patternFill>
    </fill>
    <fill>
      <patternFill patternType="solid">
        <fgColor theme="4"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9" tint="0.39997558519241921"/>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rgb="FF294F42"/>
      </left>
      <right style="medium">
        <color rgb="FF294F42"/>
      </right>
      <top style="medium">
        <color rgb="FF294F42"/>
      </top>
      <bottom style="medium">
        <color rgb="FF294F42"/>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theme="4" tint="0.39997558519241921"/>
      </bottom>
      <diagonal/>
    </border>
    <border>
      <left style="thin">
        <color theme="3" tint="0.39985351115451523"/>
      </left>
      <right style="hair">
        <color theme="3" tint="0.39982299264503923"/>
      </right>
      <top style="thin">
        <color theme="3" tint="0.39985351115451523"/>
      </top>
      <bottom style="thin">
        <color theme="3" tint="0.39985351115451523"/>
      </bottom>
      <diagonal/>
    </border>
    <border>
      <left style="hair">
        <color theme="3" tint="0.39982299264503923"/>
      </left>
      <right style="hair">
        <color theme="3" tint="0.39982299264503923"/>
      </right>
      <top style="thin">
        <color theme="3" tint="0.39985351115451523"/>
      </top>
      <bottom style="thin">
        <color theme="3" tint="0.39985351115451523"/>
      </bottom>
      <diagonal/>
    </border>
    <border>
      <left style="hair">
        <color theme="3" tint="0.39982299264503923"/>
      </left>
      <right style="thin">
        <color theme="3" tint="0.39985351115451523"/>
      </right>
      <top style="thin">
        <color theme="3" tint="0.39985351115451523"/>
      </top>
      <bottom style="thin">
        <color theme="3" tint="0.39985351115451523"/>
      </bottom>
      <diagonal/>
    </border>
    <border>
      <left style="thin">
        <color theme="3" tint="0.39985351115451523"/>
      </left>
      <right style="hair">
        <color theme="3" tint="0.39982299264503923"/>
      </right>
      <top/>
      <bottom/>
      <diagonal/>
    </border>
    <border>
      <left style="hair">
        <color theme="3" tint="0.39982299264503923"/>
      </left>
      <right style="hair">
        <color theme="3" tint="0.39982299264503923"/>
      </right>
      <top/>
      <bottom/>
      <diagonal/>
    </border>
    <border>
      <left style="hair">
        <color theme="3" tint="0.39982299264503923"/>
      </left>
      <right style="thin">
        <color theme="3" tint="0.39985351115451523"/>
      </right>
      <top/>
      <bottom/>
      <diagonal/>
    </border>
    <border>
      <left style="thin">
        <color theme="3" tint="0.39985351115451523"/>
      </left>
      <right style="hair">
        <color theme="3" tint="0.39982299264503923"/>
      </right>
      <top/>
      <bottom style="thin">
        <color theme="3" tint="0.39985351115451523"/>
      </bottom>
      <diagonal/>
    </border>
    <border>
      <left style="hair">
        <color theme="3" tint="0.39982299264503923"/>
      </left>
      <right style="hair">
        <color theme="3" tint="0.39982299264503923"/>
      </right>
      <top/>
      <bottom style="thin">
        <color theme="3" tint="0.39985351115451523"/>
      </bottom>
      <diagonal/>
    </border>
    <border>
      <left style="hair">
        <color theme="3" tint="0.39982299264503923"/>
      </left>
      <right style="thin">
        <color theme="3" tint="0.39985351115451523"/>
      </right>
      <top/>
      <bottom style="thin">
        <color theme="3" tint="0.39985351115451523"/>
      </bottom>
      <diagonal/>
    </border>
    <border>
      <left style="thin">
        <color theme="3" tint="0.39994506668294322"/>
      </left>
      <right style="hair">
        <color theme="3" tint="0.39991454817346722"/>
      </right>
      <top style="thin">
        <color theme="3" tint="0.39994506668294322"/>
      </top>
      <bottom style="thin">
        <color theme="3" tint="0.39994506668294322"/>
      </bottom>
      <diagonal/>
    </border>
    <border>
      <left style="hair">
        <color theme="3" tint="0.39991454817346722"/>
      </left>
      <right style="hair">
        <color theme="3" tint="0.39991454817346722"/>
      </right>
      <top style="thin">
        <color theme="3" tint="0.39994506668294322"/>
      </top>
      <bottom style="thin">
        <color theme="3" tint="0.39994506668294322"/>
      </bottom>
      <diagonal/>
    </border>
    <border>
      <left style="hair">
        <color theme="3" tint="0.39991454817346722"/>
      </left>
      <right style="thin">
        <color theme="3" tint="0.39991454817346722"/>
      </right>
      <top style="thin">
        <color theme="3" tint="0.39994506668294322"/>
      </top>
      <bottom style="thin">
        <color theme="3" tint="0.39994506668294322"/>
      </bottom>
      <diagonal/>
    </border>
    <border>
      <left style="thin">
        <color theme="3" tint="0.39994506668294322"/>
      </left>
      <right style="hair">
        <color theme="3" tint="0.39991454817346722"/>
      </right>
      <top/>
      <bottom/>
      <diagonal/>
    </border>
    <border>
      <left style="hair">
        <color theme="3" tint="0.39991454817346722"/>
      </left>
      <right style="hair">
        <color theme="3" tint="0.39991454817346722"/>
      </right>
      <top/>
      <bottom/>
      <diagonal/>
    </border>
    <border>
      <left style="hair">
        <color theme="3" tint="0.39991454817346722"/>
      </left>
      <right style="thin">
        <color theme="3" tint="0.39991454817346722"/>
      </right>
      <top/>
      <bottom/>
      <diagonal/>
    </border>
    <border>
      <left style="thin">
        <color theme="3" tint="0.39994506668294322"/>
      </left>
      <right style="hair">
        <color theme="3" tint="0.39991454817346722"/>
      </right>
      <top/>
      <bottom style="thin">
        <color theme="3" tint="0.39994506668294322"/>
      </bottom>
      <diagonal/>
    </border>
    <border>
      <left style="hair">
        <color theme="3" tint="0.39991454817346722"/>
      </left>
      <right style="hair">
        <color theme="3" tint="0.39991454817346722"/>
      </right>
      <top/>
      <bottom style="thin">
        <color theme="3" tint="0.39994506668294322"/>
      </bottom>
      <diagonal/>
    </border>
    <border>
      <left style="hair">
        <color theme="3" tint="0.39991454817346722"/>
      </left>
      <right style="thin">
        <color theme="3" tint="0.39991454817346722"/>
      </right>
      <top/>
      <bottom style="thin">
        <color theme="3" tint="0.39994506668294322"/>
      </bottom>
      <diagonal/>
    </border>
    <border>
      <left style="thin">
        <color theme="3" tint="0.39988402966399123"/>
      </left>
      <right style="hair">
        <color theme="3" tint="0.39985351115451523"/>
      </right>
      <top style="thin">
        <color theme="3" tint="0.39988402966399123"/>
      </top>
      <bottom style="medium">
        <color theme="3" tint="0.39994506668294322"/>
      </bottom>
      <diagonal/>
    </border>
    <border>
      <left style="hair">
        <color theme="3" tint="0.39985351115451523"/>
      </left>
      <right style="hair">
        <color theme="3" tint="0.39985351115451523"/>
      </right>
      <top style="thin">
        <color theme="3" tint="0.39988402966399123"/>
      </top>
      <bottom style="medium">
        <color theme="3" tint="0.39994506668294322"/>
      </bottom>
      <diagonal/>
    </border>
    <border>
      <left style="hair">
        <color theme="3" tint="0.39985351115451523"/>
      </left>
      <right style="thin">
        <color theme="3" tint="0.39988402966399123"/>
      </right>
      <top style="thin">
        <color theme="3" tint="0.39988402966399123"/>
      </top>
      <bottom style="medium">
        <color theme="3" tint="0.39994506668294322"/>
      </bottom>
      <diagonal/>
    </border>
    <border>
      <left style="thin">
        <color theme="3" tint="0.39988402966399123"/>
      </left>
      <right style="hair">
        <color theme="3" tint="0.39985351115451523"/>
      </right>
      <top/>
      <bottom/>
      <diagonal/>
    </border>
    <border>
      <left style="hair">
        <color theme="3" tint="0.39985351115451523"/>
      </left>
      <right style="hair">
        <color theme="3" tint="0.39985351115451523"/>
      </right>
      <top/>
      <bottom/>
      <diagonal/>
    </border>
    <border>
      <left style="hair">
        <color theme="3" tint="0.39985351115451523"/>
      </left>
      <right style="thin">
        <color theme="3" tint="0.39988402966399123"/>
      </right>
      <top/>
      <bottom/>
      <diagonal/>
    </border>
    <border>
      <left style="thin">
        <color theme="3" tint="0.39988402966399123"/>
      </left>
      <right style="hair">
        <color theme="3" tint="0.39985351115451523"/>
      </right>
      <top/>
      <bottom style="thin">
        <color theme="3" tint="0.39988402966399123"/>
      </bottom>
      <diagonal/>
    </border>
    <border>
      <left style="hair">
        <color theme="3" tint="0.39985351115451523"/>
      </left>
      <right style="hair">
        <color theme="3" tint="0.39985351115451523"/>
      </right>
      <top/>
      <bottom style="thin">
        <color theme="3" tint="0.39988402966399123"/>
      </bottom>
      <diagonal/>
    </border>
    <border>
      <left style="hair">
        <color theme="3" tint="0.39985351115451523"/>
      </left>
      <right style="thin">
        <color theme="3" tint="0.39988402966399123"/>
      </right>
      <top/>
      <bottom style="thin">
        <color theme="3" tint="0.39988402966399123"/>
      </bottom>
      <diagonal/>
    </border>
    <border>
      <left style="thin">
        <color theme="3" tint="0.39991454817346722"/>
      </left>
      <right style="hair">
        <color theme="3" tint="0.39988402966399123"/>
      </right>
      <top style="thin">
        <color theme="3" tint="0.39991454817346722"/>
      </top>
      <bottom style="thin">
        <color theme="3" tint="0.39991454817346722"/>
      </bottom>
      <diagonal/>
    </border>
    <border>
      <left style="hair">
        <color theme="3" tint="0.39988402966399123"/>
      </left>
      <right style="hair">
        <color theme="3" tint="0.39988402966399123"/>
      </right>
      <top style="thin">
        <color theme="3" tint="0.39991454817346722"/>
      </top>
      <bottom style="thin">
        <color theme="3" tint="0.39991454817346722"/>
      </bottom>
      <diagonal/>
    </border>
    <border>
      <left style="hair">
        <color theme="3" tint="0.39988402966399123"/>
      </left>
      <right style="thin">
        <color theme="3" tint="0.39991454817346722"/>
      </right>
      <top style="thin">
        <color theme="3" tint="0.39991454817346722"/>
      </top>
      <bottom style="thin">
        <color theme="3" tint="0.39991454817346722"/>
      </bottom>
      <diagonal/>
    </border>
    <border>
      <left style="thin">
        <color theme="3" tint="0.39991454817346722"/>
      </left>
      <right style="hair">
        <color theme="3" tint="0.39988402966399123"/>
      </right>
      <top style="thin">
        <color theme="3" tint="0.39991454817346722"/>
      </top>
      <bottom/>
      <diagonal/>
    </border>
    <border>
      <left style="hair">
        <color theme="3" tint="0.39988402966399123"/>
      </left>
      <right style="hair">
        <color theme="3" tint="0.39988402966399123"/>
      </right>
      <top style="thin">
        <color theme="3" tint="0.39991454817346722"/>
      </top>
      <bottom/>
      <diagonal/>
    </border>
    <border>
      <left style="hair">
        <color theme="3" tint="0.39988402966399123"/>
      </left>
      <right style="thin">
        <color theme="3" tint="0.39991454817346722"/>
      </right>
      <top style="thin">
        <color theme="3" tint="0.39991454817346722"/>
      </top>
      <bottom/>
      <diagonal/>
    </border>
    <border>
      <left style="thin">
        <color theme="3" tint="0.39991454817346722"/>
      </left>
      <right style="hair">
        <color theme="3" tint="0.39988402966399123"/>
      </right>
      <top/>
      <bottom/>
      <diagonal/>
    </border>
    <border>
      <left style="hair">
        <color theme="3" tint="0.39988402966399123"/>
      </left>
      <right style="hair">
        <color theme="3" tint="0.39988402966399123"/>
      </right>
      <top/>
      <bottom/>
      <diagonal/>
    </border>
    <border>
      <left style="hair">
        <color theme="3" tint="0.39988402966399123"/>
      </left>
      <right style="thin">
        <color theme="3" tint="0.39991454817346722"/>
      </right>
      <top/>
      <bottom/>
      <diagonal/>
    </border>
    <border>
      <left style="thin">
        <color theme="3" tint="0.39997558519241921"/>
      </left>
      <right/>
      <top/>
      <bottom/>
      <diagonal/>
    </border>
  </borders>
  <cellStyleXfs count="10">
    <xf numFmtId="0" fontId="0" fillId="0" borderId="0"/>
    <xf numFmtId="165" fontId="5" fillId="0" borderId="0"/>
    <xf numFmtId="165" fontId="6" fillId="0" borderId="0"/>
    <xf numFmtId="0" fontId="7" fillId="0" borderId="0">
      <alignment horizontal="center"/>
    </xf>
    <xf numFmtId="0" fontId="7" fillId="0" borderId="0">
      <alignment horizontal="center" textRotation="90"/>
    </xf>
    <xf numFmtId="0" fontId="8" fillId="0" borderId="0"/>
    <xf numFmtId="166" fontId="8" fillId="0" borderId="0"/>
    <xf numFmtId="164" fontId="24" fillId="0" borderId="0" applyFont="0" applyFill="0" applyBorder="0" applyAlignment="0" applyProtection="0"/>
    <xf numFmtId="0" fontId="4" fillId="12" borderId="0" applyNumberFormat="0" applyBorder="0" applyAlignment="0" applyProtection="0"/>
    <xf numFmtId="0" fontId="33" fillId="0" borderId="0" applyNumberFormat="0" applyFill="0" applyBorder="0" applyAlignment="0" applyProtection="0"/>
  </cellStyleXfs>
  <cellXfs count="366">
    <xf numFmtId="0" fontId="0" fillId="0" borderId="0" xfId="0"/>
    <xf numFmtId="0" fontId="48" fillId="0" borderId="0" xfId="0" applyFont="1" applyAlignment="1">
      <alignment horizontal="center"/>
    </xf>
    <xf numFmtId="165" fontId="9" fillId="0" borderId="1" xfId="1" applyFont="1" applyBorder="1"/>
    <xf numFmtId="165" fontId="13" fillId="0" borderId="1" xfId="1" applyFont="1" applyBorder="1" applyAlignment="1">
      <alignment horizontal="right"/>
    </xf>
    <xf numFmtId="165" fontId="13" fillId="0" borderId="1" xfId="1" applyFont="1" applyBorder="1" applyAlignment="1">
      <alignment horizontal="right" wrapText="1"/>
    </xf>
    <xf numFmtId="3" fontId="13" fillId="0" borderId="1" xfId="1" applyNumberFormat="1" applyFont="1" applyBorder="1" applyAlignment="1">
      <alignment horizontal="right"/>
    </xf>
    <xf numFmtId="165" fontId="10" fillId="0" borderId="1" xfId="1" applyFont="1" applyBorder="1" applyAlignment="1">
      <alignment horizontal="center" vertical="center" wrapText="1"/>
    </xf>
    <xf numFmtId="165" fontId="11" fillId="0" borderId="1" xfId="1" applyFont="1" applyBorder="1" applyAlignment="1">
      <alignment horizontal="center" vertical="center" wrapText="1"/>
    </xf>
    <xf numFmtId="165" fontId="14" fillId="0" borderId="1" xfId="1" applyFont="1" applyBorder="1"/>
    <xf numFmtId="0" fontId="17" fillId="0" borderId="1" xfId="0" applyFont="1" applyBorder="1"/>
    <xf numFmtId="165" fontId="12" fillId="0" borderId="1" xfId="1" applyFont="1" applyBorder="1"/>
    <xf numFmtId="49" fontId="13" fillId="0" borderId="1" xfId="1" applyNumberFormat="1" applyFont="1" applyBorder="1" applyAlignment="1">
      <alignment horizontal="right" wrapText="1"/>
    </xf>
    <xf numFmtId="165" fontId="21" fillId="0" borderId="1" xfId="1" applyFont="1" applyBorder="1" applyAlignment="1">
      <alignment horizontal="right" wrapText="1"/>
    </xf>
    <xf numFmtId="165" fontId="20" fillId="0" borderId="1" xfId="1" applyFont="1" applyBorder="1"/>
    <xf numFmtId="165" fontId="16" fillId="0" borderId="1" xfId="1" applyFont="1" applyBorder="1" applyAlignment="1">
      <alignment horizontal="center" vertical="center" textRotation="90" wrapText="1"/>
    </xf>
    <xf numFmtId="165" fontId="22" fillId="0" borderId="1" xfId="2" applyFont="1" applyBorder="1"/>
    <xf numFmtId="165" fontId="9" fillId="0" borderId="2" xfId="1" applyFont="1" applyBorder="1"/>
    <xf numFmtId="165" fontId="13" fillId="0" borderId="1" xfId="1" applyFont="1" applyBorder="1" applyAlignment="1">
      <alignment horizontal="left"/>
    </xf>
    <xf numFmtId="165" fontId="13" fillId="0" borderId="1" xfId="1" applyFont="1" applyBorder="1" applyAlignment="1">
      <alignment horizontal="left" wrapText="1"/>
    </xf>
    <xf numFmtId="165" fontId="13" fillId="0" borderId="4" xfId="1" applyFont="1" applyBorder="1" applyAlignment="1">
      <alignment horizontal="left"/>
    </xf>
    <xf numFmtId="165" fontId="13" fillId="0" borderId="4" xfId="1" applyFont="1" applyBorder="1" applyAlignment="1">
      <alignment horizontal="right"/>
    </xf>
    <xf numFmtId="165" fontId="13" fillId="0" borderId="7" xfId="1" applyFont="1" applyBorder="1" applyAlignment="1">
      <alignment horizontal="left"/>
    </xf>
    <xf numFmtId="0" fontId="17" fillId="0" borderId="4" xfId="0" applyFont="1" applyBorder="1"/>
    <xf numFmtId="165" fontId="21" fillId="0" borderId="7" xfId="1" applyFont="1" applyBorder="1" applyAlignment="1">
      <alignment horizontal="right"/>
    </xf>
    <xf numFmtId="165" fontId="13" fillId="0" borderId="7" xfId="1" applyFont="1" applyBorder="1" applyAlignment="1">
      <alignment horizontal="right"/>
    </xf>
    <xf numFmtId="49" fontId="13" fillId="0" borderId="1" xfId="1" applyNumberFormat="1" applyFont="1" applyBorder="1" applyAlignment="1">
      <alignment horizontal="left"/>
    </xf>
    <xf numFmtId="165" fontId="19" fillId="0" borderId="7" xfId="1" applyFont="1" applyBorder="1" applyAlignment="1">
      <alignment horizontal="left" vertical="center"/>
    </xf>
    <xf numFmtId="165" fontId="19" fillId="0" borderId="7" xfId="1" applyFont="1" applyBorder="1" applyAlignment="1">
      <alignment horizontal="center" vertical="center"/>
    </xf>
    <xf numFmtId="165" fontId="19" fillId="0" borderId="1" xfId="1" applyFont="1" applyBorder="1" applyAlignment="1">
      <alignment horizontal="left" vertical="center"/>
    </xf>
    <xf numFmtId="165" fontId="10" fillId="2" borderId="1" xfId="1" applyFont="1" applyFill="1" applyBorder="1" applyAlignment="1">
      <alignment horizontal="center" vertical="center" wrapText="1"/>
    </xf>
    <xf numFmtId="165" fontId="13" fillId="2" borderId="1" xfId="1" applyFont="1" applyFill="1" applyBorder="1" applyAlignment="1">
      <alignment horizontal="right"/>
    </xf>
    <xf numFmtId="165" fontId="12" fillId="0" borderId="7" xfId="1" applyFont="1" applyBorder="1"/>
    <xf numFmtId="165" fontId="12" fillId="2" borderId="7" xfId="1" applyFont="1" applyFill="1" applyBorder="1"/>
    <xf numFmtId="0" fontId="23" fillId="0" borderId="1" xfId="0" applyFont="1" applyBorder="1"/>
    <xf numFmtId="165" fontId="12" fillId="0" borderId="9" xfId="1" applyFont="1" applyBorder="1"/>
    <xf numFmtId="0" fontId="23" fillId="0" borderId="4" xfId="0" applyFont="1" applyBorder="1"/>
    <xf numFmtId="167" fontId="13" fillId="0" borderId="1" xfId="7" applyNumberFormat="1" applyFont="1" applyFill="1" applyBorder="1" applyAlignment="1">
      <alignment horizontal="right"/>
    </xf>
    <xf numFmtId="165" fontId="10" fillId="0" borderId="7" xfId="1" applyFont="1" applyBorder="1" applyAlignment="1">
      <alignment horizontal="center" vertical="center" wrapText="1"/>
    </xf>
    <xf numFmtId="165" fontId="12" fillId="0" borderId="11" xfId="1" applyFont="1" applyBorder="1"/>
    <xf numFmtId="165" fontId="25" fillId="0" borderId="10" xfId="1" applyFont="1" applyBorder="1" applyAlignment="1">
      <alignment horizontal="right" wrapText="1"/>
    </xf>
    <xf numFmtId="165" fontId="25" fillId="0" borderId="0" xfId="1" applyFont="1" applyAlignment="1">
      <alignment horizontal="right"/>
    </xf>
    <xf numFmtId="3" fontId="25" fillId="0" borderId="0" xfId="1" applyNumberFormat="1" applyFont="1" applyAlignment="1">
      <alignment horizontal="right"/>
    </xf>
    <xf numFmtId="0" fontId="25" fillId="0" borderId="0" xfId="1" applyNumberFormat="1" applyFont="1" applyAlignment="1">
      <alignment horizontal="right"/>
    </xf>
    <xf numFmtId="165" fontId="10" fillId="3" borderId="1" xfId="1" applyFont="1" applyFill="1" applyBorder="1" applyAlignment="1">
      <alignment horizontal="center" vertical="center" wrapText="1"/>
    </xf>
    <xf numFmtId="165" fontId="26" fillId="0" borderId="1" xfId="1" applyFont="1" applyBorder="1" applyAlignment="1">
      <alignment horizontal="right"/>
    </xf>
    <xf numFmtId="165" fontId="26" fillId="0" borderId="1" xfId="1" applyFont="1" applyBorder="1" applyAlignment="1">
      <alignment horizontal="left"/>
    </xf>
    <xf numFmtId="165" fontId="9" fillId="4" borderId="1" xfId="1" applyFont="1" applyFill="1" applyBorder="1"/>
    <xf numFmtId="165" fontId="27" fillId="0" borderId="7" xfId="1" applyFont="1" applyBorder="1" applyAlignment="1">
      <alignment horizontal="left"/>
    </xf>
    <xf numFmtId="165" fontId="21" fillId="0" borderId="1" xfId="1" applyFont="1" applyBorder="1" applyAlignment="1">
      <alignment horizontal="left"/>
    </xf>
    <xf numFmtId="165" fontId="23" fillId="0" borderId="1" xfId="1" applyFont="1" applyBorder="1" applyAlignment="1">
      <alignment horizontal="right" wrapText="1"/>
    </xf>
    <xf numFmtId="165" fontId="23" fillId="0" borderId="1" xfId="1" applyFont="1" applyBorder="1" applyAlignment="1">
      <alignment horizontal="right"/>
    </xf>
    <xf numFmtId="3" fontId="23" fillId="0" borderId="1" xfId="1" applyNumberFormat="1" applyFont="1" applyBorder="1" applyAlignment="1">
      <alignment horizontal="right"/>
    </xf>
    <xf numFmtId="0" fontId="23" fillId="0" borderId="1" xfId="1" applyNumberFormat="1" applyFont="1" applyBorder="1" applyAlignment="1">
      <alignment horizontal="right"/>
    </xf>
    <xf numFmtId="165" fontId="23" fillId="0" borderId="1" xfId="1" applyFont="1" applyBorder="1"/>
    <xf numFmtId="165" fontId="16" fillId="0" borderId="3" xfId="1" applyFont="1" applyBorder="1" applyAlignment="1">
      <alignment horizontal="center" vertical="center" textRotation="90" wrapText="1"/>
    </xf>
    <xf numFmtId="165" fontId="16" fillId="0" borderId="4" xfId="1" applyFont="1" applyBorder="1" applyAlignment="1">
      <alignment vertical="center" wrapText="1"/>
    </xf>
    <xf numFmtId="165" fontId="16" fillId="0" borderId="3" xfId="1" applyFont="1" applyBorder="1" applyAlignment="1">
      <alignment vertical="center" textRotation="90" wrapText="1"/>
    </xf>
    <xf numFmtId="165" fontId="15" fillId="0" borderId="1" xfId="1" applyFont="1" applyBorder="1" applyAlignment="1">
      <alignment horizontal="right"/>
    </xf>
    <xf numFmtId="165" fontId="10" fillId="0" borderId="5" xfId="1" applyFont="1" applyBorder="1" applyAlignment="1">
      <alignment horizontal="center" vertical="center" wrapText="1"/>
    </xf>
    <xf numFmtId="165" fontId="9" fillId="0" borderId="0" xfId="1" applyFont="1"/>
    <xf numFmtId="165" fontId="9" fillId="0" borderId="6" xfId="1" applyFont="1" applyBorder="1"/>
    <xf numFmtId="165" fontId="9" fillId="0" borderId="12" xfId="1" applyFont="1" applyBorder="1"/>
    <xf numFmtId="165" fontId="13" fillId="0" borderId="13" xfId="1" applyFont="1" applyBorder="1" applyAlignment="1">
      <alignment horizontal="left" wrapText="1"/>
    </xf>
    <xf numFmtId="165" fontId="9" fillId="0" borderId="13" xfId="1" applyFont="1" applyBorder="1"/>
    <xf numFmtId="165" fontId="9" fillId="0" borderId="9" xfId="1" applyFont="1" applyBorder="1"/>
    <xf numFmtId="165" fontId="15" fillId="0" borderId="8" xfId="1" applyFont="1" applyBorder="1" applyAlignment="1">
      <alignment horizontal="right"/>
    </xf>
    <xf numFmtId="165" fontId="15" fillId="0" borderId="12" xfId="1" applyFont="1" applyBorder="1" applyAlignment="1">
      <alignment horizontal="right"/>
    </xf>
    <xf numFmtId="165" fontId="15" fillId="0" borderId="7" xfId="1" applyFont="1" applyBorder="1"/>
    <xf numFmtId="165" fontId="25" fillId="0" borderId="1" xfId="1" applyFont="1" applyBorder="1" applyAlignment="1">
      <alignment horizontal="right" wrapText="1"/>
    </xf>
    <xf numFmtId="165" fontId="25" fillId="0" borderId="1" xfId="1" applyFont="1" applyBorder="1" applyAlignment="1">
      <alignment horizontal="right"/>
    </xf>
    <xf numFmtId="3" fontId="25" fillId="0" borderId="1" xfId="1" applyNumberFormat="1" applyFont="1" applyBorder="1" applyAlignment="1">
      <alignment horizontal="right"/>
    </xf>
    <xf numFmtId="0" fontId="25" fillId="0" borderId="1" xfId="1" applyNumberFormat="1" applyFont="1" applyBorder="1" applyAlignment="1">
      <alignment horizontal="right"/>
    </xf>
    <xf numFmtId="49" fontId="25" fillId="0" borderId="1" xfId="1" applyNumberFormat="1" applyFont="1" applyBorder="1" applyAlignment="1">
      <alignment horizontal="right" wrapText="1"/>
    </xf>
    <xf numFmtId="3" fontId="25" fillId="0" borderId="1" xfId="1" applyNumberFormat="1" applyFont="1" applyBorder="1" applyAlignment="1">
      <alignment horizontal="right" wrapText="1"/>
    </xf>
    <xf numFmtId="49" fontId="25" fillId="0" borderId="1" xfId="1" applyNumberFormat="1" applyFont="1" applyBorder="1" applyAlignment="1">
      <alignment horizontal="right"/>
    </xf>
    <xf numFmtId="165" fontId="12" fillId="0" borderId="4" xfId="1" applyFont="1" applyBorder="1"/>
    <xf numFmtId="165" fontId="10" fillId="0" borderId="1" xfId="1" applyFont="1" applyBorder="1" applyAlignment="1">
      <alignment horizontal="center" vertical="center"/>
    </xf>
    <xf numFmtId="0" fontId="17" fillId="0" borderId="1" xfId="0" applyFont="1" applyBorder="1" applyAlignment="1">
      <alignment horizontal="right"/>
    </xf>
    <xf numFmtId="165" fontId="13" fillId="0" borderId="7" xfId="1" applyFont="1" applyBorder="1" applyAlignment="1">
      <alignment horizontal="right" wrapText="1"/>
    </xf>
    <xf numFmtId="165" fontId="19" fillId="0" borderId="6" xfId="1" applyFont="1" applyBorder="1" applyAlignment="1">
      <alignment horizontal="center" vertical="center"/>
    </xf>
    <xf numFmtId="165" fontId="19" fillId="0" borderId="1" xfId="1" applyFont="1" applyBorder="1" applyAlignment="1">
      <alignment horizontal="center" vertical="center"/>
    </xf>
    <xf numFmtId="165" fontId="13" fillId="5" borderId="1" xfId="1" applyFont="1" applyFill="1" applyBorder="1" applyAlignment="1">
      <alignment horizontal="left"/>
    </xf>
    <xf numFmtId="165" fontId="13" fillId="5" borderId="1" xfId="1" applyFont="1" applyFill="1" applyBorder="1" applyAlignment="1">
      <alignment horizontal="left" wrapText="1"/>
    </xf>
    <xf numFmtId="165" fontId="13" fillId="6" borderId="1" xfId="1" applyFont="1" applyFill="1" applyBorder="1" applyAlignment="1">
      <alignment horizontal="right"/>
    </xf>
    <xf numFmtId="3" fontId="13" fillId="6" borderId="1" xfId="1" applyNumberFormat="1" applyFont="1" applyFill="1" applyBorder="1" applyAlignment="1">
      <alignment horizontal="right"/>
    </xf>
    <xf numFmtId="165" fontId="10" fillId="0" borderId="2" xfId="1" applyFont="1" applyBorder="1" applyAlignment="1">
      <alignment horizontal="center" vertical="center" textRotation="90" wrapText="1"/>
    </xf>
    <xf numFmtId="165" fontId="19" fillId="0" borderId="6" xfId="1" applyFont="1" applyBorder="1" applyAlignment="1">
      <alignment vertical="center"/>
    </xf>
    <xf numFmtId="165" fontId="19" fillId="0" borderId="7" xfId="1" applyFont="1" applyBorder="1" applyAlignment="1">
      <alignment vertical="center"/>
    </xf>
    <xf numFmtId="165" fontId="16" fillId="0" borderId="12" xfId="1" applyFont="1" applyBorder="1" applyAlignment="1">
      <alignment vertical="center" textRotation="90"/>
    </xf>
    <xf numFmtId="165" fontId="16" fillId="0" borderId="0" xfId="1" applyFont="1" applyAlignment="1">
      <alignment vertical="center" textRotation="90"/>
    </xf>
    <xf numFmtId="165" fontId="16" fillId="0" borderId="13" xfId="1" applyFont="1" applyBorder="1" applyAlignment="1">
      <alignment vertical="center" textRotation="90"/>
    </xf>
    <xf numFmtId="165" fontId="13" fillId="0" borderId="0" xfId="1" applyFont="1" applyAlignment="1">
      <alignment horizontal="left" wrapText="1"/>
    </xf>
    <xf numFmtId="167" fontId="13" fillId="0" borderId="7" xfId="7" applyNumberFormat="1" applyFont="1" applyFill="1" applyBorder="1" applyAlignment="1">
      <alignment horizontal="right"/>
    </xf>
    <xf numFmtId="165" fontId="13" fillId="0" borderId="1" xfId="1" applyFont="1" applyBorder="1" applyAlignment="1">
      <alignment vertical="center" wrapText="1"/>
    </xf>
    <xf numFmtId="165" fontId="13" fillId="0" borderId="4" xfId="1" applyFont="1" applyBorder="1" applyAlignment="1">
      <alignment horizontal="right" wrapText="1"/>
    </xf>
    <xf numFmtId="165" fontId="19" fillId="0" borderId="13" xfId="1" applyFont="1" applyBorder="1" applyAlignment="1">
      <alignment vertical="center"/>
    </xf>
    <xf numFmtId="165" fontId="19" fillId="0" borderId="6" xfId="1" applyFont="1" applyBorder="1" applyAlignment="1">
      <alignment horizontal="left" vertical="center"/>
    </xf>
    <xf numFmtId="165" fontId="9" fillId="0" borderId="7" xfId="1" applyFont="1" applyBorder="1"/>
    <xf numFmtId="165" fontId="13" fillId="0" borderId="4" xfId="1" applyFont="1" applyBorder="1" applyAlignment="1">
      <alignment horizontal="left" wrapText="1"/>
    </xf>
    <xf numFmtId="165" fontId="13" fillId="7" borderId="1" xfId="1" applyFont="1" applyFill="1" applyBorder="1" applyAlignment="1">
      <alignment horizontal="left"/>
    </xf>
    <xf numFmtId="0" fontId="23" fillId="7" borderId="1" xfId="0" applyFont="1" applyFill="1" applyBorder="1"/>
    <xf numFmtId="0" fontId="17" fillId="7" borderId="1" xfId="0" applyFont="1" applyFill="1" applyBorder="1"/>
    <xf numFmtId="165" fontId="13" fillId="7" borderId="1" xfId="1" applyFont="1" applyFill="1" applyBorder="1" applyAlignment="1">
      <alignment horizontal="right"/>
    </xf>
    <xf numFmtId="165" fontId="9" fillId="7" borderId="1" xfId="1" applyFont="1" applyFill="1" applyBorder="1"/>
    <xf numFmtId="165" fontId="13" fillId="7" borderId="1" xfId="1" applyFont="1" applyFill="1" applyBorder="1" applyAlignment="1">
      <alignment horizontal="right" wrapText="1"/>
    </xf>
    <xf numFmtId="3" fontId="13" fillId="7" borderId="1" xfId="1" applyNumberFormat="1" applyFont="1" applyFill="1" applyBorder="1" applyAlignment="1">
      <alignment horizontal="right"/>
    </xf>
    <xf numFmtId="165" fontId="13" fillId="8" borderId="1" xfId="1" applyFont="1" applyFill="1" applyBorder="1" applyAlignment="1">
      <alignment horizontal="left"/>
    </xf>
    <xf numFmtId="165" fontId="13" fillId="8" borderId="1" xfId="1" applyFont="1" applyFill="1" applyBorder="1" applyAlignment="1">
      <alignment horizontal="right" wrapText="1"/>
    </xf>
    <xf numFmtId="165" fontId="13" fillId="8" borderId="1" xfId="1" applyFont="1" applyFill="1" applyBorder="1" applyAlignment="1">
      <alignment horizontal="right"/>
    </xf>
    <xf numFmtId="3" fontId="13" fillId="8" borderId="1" xfId="1" applyNumberFormat="1" applyFont="1" applyFill="1" applyBorder="1" applyAlignment="1">
      <alignment horizontal="right"/>
    </xf>
    <xf numFmtId="165" fontId="9" fillId="8" borderId="1" xfId="1" applyFont="1" applyFill="1" applyBorder="1"/>
    <xf numFmtId="0" fontId="17" fillId="8" borderId="1" xfId="0" applyFont="1" applyFill="1" applyBorder="1"/>
    <xf numFmtId="165" fontId="14" fillId="8" borderId="1" xfId="1" applyFont="1" applyFill="1" applyBorder="1"/>
    <xf numFmtId="165" fontId="13" fillId="8" borderId="2" xfId="1" applyFont="1" applyFill="1" applyBorder="1" applyAlignment="1">
      <alignment horizontal="left"/>
    </xf>
    <xf numFmtId="165" fontId="13" fillId="8" borderId="2" xfId="1" applyFont="1" applyFill="1" applyBorder="1" applyAlignment="1">
      <alignment horizontal="right"/>
    </xf>
    <xf numFmtId="165" fontId="13" fillId="8" borderId="2" xfId="1" applyFont="1" applyFill="1" applyBorder="1" applyAlignment="1">
      <alignment horizontal="right" wrapText="1"/>
    </xf>
    <xf numFmtId="3" fontId="13" fillId="8" borderId="2" xfId="1" applyNumberFormat="1" applyFont="1" applyFill="1" applyBorder="1" applyAlignment="1">
      <alignment horizontal="right"/>
    </xf>
    <xf numFmtId="165" fontId="13" fillId="7" borderId="2" xfId="1" applyFont="1" applyFill="1" applyBorder="1" applyAlignment="1">
      <alignment horizontal="right"/>
    </xf>
    <xf numFmtId="165" fontId="9" fillId="7" borderId="2" xfId="1" applyFont="1" applyFill="1" applyBorder="1"/>
    <xf numFmtId="165" fontId="13" fillId="9" borderId="1" xfId="1" applyFont="1" applyFill="1" applyBorder="1" applyAlignment="1">
      <alignment horizontal="left"/>
    </xf>
    <xf numFmtId="165" fontId="13" fillId="9" borderId="1" xfId="1" applyFont="1" applyFill="1" applyBorder="1" applyAlignment="1">
      <alignment horizontal="right" wrapText="1"/>
    </xf>
    <xf numFmtId="165" fontId="13" fillId="9" borderId="1" xfId="1" applyFont="1" applyFill="1" applyBorder="1" applyAlignment="1">
      <alignment horizontal="right"/>
    </xf>
    <xf numFmtId="3" fontId="13" fillId="9" borderId="1" xfId="1" applyNumberFormat="1" applyFont="1" applyFill="1" applyBorder="1" applyAlignment="1">
      <alignment horizontal="right"/>
    </xf>
    <xf numFmtId="165" fontId="9" fillId="9" borderId="1" xfId="1" applyFont="1" applyFill="1" applyBorder="1"/>
    <xf numFmtId="165" fontId="13" fillId="8" borderId="4" xfId="1" applyFont="1" applyFill="1" applyBorder="1" applyAlignment="1">
      <alignment horizontal="right"/>
    </xf>
    <xf numFmtId="165" fontId="9" fillId="8" borderId="4" xfId="1" applyFont="1" applyFill="1" applyBorder="1"/>
    <xf numFmtId="0" fontId="13" fillId="8" borderId="1" xfId="1" applyNumberFormat="1" applyFont="1" applyFill="1" applyBorder="1" applyAlignment="1">
      <alignment horizontal="right"/>
    </xf>
    <xf numFmtId="167" fontId="13" fillId="8" borderId="1" xfId="7" applyNumberFormat="1" applyFont="1" applyFill="1" applyBorder="1" applyAlignment="1">
      <alignment horizontal="right"/>
    </xf>
    <xf numFmtId="165" fontId="13" fillId="8" borderId="5" xfId="1" applyFont="1" applyFill="1" applyBorder="1" applyAlignment="1">
      <alignment horizontal="left"/>
    </xf>
    <xf numFmtId="0" fontId="17" fillId="9" borderId="1" xfId="0" applyFont="1" applyFill="1" applyBorder="1"/>
    <xf numFmtId="3" fontId="13" fillId="0" borderId="4" xfId="1" applyNumberFormat="1" applyFont="1" applyBorder="1" applyAlignment="1">
      <alignment horizontal="right"/>
    </xf>
    <xf numFmtId="165" fontId="10" fillId="0" borderId="3" xfId="1" applyFont="1" applyBorder="1" applyAlignment="1">
      <alignment horizontal="center" vertical="center" textRotation="90" wrapText="1"/>
    </xf>
    <xf numFmtId="165" fontId="9" fillId="0" borderId="1" xfId="1" applyFont="1" applyBorder="1" applyAlignment="1">
      <alignment wrapText="1"/>
    </xf>
    <xf numFmtId="165" fontId="9" fillId="0" borderId="5" xfId="1" applyFont="1" applyBorder="1"/>
    <xf numFmtId="165" fontId="14" fillId="10" borderId="2" xfId="1" applyFont="1" applyFill="1" applyBorder="1"/>
    <xf numFmtId="165" fontId="9" fillId="10" borderId="1" xfId="1" applyFont="1" applyFill="1" applyBorder="1"/>
    <xf numFmtId="165" fontId="13" fillId="10" borderId="1" xfId="1" applyFont="1" applyFill="1" applyBorder="1" applyAlignment="1">
      <alignment horizontal="left"/>
    </xf>
    <xf numFmtId="165" fontId="13" fillId="10" borderId="1" xfId="1" applyFont="1" applyFill="1" applyBorder="1" applyAlignment="1">
      <alignment horizontal="right"/>
    </xf>
    <xf numFmtId="165" fontId="13" fillId="10" borderId="1" xfId="1" applyFont="1" applyFill="1" applyBorder="1" applyAlignment="1">
      <alignment horizontal="right" wrapText="1"/>
    </xf>
    <xf numFmtId="3" fontId="13" fillId="10" borderId="1" xfId="1" applyNumberFormat="1" applyFont="1" applyFill="1" applyBorder="1" applyAlignment="1">
      <alignment horizontal="right"/>
    </xf>
    <xf numFmtId="0" fontId="13" fillId="0" borderId="1" xfId="1" applyNumberFormat="1" applyFont="1" applyBorder="1" applyAlignment="1">
      <alignment horizontal="right"/>
    </xf>
    <xf numFmtId="165" fontId="21" fillId="6" borderId="9" xfId="1" applyFont="1" applyFill="1" applyBorder="1"/>
    <xf numFmtId="165" fontId="13" fillId="6" borderId="1" xfId="1" applyFont="1" applyFill="1" applyBorder="1" applyAlignment="1">
      <alignment horizontal="left"/>
    </xf>
    <xf numFmtId="0" fontId="29" fillId="0" borderId="0" xfId="0" applyFont="1"/>
    <xf numFmtId="14" fontId="29" fillId="11" borderId="14" xfId="0" applyNumberFormat="1" applyFont="1" applyFill="1" applyBorder="1" applyAlignment="1">
      <alignment horizontal="left" vertical="center" wrapText="1"/>
    </xf>
    <xf numFmtId="14" fontId="29" fillId="0" borderId="0" xfId="0" applyNumberFormat="1" applyFont="1"/>
    <xf numFmtId="14" fontId="30" fillId="0" borderId="0" xfId="0" applyNumberFormat="1" applyFont="1"/>
    <xf numFmtId="0" fontId="29" fillId="11" borderId="14" xfId="0" applyFont="1" applyFill="1" applyBorder="1" applyAlignment="1">
      <alignment horizontal="left" vertical="center" wrapText="1"/>
    </xf>
    <xf numFmtId="14" fontId="0" fillId="0" borderId="0" xfId="0" applyNumberFormat="1"/>
    <xf numFmtId="165" fontId="4" fillId="12" borderId="7" xfId="8" applyNumberFormat="1" applyBorder="1" applyAlignment="1">
      <alignment horizontal="right"/>
    </xf>
    <xf numFmtId="165" fontId="34" fillId="0" borderId="1" xfId="1" applyFont="1" applyBorder="1" applyAlignment="1">
      <alignment horizontal="left" vertical="center"/>
    </xf>
    <xf numFmtId="165" fontId="26" fillId="0" borderId="1" xfId="1" applyFont="1" applyBorder="1" applyAlignment="1">
      <alignment horizontal="left" vertical="center"/>
    </xf>
    <xf numFmtId="165" fontId="26" fillId="0" borderId="1" xfId="1" applyFont="1" applyBorder="1" applyAlignment="1">
      <alignment horizontal="left" vertical="center" wrapText="1"/>
    </xf>
    <xf numFmtId="0" fontId="26" fillId="0" borderId="1" xfId="0" applyFont="1" applyBorder="1" applyAlignment="1">
      <alignment horizontal="left" vertical="center"/>
    </xf>
    <xf numFmtId="165" fontId="26" fillId="6" borderId="1" xfId="1" applyFont="1" applyFill="1" applyBorder="1" applyAlignment="1">
      <alignment horizontal="left" vertical="center"/>
    </xf>
    <xf numFmtId="165" fontId="26" fillId="0" borderId="7" xfId="1" applyFont="1" applyBorder="1" applyAlignment="1">
      <alignment horizontal="left" vertical="center"/>
    </xf>
    <xf numFmtId="165" fontId="26" fillId="0" borderId="9" xfId="1" applyFont="1" applyBorder="1" applyAlignment="1">
      <alignment horizontal="left" vertical="center"/>
    </xf>
    <xf numFmtId="165" fontId="38" fillId="0" borderId="1" xfId="1" applyFont="1" applyBorder="1" applyAlignment="1">
      <alignment horizontal="left" vertical="center"/>
    </xf>
    <xf numFmtId="165" fontId="34" fillId="0" borderId="9" xfId="1" applyFont="1" applyBorder="1" applyAlignment="1">
      <alignment horizontal="left" vertical="center"/>
    </xf>
    <xf numFmtId="3" fontId="26" fillId="0" borderId="1" xfId="1" applyNumberFormat="1" applyFont="1" applyBorder="1" applyAlignment="1">
      <alignment horizontal="left" vertical="center"/>
    </xf>
    <xf numFmtId="0" fontId="26" fillId="0" borderId="1" xfId="1" applyNumberFormat="1" applyFont="1" applyBorder="1" applyAlignment="1">
      <alignment horizontal="left" vertical="center"/>
    </xf>
    <xf numFmtId="0" fontId="3" fillId="0" borderId="1" xfId="0" applyFont="1" applyBorder="1" applyAlignment="1">
      <alignment horizontal="left" vertical="center"/>
    </xf>
    <xf numFmtId="3" fontId="26" fillId="6" borderId="1" xfId="1" applyNumberFormat="1" applyFont="1" applyFill="1" applyBorder="1" applyAlignment="1">
      <alignment horizontal="left" vertical="center"/>
    </xf>
    <xf numFmtId="165" fontId="40" fillId="0" borderId="1" xfId="1" applyFont="1" applyBorder="1" applyAlignment="1">
      <alignment horizontal="left" vertical="center"/>
    </xf>
    <xf numFmtId="165" fontId="26" fillId="0" borderId="4" xfId="1" applyFont="1" applyBorder="1" applyAlignment="1">
      <alignment horizontal="left" vertical="center"/>
    </xf>
    <xf numFmtId="167" fontId="26" fillId="0" borderId="1" xfId="7" applyNumberFormat="1" applyFont="1" applyFill="1" applyBorder="1" applyAlignment="1">
      <alignment horizontal="left" vertical="center"/>
    </xf>
    <xf numFmtId="165" fontId="41" fillId="0" borderId="1" xfId="1" applyFont="1" applyBorder="1" applyAlignment="1">
      <alignment horizontal="left" vertical="center" wrapText="1"/>
    </xf>
    <xf numFmtId="165" fontId="41" fillId="0" borderId="1" xfId="1" applyFont="1" applyBorder="1" applyAlignment="1">
      <alignment horizontal="left" vertical="center"/>
    </xf>
    <xf numFmtId="0" fontId="3" fillId="10" borderId="1" xfId="0" applyFont="1" applyFill="1" applyBorder="1" applyAlignment="1">
      <alignment horizontal="left" vertical="center"/>
    </xf>
    <xf numFmtId="165" fontId="34" fillId="6" borderId="9" xfId="1" applyFont="1" applyFill="1" applyBorder="1" applyAlignment="1">
      <alignment horizontal="left" vertical="center"/>
    </xf>
    <xf numFmtId="165" fontId="26" fillId="6" borderId="1" xfId="1" applyFont="1" applyFill="1" applyBorder="1" applyAlignment="1">
      <alignment horizontal="left" vertical="center" wrapText="1"/>
    </xf>
    <xf numFmtId="0" fontId="26" fillId="6" borderId="1" xfId="0" applyFont="1" applyFill="1" applyBorder="1" applyAlignment="1">
      <alignment horizontal="left" vertical="center"/>
    </xf>
    <xf numFmtId="14" fontId="42" fillId="0" borderId="1" xfId="0" applyNumberFormat="1" applyFont="1" applyBorder="1" applyAlignment="1">
      <alignment horizontal="left" vertical="center"/>
    </xf>
    <xf numFmtId="167" fontId="26" fillId="0" borderId="7" xfId="7" applyNumberFormat="1" applyFont="1" applyFill="1" applyBorder="1" applyAlignment="1">
      <alignment horizontal="left" vertical="center"/>
    </xf>
    <xf numFmtId="165" fontId="34" fillId="0" borderId="7" xfId="1" applyFont="1" applyBorder="1" applyAlignment="1">
      <alignment horizontal="left" vertical="center"/>
    </xf>
    <xf numFmtId="165" fontId="26" fillId="0" borderId="6" xfId="1" applyFont="1" applyBorder="1" applyAlignment="1">
      <alignment horizontal="left" vertical="center"/>
    </xf>
    <xf numFmtId="165" fontId="43" fillId="0" borderId="1" xfId="1" applyFont="1" applyBorder="1" applyAlignment="1">
      <alignment horizontal="left" vertical="center"/>
    </xf>
    <xf numFmtId="0" fontId="3" fillId="0" borderId="4" xfId="0" applyFont="1" applyBorder="1" applyAlignment="1">
      <alignment horizontal="left" vertical="center"/>
    </xf>
    <xf numFmtId="165" fontId="43" fillId="0" borderId="1" xfId="1" applyFont="1" applyBorder="1" applyAlignment="1">
      <alignment horizontal="left" vertical="center" wrapText="1"/>
    </xf>
    <xf numFmtId="165" fontId="32" fillId="0" borderId="1" xfId="1" applyFont="1" applyBorder="1" applyAlignment="1">
      <alignment horizontal="left" vertical="center"/>
    </xf>
    <xf numFmtId="0" fontId="26" fillId="0" borderId="1" xfId="0" applyFont="1" applyBorder="1" applyAlignment="1">
      <alignment horizontal="left" vertical="center" wrapText="1"/>
    </xf>
    <xf numFmtId="0" fontId="39" fillId="0" borderId="1" xfId="0" applyFont="1" applyBorder="1" applyAlignment="1">
      <alignment horizontal="left" vertical="center"/>
    </xf>
    <xf numFmtId="165" fontId="32" fillId="10" borderId="1" xfId="1" applyFont="1" applyFill="1" applyBorder="1" applyAlignment="1">
      <alignment horizontal="left" vertical="center"/>
    </xf>
    <xf numFmtId="165" fontId="34" fillId="0" borderId="2" xfId="1" applyFont="1" applyBorder="1" applyAlignment="1">
      <alignment horizontal="left" vertical="center"/>
    </xf>
    <xf numFmtId="165" fontId="26" fillId="0" borderId="2" xfId="1" applyFont="1" applyBorder="1" applyAlignment="1">
      <alignment horizontal="left" vertical="center"/>
    </xf>
    <xf numFmtId="0" fontId="39" fillId="0" borderId="7" xfId="0" applyFont="1" applyBorder="1" applyAlignment="1">
      <alignment horizontal="left" vertical="center"/>
    </xf>
    <xf numFmtId="165" fontId="44" fillId="0" borderId="1" xfId="9" applyNumberFormat="1" applyFont="1" applyBorder="1" applyAlignment="1">
      <alignment horizontal="left" vertical="center"/>
    </xf>
    <xf numFmtId="165" fontId="34" fillId="6" borderId="1" xfId="1" applyFont="1" applyFill="1" applyBorder="1" applyAlignment="1">
      <alignment horizontal="left" vertical="center"/>
    </xf>
    <xf numFmtId="165" fontId="34" fillId="6" borderId="7" xfId="1" applyFont="1" applyFill="1" applyBorder="1" applyAlignment="1">
      <alignment horizontal="left" vertical="center"/>
    </xf>
    <xf numFmtId="0" fontId="44" fillId="0" borderId="1" xfId="9" applyFont="1" applyBorder="1" applyAlignment="1">
      <alignment horizontal="left" vertical="center"/>
    </xf>
    <xf numFmtId="165" fontId="46" fillId="0" borderId="1" xfId="1" applyFont="1" applyBorder="1" applyAlignment="1">
      <alignment horizontal="left" vertical="center"/>
    </xf>
    <xf numFmtId="165" fontId="39" fillId="0" borderId="1" xfId="1" applyFont="1" applyBorder="1" applyAlignment="1">
      <alignment horizontal="left" vertical="center"/>
    </xf>
    <xf numFmtId="14" fontId="34" fillId="0" borderId="1" xfId="1" applyNumberFormat="1" applyFont="1" applyBorder="1" applyAlignment="1">
      <alignment horizontal="left" vertical="center"/>
    </xf>
    <xf numFmtId="165" fontId="34" fillId="0" borderId="17" xfId="1" applyFont="1" applyBorder="1" applyAlignment="1">
      <alignment horizontal="left" vertical="center"/>
    </xf>
    <xf numFmtId="165" fontId="26" fillId="0" borderId="2" xfId="1" applyFont="1" applyBorder="1" applyAlignment="1">
      <alignment horizontal="left" vertical="center" wrapText="1"/>
    </xf>
    <xf numFmtId="3" fontId="26" fillId="0" borderId="2" xfId="1" applyNumberFormat="1" applyFont="1" applyBorder="1" applyAlignment="1">
      <alignment horizontal="left" vertical="center"/>
    </xf>
    <xf numFmtId="0" fontId="0" fillId="0" borderId="0" xfId="0" pivotButton="1"/>
    <xf numFmtId="0" fontId="0" fillId="0" borderId="0" xfId="0" applyAlignment="1">
      <alignment horizontal="left"/>
    </xf>
    <xf numFmtId="165" fontId="34" fillId="0" borderId="6" xfId="1" applyFont="1" applyBorder="1" applyAlignment="1">
      <alignment horizontal="left" vertical="center"/>
    </xf>
    <xf numFmtId="0" fontId="39" fillId="0" borderId="2" xfId="0" applyFont="1" applyBorder="1" applyAlignment="1">
      <alignment horizontal="left" vertical="center"/>
    </xf>
    <xf numFmtId="165" fontId="39" fillId="0" borderId="9" xfId="1" applyFont="1" applyBorder="1" applyAlignment="1">
      <alignment horizontal="left" vertical="center"/>
    </xf>
    <xf numFmtId="165" fontId="34" fillId="0" borderId="0" xfId="1" applyFont="1" applyAlignment="1">
      <alignment horizontal="left" vertical="center"/>
    </xf>
    <xf numFmtId="165" fontId="26" fillId="0" borderId="7" xfId="1" applyFont="1" applyBorder="1" applyAlignment="1">
      <alignment horizontal="left" vertical="center" wrapText="1"/>
    </xf>
    <xf numFmtId="0" fontId="44" fillId="0" borderId="1" xfId="9" applyFont="1" applyFill="1" applyBorder="1" applyAlignment="1">
      <alignment horizontal="left" vertical="center"/>
    </xf>
    <xf numFmtId="165" fontId="26" fillId="0" borderId="0" xfId="1" applyFont="1" applyAlignment="1">
      <alignment horizontal="left" vertical="center"/>
    </xf>
    <xf numFmtId="165" fontId="38" fillId="0" borderId="13" xfId="1" applyFont="1" applyBorder="1" applyAlignment="1">
      <alignment horizontal="left" vertical="center"/>
    </xf>
    <xf numFmtId="165" fontId="35" fillId="0" borderId="4" xfId="1" applyFont="1" applyBorder="1" applyAlignment="1">
      <alignment horizontal="left" vertical="center" wrapText="1"/>
    </xf>
    <xf numFmtId="165" fontId="36" fillId="0" borderId="4" xfId="1" applyFont="1" applyBorder="1" applyAlignment="1">
      <alignment horizontal="left" vertical="center" wrapText="1"/>
    </xf>
    <xf numFmtId="165" fontId="38" fillId="0" borderId="4" xfId="1" applyFont="1" applyBorder="1" applyAlignment="1">
      <alignment horizontal="left" vertical="center"/>
    </xf>
    <xf numFmtId="165" fontId="38" fillId="0" borderId="2" xfId="1" applyFont="1" applyBorder="1" applyAlignment="1">
      <alignment horizontal="left" vertical="center"/>
    </xf>
    <xf numFmtId="165" fontId="26" fillId="0" borderId="5" xfId="1" applyFont="1" applyBorder="1" applyAlignment="1">
      <alignment horizontal="left" vertical="center"/>
    </xf>
    <xf numFmtId="0" fontId="2" fillId="0" borderId="0" xfId="0" applyFont="1"/>
    <xf numFmtId="165" fontId="26" fillId="0" borderId="4" xfId="1" applyFont="1" applyBorder="1" applyAlignment="1">
      <alignment horizontal="left" vertical="center" wrapText="1"/>
    </xf>
    <xf numFmtId="3" fontId="26" fillId="0" borderId="4" xfId="1" applyNumberFormat="1" applyFont="1" applyBorder="1" applyAlignment="1">
      <alignment horizontal="left" vertical="center"/>
    </xf>
    <xf numFmtId="168" fontId="2" fillId="0" borderId="0" xfId="7" applyNumberFormat="1" applyFont="1"/>
    <xf numFmtId="0" fontId="2" fillId="0" borderId="0" xfId="0" applyFont="1" applyAlignment="1">
      <alignment vertical="center"/>
    </xf>
    <xf numFmtId="165" fontId="46" fillId="0" borderId="2" xfId="1" applyFont="1" applyBorder="1" applyAlignment="1">
      <alignment horizontal="left" vertical="center" wrapText="1"/>
    </xf>
    <xf numFmtId="0" fontId="26" fillId="0" borderId="4" xfId="0" applyFont="1" applyBorder="1" applyAlignment="1">
      <alignment horizontal="left" vertical="center"/>
    </xf>
    <xf numFmtId="0" fontId="26" fillId="11" borderId="0" xfId="0" applyFont="1" applyFill="1" applyAlignment="1">
      <alignment horizontal="left" vertical="center" wrapText="1"/>
    </xf>
    <xf numFmtId="165" fontId="39" fillId="0" borderId="2" xfId="1" applyFont="1" applyBorder="1" applyAlignment="1">
      <alignment horizontal="left" vertical="center"/>
    </xf>
    <xf numFmtId="165" fontId="41" fillId="0" borderId="2" xfId="1" applyFont="1" applyBorder="1" applyAlignment="1">
      <alignment horizontal="left" vertical="center"/>
    </xf>
    <xf numFmtId="165" fontId="46" fillId="0" borderId="2" xfId="1" applyFont="1" applyBorder="1" applyAlignment="1">
      <alignment horizontal="left" vertical="center"/>
    </xf>
    <xf numFmtId="0" fontId="26" fillId="0" borderId="2" xfId="0" applyFont="1" applyBorder="1" applyAlignment="1">
      <alignment horizontal="left" vertical="center"/>
    </xf>
    <xf numFmtId="165" fontId="34" fillId="0" borderId="16" xfId="1" applyFont="1" applyBorder="1" applyAlignment="1">
      <alignment horizontal="left" vertical="center"/>
    </xf>
    <xf numFmtId="165" fontId="34" fillId="0" borderId="11" xfId="1" applyFont="1" applyBorder="1" applyAlignment="1">
      <alignment horizontal="left" vertical="center"/>
    </xf>
    <xf numFmtId="165" fontId="34" fillId="0" borderId="4" xfId="1" applyFont="1" applyBorder="1" applyAlignment="1">
      <alignment horizontal="left" vertical="center"/>
    </xf>
    <xf numFmtId="165" fontId="44" fillId="0" borderId="1" xfId="9" applyNumberFormat="1" applyFont="1" applyFill="1" applyBorder="1" applyAlignment="1">
      <alignment horizontal="left" vertical="center" wrapText="1"/>
    </xf>
    <xf numFmtId="0" fontId="39" fillId="0" borderId="7" xfId="0" applyFont="1" applyBorder="1" applyAlignment="1">
      <alignment horizontal="left" vertical="center" wrapText="1"/>
    </xf>
    <xf numFmtId="165" fontId="33" fillId="0" borderId="1" xfId="9" applyNumberFormat="1" applyBorder="1" applyAlignment="1">
      <alignment horizontal="left" vertical="center" wrapText="1"/>
    </xf>
    <xf numFmtId="165" fontId="34" fillId="0" borderId="7" xfId="1" applyFont="1" applyBorder="1" applyAlignment="1">
      <alignment horizontal="left" vertical="center" wrapText="1"/>
    </xf>
    <xf numFmtId="0" fontId="45" fillId="0" borderId="1" xfId="9" applyFont="1" applyBorder="1" applyAlignment="1">
      <alignment horizontal="left" vertical="center" wrapText="1"/>
    </xf>
    <xf numFmtId="165" fontId="45" fillId="0" borderId="1" xfId="9" applyNumberFormat="1" applyFont="1" applyFill="1" applyBorder="1" applyAlignment="1">
      <alignment horizontal="left" vertical="center" wrapText="1"/>
    </xf>
    <xf numFmtId="0" fontId="26" fillId="0" borderId="14" xfId="0" applyFont="1" applyBorder="1" applyAlignment="1">
      <alignment horizontal="left" vertical="center" wrapText="1"/>
    </xf>
    <xf numFmtId="3" fontId="26" fillId="0" borderId="7" xfId="1" applyNumberFormat="1" applyFont="1" applyBorder="1" applyAlignment="1">
      <alignment horizontal="left" vertical="center"/>
    </xf>
    <xf numFmtId="3" fontId="26" fillId="0" borderId="6" xfId="1" applyNumberFormat="1" applyFont="1" applyBorder="1" applyAlignment="1">
      <alignment horizontal="left" vertical="center"/>
    </xf>
    <xf numFmtId="3" fontId="26" fillId="13" borderId="1" xfId="1" applyNumberFormat="1" applyFont="1" applyFill="1" applyBorder="1" applyAlignment="1">
      <alignment horizontal="left" vertical="center"/>
    </xf>
    <xf numFmtId="3" fontId="0" fillId="0" borderId="0" xfId="0" applyNumberFormat="1"/>
    <xf numFmtId="0" fontId="0" fillId="0" borderId="0" xfId="0" applyAlignment="1">
      <alignment wrapText="1"/>
    </xf>
    <xf numFmtId="165" fontId="26" fillId="13" borderId="1" xfId="1" applyFont="1" applyFill="1" applyBorder="1" applyAlignment="1">
      <alignment horizontal="left" vertical="center"/>
    </xf>
    <xf numFmtId="165" fontId="34" fillId="13" borderId="9" xfId="1" applyFont="1" applyFill="1" applyBorder="1" applyAlignment="1">
      <alignment horizontal="left" vertical="center"/>
    </xf>
    <xf numFmtId="165" fontId="26" fillId="13" borderId="1" xfId="1" applyFont="1" applyFill="1" applyBorder="1" applyAlignment="1">
      <alignment horizontal="left" vertical="center" wrapText="1"/>
    </xf>
    <xf numFmtId="167" fontId="26" fillId="13" borderId="1" xfId="7" applyNumberFormat="1" applyFont="1" applyFill="1" applyBorder="1" applyAlignment="1">
      <alignment horizontal="left" vertical="center"/>
    </xf>
    <xf numFmtId="165" fontId="34" fillId="13" borderId="1" xfId="1" applyFont="1" applyFill="1" applyBorder="1" applyAlignment="1">
      <alignment horizontal="left" vertical="center"/>
    </xf>
    <xf numFmtId="0" fontId="26" fillId="13" borderId="1" xfId="0" applyFont="1" applyFill="1" applyBorder="1" applyAlignment="1">
      <alignment horizontal="left" vertical="center"/>
    </xf>
    <xf numFmtId="165" fontId="43" fillId="13" borderId="7" xfId="1" applyFont="1" applyFill="1" applyBorder="1" applyAlignment="1">
      <alignment horizontal="left" vertical="center"/>
    </xf>
    <xf numFmtId="165" fontId="38" fillId="13" borderId="1" xfId="1" applyFont="1" applyFill="1" applyBorder="1" applyAlignment="1">
      <alignment horizontal="left" vertical="center"/>
    </xf>
    <xf numFmtId="165" fontId="34" fillId="11" borderId="9" xfId="1" applyFont="1" applyFill="1" applyBorder="1" applyAlignment="1">
      <alignment horizontal="left" vertical="center"/>
    </xf>
    <xf numFmtId="165" fontId="26" fillId="11" borderId="1" xfId="1" applyFont="1" applyFill="1" applyBorder="1" applyAlignment="1">
      <alignment horizontal="left" vertical="center"/>
    </xf>
    <xf numFmtId="165" fontId="26" fillId="11" borderId="1" xfId="1" applyFont="1" applyFill="1" applyBorder="1" applyAlignment="1">
      <alignment horizontal="left" vertical="center" wrapText="1"/>
    </xf>
    <xf numFmtId="165" fontId="34" fillId="11" borderId="1" xfId="1" applyFont="1" applyFill="1" applyBorder="1" applyAlignment="1">
      <alignment horizontal="left" vertical="center"/>
    </xf>
    <xf numFmtId="49" fontId="26" fillId="11" borderId="16" xfId="1" applyNumberFormat="1" applyFont="1" applyFill="1" applyBorder="1" applyAlignment="1">
      <alignment horizontal="left" vertical="center"/>
    </xf>
    <xf numFmtId="165" fontId="34" fillId="11" borderId="7" xfId="1" applyFont="1" applyFill="1" applyBorder="1" applyAlignment="1">
      <alignment horizontal="left" vertical="center"/>
    </xf>
    <xf numFmtId="0" fontId="3" fillId="11" borderId="1" xfId="0" applyFont="1" applyFill="1" applyBorder="1" applyAlignment="1">
      <alignment horizontal="left" vertical="center"/>
    </xf>
    <xf numFmtId="0" fontId="39" fillId="13" borderId="1" xfId="0" applyFont="1" applyFill="1" applyBorder="1" applyAlignment="1">
      <alignment horizontal="left" vertical="center"/>
    </xf>
    <xf numFmtId="0" fontId="44" fillId="13" borderId="1" xfId="9" applyFont="1" applyFill="1" applyBorder="1" applyAlignment="1">
      <alignment horizontal="left" vertical="center"/>
    </xf>
    <xf numFmtId="0" fontId="39" fillId="13" borderId="7" xfId="0" applyFont="1" applyFill="1" applyBorder="1" applyAlignment="1">
      <alignment horizontal="left" vertical="center"/>
    </xf>
    <xf numFmtId="165" fontId="34" fillId="13" borderId="7" xfId="1" applyFont="1" applyFill="1" applyBorder="1" applyAlignment="1">
      <alignment horizontal="left" vertical="center"/>
    </xf>
    <xf numFmtId="49" fontId="26" fillId="13" borderId="9" xfId="1" applyNumberFormat="1" applyFont="1" applyFill="1" applyBorder="1" applyAlignment="1">
      <alignment horizontal="left" vertical="center"/>
    </xf>
    <xf numFmtId="167" fontId="26" fillId="13" borderId="7" xfId="7" applyNumberFormat="1" applyFont="1" applyFill="1" applyBorder="1" applyAlignment="1">
      <alignment horizontal="left" vertical="center"/>
    </xf>
    <xf numFmtId="165" fontId="46" fillId="13" borderId="7" xfId="1" applyFont="1" applyFill="1" applyBorder="1" applyAlignment="1">
      <alignment horizontal="left" vertical="center" wrapText="1"/>
    </xf>
    <xf numFmtId="165" fontId="41" fillId="13" borderId="1" xfId="1" applyFont="1" applyFill="1" applyBorder="1" applyAlignment="1">
      <alignment horizontal="left" vertical="center" wrapText="1"/>
    </xf>
    <xf numFmtId="0" fontId="26" fillId="0" borderId="0" xfId="0" applyFont="1" applyAlignment="1">
      <alignment horizontal="left" vertical="center"/>
    </xf>
    <xf numFmtId="165" fontId="26" fillId="13" borderId="0" xfId="1" applyFont="1" applyFill="1" applyAlignment="1">
      <alignment horizontal="left" vertical="center"/>
    </xf>
    <xf numFmtId="165" fontId="34" fillId="6" borderId="0" xfId="1" applyFont="1" applyFill="1" applyAlignment="1">
      <alignment horizontal="left" vertical="center"/>
    </xf>
    <xf numFmtId="165" fontId="33" fillId="0" borderId="1" xfId="9" applyNumberFormat="1" applyBorder="1" applyAlignment="1">
      <alignment horizontal="left" vertical="center"/>
    </xf>
    <xf numFmtId="165" fontId="33" fillId="0" borderId="1" xfId="9" applyNumberFormat="1" applyFill="1" applyBorder="1" applyAlignment="1">
      <alignment horizontal="left" vertical="center"/>
    </xf>
    <xf numFmtId="169" fontId="1" fillId="0" borderId="0" xfId="0" applyNumberFormat="1" applyFont="1"/>
    <xf numFmtId="169" fontId="1" fillId="0" borderId="30" xfId="0" applyNumberFormat="1" applyFont="1" applyBorder="1"/>
    <xf numFmtId="169" fontId="1" fillId="0" borderId="31" xfId="0" applyNumberFormat="1" applyFont="1" applyBorder="1"/>
    <xf numFmtId="169" fontId="1" fillId="0" borderId="32" xfId="0" applyNumberFormat="1" applyFont="1" applyBorder="1"/>
    <xf numFmtId="0" fontId="1" fillId="0" borderId="0" xfId="0" applyFont="1"/>
    <xf numFmtId="1" fontId="2" fillId="0" borderId="0" xfId="7" applyNumberFormat="1" applyFont="1"/>
    <xf numFmtId="0" fontId="1" fillId="0" borderId="0" xfId="0" applyFont="1" applyAlignment="1">
      <alignment vertical="center"/>
    </xf>
    <xf numFmtId="0" fontId="1" fillId="0" borderId="36" xfId="0" applyFont="1" applyBorder="1" applyAlignment="1">
      <alignment vertical="center"/>
    </xf>
    <xf numFmtId="0" fontId="1" fillId="0" borderId="37" xfId="0" applyFont="1" applyBorder="1" applyAlignment="1">
      <alignment vertical="center"/>
    </xf>
    <xf numFmtId="0" fontId="1" fillId="0" borderId="37" xfId="0" applyFont="1" applyBorder="1" applyAlignment="1">
      <alignment vertical="center" wrapText="1"/>
    </xf>
    <xf numFmtId="168" fontId="1" fillId="0" borderId="37" xfId="7" applyNumberFormat="1" applyFont="1" applyBorder="1" applyAlignment="1">
      <alignment vertical="center" wrapText="1"/>
    </xf>
    <xf numFmtId="0" fontId="1" fillId="0" borderId="38" xfId="0" applyFont="1" applyBorder="1" applyAlignment="1">
      <alignment vertical="center" wrapText="1"/>
    </xf>
    <xf numFmtId="169" fontId="1" fillId="0" borderId="39" xfId="0" applyNumberFormat="1" applyFont="1" applyBorder="1"/>
    <xf numFmtId="169" fontId="1" fillId="0" borderId="40" xfId="0" applyNumberFormat="1" applyFont="1" applyBorder="1"/>
    <xf numFmtId="170" fontId="1" fillId="0" borderId="40" xfId="0" applyNumberFormat="1" applyFont="1" applyBorder="1"/>
    <xf numFmtId="169" fontId="1" fillId="0" borderId="41" xfId="0" applyNumberFormat="1" applyFont="1" applyBorder="1"/>
    <xf numFmtId="171" fontId="1" fillId="0" borderId="40" xfId="0" applyNumberFormat="1" applyFont="1" applyBorder="1"/>
    <xf numFmtId="169" fontId="1" fillId="0" borderId="42" xfId="0" applyNumberFormat="1" applyFont="1" applyBorder="1"/>
    <xf numFmtId="169" fontId="1" fillId="0" borderId="43" xfId="0" applyNumberFormat="1" applyFont="1" applyBorder="1"/>
    <xf numFmtId="171" fontId="1" fillId="0" borderId="43" xfId="0" applyNumberFormat="1" applyFont="1" applyBorder="1"/>
    <xf numFmtId="170" fontId="1" fillId="0" borderId="43" xfId="0" applyNumberFormat="1" applyFont="1" applyBorder="1"/>
    <xf numFmtId="169" fontId="1" fillId="0" borderId="44" xfId="0" applyNumberFormat="1" applyFont="1" applyBorder="1"/>
    <xf numFmtId="170" fontId="1" fillId="0" borderId="0" xfId="0" applyNumberFormat="1" applyFont="1"/>
    <xf numFmtId="168" fontId="1" fillId="0" borderId="0" xfId="7" applyNumberFormat="1" applyFont="1"/>
    <xf numFmtId="0" fontId="1" fillId="0" borderId="45" xfId="0" applyFont="1" applyBorder="1" applyAlignment="1">
      <alignment vertical="center"/>
    </xf>
    <xf numFmtId="0" fontId="1" fillId="0" borderId="46" xfId="0" applyFont="1" applyBorder="1" applyAlignment="1">
      <alignment vertical="center"/>
    </xf>
    <xf numFmtId="0" fontId="1" fillId="0" borderId="47" xfId="0" applyFont="1" applyBorder="1" applyAlignment="1">
      <alignment vertical="center"/>
    </xf>
    <xf numFmtId="169" fontId="1" fillId="0" borderId="48" xfId="0" applyNumberFormat="1" applyFont="1" applyBorder="1"/>
    <xf numFmtId="169" fontId="1" fillId="0" borderId="49" xfId="0" applyNumberFormat="1" applyFont="1" applyBorder="1"/>
    <xf numFmtId="169" fontId="1" fillId="0" borderId="50" xfId="0" applyNumberFormat="1" applyFont="1" applyBorder="1"/>
    <xf numFmtId="169" fontId="1" fillId="0" borderId="51" xfId="0" applyNumberFormat="1" applyFont="1" applyBorder="1"/>
    <xf numFmtId="169" fontId="1" fillId="0" borderId="52" xfId="0" applyNumberFormat="1" applyFont="1" applyBorder="1"/>
    <xf numFmtId="169" fontId="1" fillId="0" borderId="53" xfId="0" applyNumberFormat="1" applyFont="1" applyBorder="1"/>
    <xf numFmtId="169" fontId="1" fillId="0" borderId="54" xfId="0" applyNumberFormat="1" applyFont="1" applyBorder="1"/>
    <xf numFmtId="0" fontId="1" fillId="0" borderId="27" xfId="0" applyFont="1" applyBorder="1" applyAlignment="1">
      <alignment vertical="center"/>
    </xf>
    <xf numFmtId="0" fontId="1" fillId="0" borderId="28" xfId="0" applyFont="1" applyBorder="1" applyAlignment="1">
      <alignment vertical="center"/>
    </xf>
    <xf numFmtId="0" fontId="1" fillId="0" borderId="29" xfId="0" applyFont="1" applyBorder="1" applyAlignment="1">
      <alignment vertical="center"/>
    </xf>
    <xf numFmtId="169" fontId="1" fillId="0" borderId="33" xfId="0" applyNumberFormat="1" applyFont="1" applyBorder="1"/>
    <xf numFmtId="169" fontId="1" fillId="0" borderId="34" xfId="0" applyNumberFormat="1" applyFont="1" applyBorder="1"/>
    <xf numFmtId="169" fontId="1" fillId="0" borderId="35" xfId="0" applyNumberFormat="1" applyFont="1" applyBorder="1"/>
    <xf numFmtId="0" fontId="1" fillId="0" borderId="18" xfId="0" applyFont="1" applyBorder="1" applyAlignment="1">
      <alignment vertical="center"/>
    </xf>
    <xf numFmtId="0" fontId="1" fillId="0" borderId="19" xfId="0" applyFont="1" applyBorder="1" applyAlignment="1">
      <alignment vertical="center"/>
    </xf>
    <xf numFmtId="0" fontId="1" fillId="0" borderId="19" xfId="0" applyFont="1" applyBorder="1" applyAlignment="1">
      <alignment vertical="center" wrapText="1"/>
    </xf>
    <xf numFmtId="168" fontId="1" fillId="0" borderId="19" xfId="7" applyNumberFormat="1" applyFont="1" applyBorder="1" applyAlignment="1">
      <alignment vertical="center" wrapText="1"/>
    </xf>
    <xf numFmtId="0" fontId="1" fillId="0" borderId="20" xfId="0" applyFont="1" applyBorder="1" applyAlignment="1">
      <alignment vertical="center" wrapText="1"/>
    </xf>
    <xf numFmtId="169" fontId="1" fillId="0" borderId="21" xfId="0" applyNumberFormat="1" applyFont="1" applyBorder="1"/>
    <xf numFmtId="169" fontId="1" fillId="0" borderId="22" xfId="0" applyNumberFormat="1" applyFont="1" applyBorder="1"/>
    <xf numFmtId="169" fontId="1" fillId="0" borderId="23" xfId="0" applyNumberFormat="1" applyFont="1" applyBorder="1"/>
    <xf numFmtId="169" fontId="1" fillId="0" borderId="24" xfId="0" applyNumberFormat="1" applyFont="1" applyBorder="1"/>
    <xf numFmtId="169" fontId="1" fillId="0" borderId="25" xfId="0" applyNumberFormat="1" applyFont="1" applyBorder="1"/>
    <xf numFmtId="169" fontId="1" fillId="0" borderId="26" xfId="0" applyNumberFormat="1" applyFont="1" applyBorder="1"/>
    <xf numFmtId="0" fontId="1" fillId="0" borderId="1" xfId="0" applyFont="1" applyBorder="1" applyAlignment="1">
      <alignment horizontal="left" vertical="center"/>
    </xf>
    <xf numFmtId="0" fontId="1" fillId="0" borderId="4" xfId="0" applyFont="1" applyBorder="1" applyAlignment="1">
      <alignment horizontal="left" vertical="center"/>
    </xf>
    <xf numFmtId="0" fontId="1" fillId="10" borderId="1" xfId="0" applyFont="1" applyFill="1" applyBorder="1" applyAlignment="1">
      <alignment horizontal="left" vertical="center"/>
    </xf>
    <xf numFmtId="0" fontId="1" fillId="11" borderId="1" xfId="0" applyFont="1" applyFill="1" applyBorder="1" applyAlignment="1">
      <alignment horizontal="left" vertical="center"/>
    </xf>
    <xf numFmtId="1" fontId="1" fillId="0" borderId="0" xfId="7" applyNumberFormat="1" applyFont="1"/>
    <xf numFmtId="165" fontId="26" fillId="6" borderId="2" xfId="1" applyFont="1" applyFill="1" applyBorder="1" applyAlignment="1">
      <alignment horizontal="left" vertical="center"/>
    </xf>
    <xf numFmtId="14" fontId="42" fillId="0" borderId="7" xfId="0" applyNumberFormat="1" applyFont="1" applyBorder="1" applyAlignment="1">
      <alignment horizontal="left" vertical="center"/>
    </xf>
    <xf numFmtId="165" fontId="26" fillId="14" borderId="1" xfId="1" applyFont="1" applyFill="1" applyBorder="1" applyAlignment="1">
      <alignment horizontal="left" vertical="center"/>
    </xf>
    <xf numFmtId="165" fontId="26" fillId="15" borderId="1" xfId="1" applyFont="1" applyFill="1" applyBorder="1" applyAlignment="1">
      <alignment horizontal="left" vertical="center"/>
    </xf>
    <xf numFmtId="0" fontId="33" fillId="0" borderId="1" xfId="9" applyBorder="1" applyAlignment="1">
      <alignment horizontal="left" vertical="center"/>
    </xf>
    <xf numFmtId="14" fontId="34" fillId="0" borderId="7" xfId="1" applyNumberFormat="1" applyFont="1" applyBorder="1" applyAlignment="1">
      <alignment horizontal="left" vertical="center"/>
    </xf>
    <xf numFmtId="165" fontId="39" fillId="14" borderId="1" xfId="1" applyFont="1" applyFill="1" applyBorder="1" applyAlignment="1">
      <alignment horizontal="left" vertical="center"/>
    </xf>
    <xf numFmtId="14" fontId="1" fillId="0" borderId="1" xfId="0" applyNumberFormat="1" applyFont="1" applyBorder="1" applyAlignment="1">
      <alignment horizontal="left" vertical="center"/>
    </xf>
    <xf numFmtId="14" fontId="34" fillId="0" borderId="0" xfId="1" applyNumberFormat="1" applyFont="1" applyAlignment="1">
      <alignment horizontal="left" vertical="center"/>
    </xf>
    <xf numFmtId="14" fontId="34" fillId="13" borderId="1" xfId="1" applyNumberFormat="1" applyFont="1" applyFill="1" applyBorder="1" applyAlignment="1">
      <alignment horizontal="left" vertical="center"/>
    </xf>
    <xf numFmtId="49" fontId="26" fillId="11" borderId="0" xfId="1" applyNumberFormat="1" applyFont="1" applyFill="1" applyAlignment="1">
      <alignment horizontal="left" vertical="center"/>
    </xf>
    <xf numFmtId="0" fontId="1" fillId="14" borderId="1" xfId="0" applyFont="1" applyFill="1" applyBorder="1" applyAlignment="1">
      <alignment horizontal="left" vertical="center"/>
    </xf>
    <xf numFmtId="165" fontId="26" fillId="14" borderId="1" xfId="1" applyFont="1" applyFill="1" applyBorder="1" applyAlignment="1">
      <alignment horizontal="left" vertical="center" wrapText="1"/>
    </xf>
    <xf numFmtId="165" fontId="34" fillId="14" borderId="1" xfId="1" applyFont="1" applyFill="1" applyBorder="1" applyAlignment="1">
      <alignment horizontal="left" vertical="center"/>
    </xf>
    <xf numFmtId="165" fontId="39" fillId="14" borderId="2" xfId="1" applyFont="1" applyFill="1" applyBorder="1" applyAlignment="1">
      <alignment horizontal="left" vertical="center"/>
    </xf>
    <xf numFmtId="49" fontId="26" fillId="14" borderId="1" xfId="1" applyNumberFormat="1" applyFont="1" applyFill="1" applyBorder="1" applyAlignment="1">
      <alignment horizontal="left" vertical="center"/>
    </xf>
    <xf numFmtId="0" fontId="39" fillId="14" borderId="1" xfId="0" applyFont="1" applyFill="1" applyBorder="1" applyAlignment="1">
      <alignment horizontal="left" vertical="center"/>
    </xf>
    <xf numFmtId="49" fontId="39" fillId="14" borderId="1" xfId="1" applyNumberFormat="1" applyFont="1" applyFill="1" applyBorder="1" applyAlignment="1">
      <alignment horizontal="left" vertical="center"/>
    </xf>
    <xf numFmtId="165" fontId="26" fillId="14" borderId="2" xfId="1" applyFont="1" applyFill="1" applyBorder="1" applyAlignment="1">
      <alignment horizontal="left" vertical="center"/>
    </xf>
    <xf numFmtId="49" fontId="26" fillId="14" borderId="2" xfId="1" applyNumberFormat="1" applyFont="1" applyFill="1" applyBorder="1" applyAlignment="1">
      <alignment horizontal="left" vertical="center"/>
    </xf>
    <xf numFmtId="0" fontId="0" fillId="0" borderId="0" xfId="0" applyAlignment="1">
      <alignment horizontal="left" indent="1"/>
    </xf>
    <xf numFmtId="165" fontId="50" fillId="0" borderId="1" xfId="1" applyFont="1" applyBorder="1" applyAlignment="1">
      <alignment horizontal="left" vertical="center"/>
    </xf>
    <xf numFmtId="165" fontId="49" fillId="0" borderId="1" xfId="1" applyFont="1" applyBorder="1" applyAlignment="1">
      <alignment horizontal="left" vertical="center"/>
    </xf>
    <xf numFmtId="165" fontId="49" fillId="0" borderId="7" xfId="1" applyFont="1" applyBorder="1" applyAlignment="1">
      <alignment horizontal="left" vertical="center"/>
    </xf>
    <xf numFmtId="165" fontId="39" fillId="16" borderId="1" xfId="1" applyFont="1" applyFill="1" applyBorder="1" applyAlignment="1">
      <alignment horizontal="left" vertical="center"/>
    </xf>
    <xf numFmtId="0" fontId="47" fillId="0" borderId="0" xfId="0" applyFont="1" applyAlignment="1">
      <alignment horizontal="center"/>
    </xf>
    <xf numFmtId="165" fontId="16" fillId="0" borderId="9" xfId="1" applyFont="1" applyBorder="1" applyAlignment="1">
      <alignment vertical="center" textRotation="90" wrapText="1"/>
    </xf>
    <xf numFmtId="165" fontId="16" fillId="0" borderId="15" xfId="1" applyFont="1" applyBorder="1" applyAlignment="1">
      <alignment vertical="center" textRotation="90" wrapText="1"/>
    </xf>
    <xf numFmtId="165" fontId="16" fillId="0" borderId="3" xfId="1" applyFont="1" applyBorder="1" applyAlignment="1">
      <alignment vertical="center" textRotation="90" wrapText="1"/>
    </xf>
    <xf numFmtId="165" fontId="16" fillId="0" borderId="4" xfId="1" applyFont="1" applyBorder="1" applyAlignment="1">
      <alignment vertical="center" textRotation="90" wrapText="1"/>
    </xf>
    <xf numFmtId="165" fontId="13" fillId="0" borderId="0" xfId="1" applyFont="1" applyAlignment="1">
      <alignment horizontal="left" wrapText="1"/>
    </xf>
    <xf numFmtId="165" fontId="15" fillId="0" borderId="5" xfId="1" applyFont="1" applyBorder="1" applyAlignment="1">
      <alignment horizontal="left"/>
    </xf>
    <xf numFmtId="165" fontId="15" fillId="0" borderId="6" xfId="1" applyFont="1" applyBorder="1" applyAlignment="1">
      <alignment horizontal="left"/>
    </xf>
    <xf numFmtId="165" fontId="19" fillId="0" borderId="5" xfId="1" applyFont="1" applyBorder="1" applyAlignment="1">
      <alignment horizontal="center" vertical="center"/>
    </xf>
    <xf numFmtId="165" fontId="19" fillId="0" borderId="6" xfId="1" applyFont="1" applyBorder="1" applyAlignment="1">
      <alignment horizontal="center" vertical="center"/>
    </xf>
    <xf numFmtId="165" fontId="19" fillId="0" borderId="7" xfId="1" applyFont="1" applyBorder="1" applyAlignment="1">
      <alignment horizontal="center" vertical="center"/>
    </xf>
    <xf numFmtId="165" fontId="15" fillId="0" borderId="2" xfId="1" applyFont="1" applyBorder="1" applyAlignment="1">
      <alignment horizontal="center" vertical="center" textRotation="90"/>
    </xf>
    <xf numFmtId="165" fontId="15" fillId="0" borderId="3" xfId="1" applyFont="1" applyBorder="1" applyAlignment="1">
      <alignment horizontal="center" vertical="center" textRotation="90"/>
    </xf>
    <xf numFmtId="165" fontId="15" fillId="0" borderId="4" xfId="1" applyFont="1" applyBorder="1" applyAlignment="1">
      <alignment horizontal="center" vertical="center" textRotation="90"/>
    </xf>
    <xf numFmtId="165" fontId="10" fillId="0" borderId="2" xfId="1" applyFont="1" applyBorder="1" applyAlignment="1">
      <alignment horizontal="center" vertical="center" textRotation="90" wrapText="1"/>
    </xf>
    <xf numFmtId="165" fontId="10" fillId="0" borderId="3" xfId="1" applyFont="1" applyBorder="1" applyAlignment="1">
      <alignment horizontal="center" vertical="center" textRotation="90" wrapText="1"/>
    </xf>
    <xf numFmtId="165" fontId="28" fillId="0" borderId="2" xfId="1" applyFont="1" applyBorder="1" applyAlignment="1">
      <alignment horizontal="center" vertical="center" textRotation="90" wrapText="1"/>
    </xf>
    <xf numFmtId="165" fontId="28" fillId="0" borderId="3" xfId="1" applyFont="1" applyBorder="1" applyAlignment="1">
      <alignment horizontal="center" vertical="center" textRotation="90" wrapText="1"/>
    </xf>
    <xf numFmtId="165" fontId="28" fillId="0" borderId="4" xfId="1" applyFont="1" applyBorder="1" applyAlignment="1">
      <alignment horizontal="center" vertical="center" textRotation="90" wrapText="1"/>
    </xf>
  </cellXfs>
  <cellStyles count="10">
    <cellStyle name="40% - Accent2" xfId="8" builtinId="35"/>
    <cellStyle name="Comma" xfId="7" builtinId="3"/>
    <cellStyle name="Excel Built-in Hyperlink" xfId="2" xr:uid="{00000000-0005-0000-0000-000001000000}"/>
    <cellStyle name="Excel Built-in Normal" xfId="1" xr:uid="{00000000-0005-0000-0000-000002000000}"/>
    <cellStyle name="Heading" xfId="3" xr:uid="{00000000-0005-0000-0000-000003000000}"/>
    <cellStyle name="Heading1" xfId="4" xr:uid="{00000000-0005-0000-0000-000004000000}"/>
    <cellStyle name="Hyperlink" xfId="9" xr:uid="{00000000-000B-0000-0000-000008000000}"/>
    <cellStyle name="Normal" xfId="0" builtinId="0"/>
    <cellStyle name="Result" xfId="5" xr:uid="{00000000-0005-0000-0000-000007000000}"/>
    <cellStyle name="Result2" xfId="6" xr:uid="{00000000-0005-0000-0000-000008000000}"/>
  </cellStyles>
  <dxfs count="108">
    <dxf>
      <font>
        <strike val="0"/>
        <outline val="0"/>
        <shadow val="0"/>
        <u val="none"/>
        <vertAlign val="baseline"/>
        <sz val="11"/>
        <color theme="1"/>
        <name val="Calibri"/>
        <scheme val="minor"/>
      </font>
      <numFmt numFmtId="1" formatCode="0"/>
    </dxf>
    <dxf>
      <font>
        <strike val="0"/>
        <outline val="0"/>
        <shadow val="0"/>
        <u val="none"/>
        <vertAlign val="baseline"/>
        <sz val="11"/>
        <color theme="1"/>
        <name val="Calibri"/>
        <scheme val="minor"/>
      </font>
      <numFmt numFmtId="168" formatCode="_-* #,##0\ _€_-;\-* #,##0\ _€_-;_-* &quot;-&quot;??\ _€_-;_-@_-"/>
    </dxf>
    <dxf>
      <font>
        <strike val="0"/>
        <outline val="0"/>
        <shadow val="0"/>
        <u val="none"/>
        <vertAlign val="baseline"/>
        <sz val="11"/>
        <color theme="1"/>
        <name val="Calibri"/>
        <scheme val="minor"/>
      </font>
      <numFmt numFmtId="168" formatCode="_-* #,##0\ _€_-;\-* #,##0\ _€_-;_-* &quot;-&quot;??\ _€_-;_-@_-"/>
    </dxf>
    <dxf>
      <font>
        <strike val="0"/>
        <outline val="0"/>
        <shadow val="0"/>
        <u val="none"/>
        <vertAlign val="baseline"/>
        <sz val="11"/>
        <color theme="1"/>
        <name val="Calibri"/>
        <scheme val="minor"/>
      </font>
      <numFmt numFmtId="168" formatCode="_-* #,##0\ _€_-;\-* #,##0\ _€_-;_-* &quot;-&quot;??\ _€_-;_-@_-"/>
    </dxf>
    <dxf>
      <font>
        <strike val="0"/>
        <outline val="0"/>
        <shadow val="0"/>
        <u val="none"/>
        <vertAlign val="baseline"/>
        <sz val="11"/>
        <color theme="1"/>
        <name val="Calibri"/>
        <scheme val="minor"/>
      </font>
      <numFmt numFmtId="168" formatCode="_-* #,##0\ _€_-;\-* #,##0\ _€_-;_-* &quot;-&quot;??\ _€_-;_-@_-"/>
    </dxf>
    <dxf>
      <font>
        <strike val="0"/>
        <outline val="0"/>
        <shadow val="0"/>
        <u val="none"/>
        <vertAlign val="baseline"/>
        <sz val="11"/>
        <color theme="1"/>
        <name val="Calibri"/>
        <scheme val="minor"/>
      </font>
      <numFmt numFmtId="168" formatCode="_-* #,##0\ _€_-;\-* #,##0\ _€_-;_-* &quot;-&quot;??\ _€_-;_-@_-"/>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rgb="FF000000"/>
        <name val="Calibri"/>
        <scheme val="none"/>
      </font>
    </dxf>
    <dxf>
      <font>
        <strike val="0"/>
        <outline val="0"/>
        <shadow val="0"/>
        <u val="none"/>
        <vertAlign val="baseline"/>
        <sz val="11"/>
        <color theme="1"/>
        <name val="Calibri"/>
        <scheme val="minor"/>
      </font>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right style="thin">
          <color indexed="64"/>
        </right>
        <top style="thin">
          <color indexed="64"/>
        </top>
        <bottom/>
      </border>
    </dxf>
    <dxf>
      <font>
        <strike val="0"/>
        <outline val="0"/>
        <shadow val="0"/>
        <vertAlign val="baseline"/>
        <sz val="10"/>
      </font>
      <alignment horizontal="left" vertical="center" textRotation="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vertAlign val="baseline"/>
        <sz val="10"/>
      </font>
      <alignment horizontal="left" vertical="center" textRotation="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vertAlign val="baseline"/>
        <sz val="10"/>
      </font>
      <alignment horizontal="left" vertical="center" textRotation="0" indent="0" justifyLastLine="0" shrinkToFit="0" readingOrder="0"/>
    </dxf>
    <dxf>
      <font>
        <b val="0"/>
        <i val="0"/>
        <strike val="0"/>
        <condense val="0"/>
        <extend val="0"/>
        <outline val="0"/>
        <shadow val="0"/>
        <u val="none"/>
        <vertAlign val="baseline"/>
        <sz val="10"/>
        <color auto="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rgb="FF000000"/>
        <name val="Calibri"/>
        <scheme val="minor"/>
      </font>
      <alignment horizontal="left" vertical="center" textRotation="0" wrapText="0" indent="0" justifyLastLine="0" shrinkToFit="0" readingOrder="0"/>
      <border diagonalUp="0" diagonalDown="0" outline="0">
        <left/>
        <right style="thin">
          <color indexed="64"/>
        </right>
        <top style="thin">
          <color indexed="64"/>
        </top>
        <bottom/>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vertAlign val="baseline"/>
        <sz val="10"/>
      </font>
      <alignment horizontal="left" vertical="center" textRotation="0" indent="0" justifyLastLine="0" shrinkToFit="0" readingOrder="0"/>
    </dxf>
    <dxf>
      <font>
        <b val="0"/>
        <i val="0"/>
        <strike val="0"/>
        <condense val="0"/>
        <extend val="0"/>
        <outline val="0"/>
        <shadow val="0"/>
        <u val="none"/>
        <vertAlign val="baseline"/>
        <sz val="11"/>
        <color rgb="FF000000"/>
        <name val="Calibri"/>
        <scheme val="minor"/>
      </font>
      <alignment horizontal="lef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numFmt numFmtId="168" formatCode="_-* #,##0\ _€_-;\-* #,##0\ _€_-;_-* &quot;-&quot;??\ _€_-;_-@_-"/>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rgb="FF000000"/>
        <name val="Calibri"/>
        <scheme val="none"/>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rgb="FF000000"/>
        <name val="Calibri"/>
        <scheme val="none"/>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rgb="FF000000"/>
        <name val="Calibri"/>
        <scheme val="none"/>
      </font>
    </dxf>
    <dxf>
      <font>
        <strike val="0"/>
        <outline val="0"/>
        <shadow val="0"/>
        <u val="none"/>
        <vertAlign val="baseline"/>
        <sz val="11"/>
        <color theme="1"/>
        <name val="Calibri"/>
        <scheme val="minor"/>
      </font>
      <alignment horizontal="general" vertical="center" textRotation="0" wrapText="0" indent="0" justifyLastLine="0" shrinkToFit="0" readingOrder="0"/>
    </dxf>
    <dxf>
      <font>
        <strike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1"/>
        <name val="Calibri"/>
        <scheme val="minor"/>
      </font>
      <numFmt numFmtId="168" formatCode="_-* #,##0\ _€_-;\-* #,##0\ _€_-;_-* &quot;-&quot;??\ _€_-;_-@_-"/>
    </dxf>
    <dxf>
      <font>
        <b val="0"/>
        <i val="0"/>
        <strike val="0"/>
        <condense val="0"/>
        <extend val="0"/>
        <outline val="0"/>
        <shadow val="0"/>
        <u val="none"/>
        <vertAlign val="baseline"/>
        <sz val="11"/>
        <color theme="1"/>
        <name val="Calibri"/>
        <family val="2"/>
        <scheme val="minor"/>
      </font>
      <numFmt numFmtId="168" formatCode="_-* #,##0\ _€_-;\-* #,##0\ _€_-;_-* &quot;-&quot;??\ _€_-;_-@_-"/>
    </dxf>
    <dxf>
      <font>
        <strike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3" formatCode="#,##0"/>
    </dxf>
    <dxf>
      <font>
        <strike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numFmt numFmtId="169" formatCode="0;\-0;;@"/>
    </dxf>
    <dxf>
      <font>
        <b val="0"/>
        <i val="0"/>
        <strike val="0"/>
        <condense val="0"/>
        <extend val="0"/>
        <outline val="0"/>
        <shadow val="0"/>
        <u val="none"/>
        <vertAlign val="baseline"/>
        <sz val="11"/>
        <color theme="1"/>
        <name val="Calibri"/>
        <family val="2"/>
        <scheme val="minor"/>
      </font>
      <numFmt numFmtId="169" formatCode="0;\-0;;@"/>
    </dxf>
    <dxf>
      <font>
        <strike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colors>
    <mruColors>
      <color rgb="FFFDF8B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Ansicht1" id="{7A7076EE-3FB1-4AB3-86C3-741C12CEC21C}">
    <nsvFilter filterId="{00000000-0009-0000-0100-000002000000}" ref="A1:W229" tableId="2">
      <columnFilter colId="0" id="{00000000-0010-0000-0000-000001000000}">
        <filter colId="0">
          <x:filters>
            <x:filter val="B_Projekt in Bau"/>
            <x:filter val="C_Forschungsprojekte"/>
          </x:filters>
        </filter>
      </columnFilter>
      <sortRules>
        <sortRule colId="0" id="{00000000-0010-0000-0000-000001000000}">
          <sortCondition ref="A1:A229"/>
        </sortRule>
      </sortRules>
    </nsvFilter>
  </namedSheetView>
</namedSheetViews>
</file>

<file path=xl/persons/person.xml><?xml version="1.0" encoding="utf-8"?>
<personList xmlns="http://schemas.microsoft.com/office/spreadsheetml/2018/threadedcomments" xmlns:x="http://schemas.openxmlformats.org/spreadsheetml/2006/main">
  <person displayName="Cigdem Tolali" id="{4693E851-119C-4552-9567-9596F0499440}" userId="Cigdem Tolali" providerId="None"/>
  <person displayName="Elaysa Heller" id="{55FFFEBB-6901-44BC-99C4-00F9BFB8EA89}" userId="Elaysa Heller" providerId="None"/>
  <person displayName="Heller, Elaysa" id="{3A5F2756-A5D0-4CBA-8DFA-AE080BAFEB43}" userId="Heller, Elaysa" providerId="None"/>
  <person displayName="Bundesverband Geothermie e.V." id="{BD57DB76-CFE3-4318-8957-F1042516574C}" userId="a0ddf60e51e6628e" providerId="Windows Live"/>
  <person displayName="Heller, Elaysa" id="{49B096D0-F8DF-428A-871D-282E6A50F1CC}" userId="S::elaysa.heller@geothermie.de::12841768-4e95-4e41-968b-2c9f967dd3f5" providerId="AD"/>
  <person displayName="Hannah Zemlin" id="{9EB063DA-1EE3-4CA1-B14E-67E63089E1CD}" userId="S::hannah.zemlin@geothermie.de::7676e832-df08-4ec6-a3b1-8097e53adc2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or Dilger" refreshedDate="45692.414202662039" createdVersion="8" refreshedVersion="8" minRefreshableVersion="3" recordCount="227" xr:uid="{00000000-000A-0000-FFFF-FFFF00000000}">
  <cacheSource type="worksheet">
    <worksheetSource name="TiefeGeothermie[[Status]:[Jahr d. Inbetrieb-nahme]]"/>
  </cacheSource>
  <cacheFields count="12">
    <cacheField name="Status" numFmtId="0">
      <sharedItems containsBlank="1" count="6">
        <s v="A_Projekt in Betrieb"/>
        <s v="B_Projekt in Bau"/>
        <s v="C_Forschungsprojekte "/>
        <s v="D_Projekt in Planung"/>
        <s v="C_Forschungsprojekte"/>
        <m/>
      </sharedItems>
    </cacheField>
    <cacheField name="Name" numFmtId="0">
      <sharedItems containsBlank="1"/>
    </cacheField>
    <cacheField name="Bundesland" numFmtId="165">
      <sharedItems containsBlank="1" count="17">
        <s v="Baden-Württemberg"/>
        <s v="Bayern"/>
        <s v="Berlin"/>
        <s v="Brandenburg"/>
        <s v="Hessen"/>
        <s v="Mecklenburg-Vorpommern"/>
        <s v="Nordrhein-Westfalen"/>
        <s v="Rheinland-Pfalz"/>
        <s v="Hamburg"/>
        <s v="Niedersachsen"/>
        <s v="Sachsen"/>
        <s v="Bremen"/>
        <s v="Schleswig-Holstein"/>
        <s v="Sachsen-Anhalt"/>
        <s v="Thüringen"/>
        <m/>
        <s v="Saarland"/>
      </sharedItems>
    </cacheField>
    <cacheField name="Art der Nutzung" numFmtId="0">
      <sharedItems containsBlank="1"/>
    </cacheField>
    <cacheField name="Mwtherm (installierte Leistung geothermisch)" numFmtId="0">
      <sharedItems containsBlank="1" containsMixedTypes="1" containsNumber="1" minValue="0.06" maxValue="64"/>
    </cacheField>
    <cacheField name="MWel" numFmtId="0">
      <sharedItems containsString="0" containsBlank="1" containsNumber="1" minValue="0" maxValue="8.1999999999999993"/>
    </cacheField>
    <cacheField name="max. Temperatur in °C" numFmtId="0">
      <sharedItems containsBlank="1" containsMixedTypes="1" containsNumber="1" minValue="20" maxValue="169"/>
    </cacheField>
    <cacheField name="Teufe in m (TVD)" numFmtId="0">
      <sharedItems containsBlank="1" containsMixedTypes="1" containsNumber="1" minValue="300" maxValue="5078"/>
    </cacheField>
    <cacheField name="Förderrate (l/s) (maximal)" numFmtId="0">
      <sharedItems containsBlank="1" containsMixedTypes="1" containsNumber="1" minValue="3.9" maxValue="168.2"/>
    </cacheField>
    <cacheField name="Jahresproduktion geothermische Wärme GWh/a" numFmtId="0">
      <sharedItems containsString="0" containsBlank="1" containsNumber="1" minValue="0.89800000000000002" maxValue="375.46"/>
    </cacheField>
    <cacheField name="Jahresproduktion geothermischer Strom GWh/a" numFmtId="0">
      <sharedItems containsString="0" containsBlank="1" containsNumber="1" minValue="7.72" maxValue="31.3"/>
    </cacheField>
    <cacheField name="Jahr d. Inbetrieb-nahme" numFmtId="0">
      <sharedItems containsString="0" containsBlank="1" containsNumber="1" containsInteger="1" minValue="1984" maxValue="203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x v="0"/>
    <s v="Bruchsal"/>
    <x v="0"/>
    <s v="Hydrogeothermie"/>
    <n v="1.2"/>
    <n v="0.5"/>
    <n v="131"/>
    <n v="2542"/>
    <n v="31"/>
    <n v="2.2999999999999998"/>
    <m/>
    <n v="2009"/>
  </r>
  <r>
    <x v="0"/>
    <s v="Pfullendorf"/>
    <x v="0"/>
    <s v="Hydrogeothermie"/>
    <m/>
    <m/>
    <n v="75"/>
    <n v="1530"/>
    <n v="25"/>
    <m/>
    <m/>
    <n v="2020"/>
  </r>
  <r>
    <x v="0"/>
    <s v="Weinheim"/>
    <x v="0"/>
    <s v="Hydrogeothermie"/>
    <n v="1.1000000000000001"/>
    <m/>
    <n v="65"/>
    <n v="1150"/>
    <n v="10"/>
    <n v="5.65"/>
    <m/>
    <n v="2005"/>
  </r>
  <r>
    <x v="0"/>
    <s v="Aschheim, Feldkirchen, Kirchheim"/>
    <x v="1"/>
    <s v="Hydrogeothermie"/>
    <n v="12.4"/>
    <m/>
    <n v="87.1"/>
    <n v="2630"/>
    <n v="84.7"/>
    <n v="70.097999999999999"/>
    <m/>
    <n v="2009"/>
  </r>
  <r>
    <x v="0"/>
    <s v="Dürrnhaar"/>
    <x v="1"/>
    <s v="Hydrogeothermie"/>
    <m/>
    <n v="5.5"/>
    <n v="141"/>
    <n v="3926"/>
    <n v="133"/>
    <m/>
    <n v="31.3"/>
    <n v="2012"/>
  </r>
  <r>
    <x v="0"/>
    <s v="Erding"/>
    <x v="1"/>
    <s v="Hydrogeothermie"/>
    <n v="10.199999999999999"/>
    <m/>
    <n v="65"/>
    <n v="2218"/>
    <n v="48"/>
    <n v="33.073999999999998"/>
    <m/>
    <n v="1998"/>
  </r>
  <r>
    <x v="0"/>
    <s v="Garching a.d. Alz "/>
    <x v="1"/>
    <s v="Hydrogeothermie"/>
    <n v="7"/>
    <n v="5.2"/>
    <n v="125"/>
    <n v="3837"/>
    <n v="125"/>
    <m/>
    <n v="24.45"/>
    <n v="2021"/>
  </r>
  <r>
    <x v="0"/>
    <s v="Garching bei München"/>
    <x v="1"/>
    <s v="Hydrogeothermie"/>
    <n v="9.8000000000000007"/>
    <m/>
    <n v="75"/>
    <n v="2226.3000000000002"/>
    <n v="100"/>
    <n v="46.62"/>
    <m/>
    <n v="2011"/>
  </r>
  <r>
    <x v="0"/>
    <s v="Holzkirchen"/>
    <x v="1"/>
    <s v="Hydrogeothermie"/>
    <n v="5"/>
    <n v="3.6"/>
    <n v="157"/>
    <n v="5078"/>
    <n v="65"/>
    <n v="12.253"/>
    <n v="21.623999999999999"/>
    <n v="2019"/>
  </r>
  <r>
    <x v="0"/>
    <s v="Ismaning"/>
    <x v="1"/>
    <s v="Hydrogeothermie"/>
    <n v="7.2"/>
    <m/>
    <n v="78"/>
    <n v="1906"/>
    <n v="85"/>
    <n v="46.8"/>
    <m/>
    <n v="2013"/>
  </r>
  <r>
    <x v="0"/>
    <s v="Kirchstockach"/>
    <x v="1"/>
    <s v="Hydrogeothermie"/>
    <n v="10"/>
    <n v="5.5"/>
    <n v="125"/>
    <n v="3881.6"/>
    <n v="140.5"/>
    <n v="13.4"/>
    <n v="24.5"/>
    <n v="2013"/>
  </r>
  <r>
    <x v="0"/>
    <s v="Kirchweidach"/>
    <x v="1"/>
    <s v="Hydrogeothermie"/>
    <n v="30.6"/>
    <n v="4.4000000000000004"/>
    <n v="128"/>
    <n v="3421"/>
    <n v="80"/>
    <n v="95"/>
    <m/>
    <n v="2013"/>
  </r>
  <r>
    <x v="0"/>
    <s v="München-Freiham"/>
    <x v="1"/>
    <s v="Hydrogeothermie"/>
    <n v="13"/>
    <m/>
    <n v="91.9"/>
    <n v="2517.8000000000002"/>
    <n v="121"/>
    <n v="100.1"/>
    <m/>
    <n v="2016"/>
  </r>
  <r>
    <x v="0"/>
    <s v="München-Riem"/>
    <x v="1"/>
    <s v="Hydrogeothermie"/>
    <n v="13"/>
    <m/>
    <n v="98.4"/>
    <n v="2747"/>
    <n v="87"/>
    <n v="60.76"/>
    <m/>
    <n v="2004"/>
  </r>
  <r>
    <x v="0"/>
    <s v="Oberhaching-Laufzorn / Grünwald"/>
    <x v="1"/>
    <s v="Hydrogeothermie"/>
    <n v="40"/>
    <n v="4.3"/>
    <n v="135"/>
    <n v="3755.2"/>
    <n v="132"/>
    <n v="61.619"/>
    <n v="13.345000000000001"/>
    <n v="2011"/>
  </r>
  <r>
    <x v="0"/>
    <s v="Poing"/>
    <x v="1"/>
    <s v="Hydrogeothermie"/>
    <n v="11.5"/>
    <m/>
    <n v="85"/>
    <n v="3014"/>
    <n v="100"/>
    <n v="50.9"/>
    <m/>
    <n v="2012"/>
  </r>
  <r>
    <x v="0"/>
    <s v="Pullach"/>
    <x v="1"/>
    <s v="Hydrogeothermie"/>
    <n v="16"/>
    <m/>
    <n v="108"/>
    <n v="3443"/>
    <n v="87"/>
    <n v="59.274000000000001"/>
    <m/>
    <n v="2005"/>
  </r>
  <r>
    <x v="0"/>
    <s v="Sauerlach"/>
    <x v="1"/>
    <s v="Hydrogeothermie"/>
    <n v="4"/>
    <n v="5"/>
    <n v="141"/>
    <n v="4480"/>
    <n v="120"/>
    <n v="9.9"/>
    <n v="25.6"/>
    <n v="2013"/>
  </r>
  <r>
    <x v="0"/>
    <s v="Simbach-Braunau"/>
    <x v="1"/>
    <s v="Hydrogeothermie"/>
    <n v="9.4"/>
    <m/>
    <n v="81.7"/>
    <n v="1942"/>
    <n v="90"/>
    <n v="50.731999999999999"/>
    <m/>
    <n v="2000"/>
  </r>
  <r>
    <x v="0"/>
    <s v="Straubing"/>
    <x v="1"/>
    <s v="Hydrogeothermie"/>
    <n v="2.1"/>
    <m/>
    <n v="36.5"/>
    <n v="824.8"/>
    <n v="31.4"/>
    <n v="2.9"/>
    <m/>
    <n v="1999"/>
  </r>
  <r>
    <x v="0"/>
    <s v="Taufkirchen/Oberhaching"/>
    <x v="1"/>
    <s v="Hydrogeothermie"/>
    <n v="40"/>
    <n v="0"/>
    <n v="136"/>
    <n v="3696"/>
    <n v="120"/>
    <n v="63"/>
    <m/>
    <n v="2015"/>
  </r>
  <r>
    <x v="0"/>
    <s v="Traunreut"/>
    <x v="1"/>
    <s v="Hydrogeothermie"/>
    <n v="13.5"/>
    <n v="5.5"/>
    <n v="120"/>
    <n v="4645.8"/>
    <n v="168.2"/>
    <n v="35.408000000000001"/>
    <n v="30.141999999999999"/>
    <n v="2014"/>
  </r>
  <r>
    <x v="0"/>
    <s v="Unterföhring"/>
    <x v="1"/>
    <s v="Hydrogeothermie"/>
    <n v="10"/>
    <m/>
    <n v="87"/>
    <n v="2124"/>
    <n v="75"/>
    <n v="31"/>
    <m/>
    <n v="2009"/>
  </r>
  <r>
    <x v="0"/>
    <s v="Unterföhring (2. Dublette)"/>
    <x v="1"/>
    <s v="Hydrogeothermie"/>
    <n v="11.3"/>
    <m/>
    <n v="93"/>
    <n v="2341"/>
    <n v="90"/>
    <n v="45"/>
    <m/>
    <n v="2014"/>
  </r>
  <r>
    <x v="0"/>
    <s v="Unterhaching"/>
    <x v="1"/>
    <s v="Hydrogeothermie"/>
    <n v="38"/>
    <m/>
    <n v="126"/>
    <n v="3390"/>
    <n v="140"/>
    <n v="170.04"/>
    <m/>
    <n v="2007"/>
  </r>
  <r>
    <x v="0"/>
    <s v="Unterschleißheim"/>
    <x v="1"/>
    <s v="Hydrogeothermie"/>
    <n v="7"/>
    <m/>
    <n v="80"/>
    <n v="1960"/>
    <n v="100"/>
    <n v="35.238999999999997"/>
    <m/>
    <n v="2003"/>
  </r>
  <r>
    <x v="0"/>
    <s v="München-Sendling"/>
    <x v="1"/>
    <s v="Hydrogeothermie"/>
    <n v="50"/>
    <m/>
    <n v="107"/>
    <n v="2809.18"/>
    <n v="115"/>
    <n v="375.46"/>
    <m/>
    <n v="2021"/>
  </r>
  <r>
    <x v="0"/>
    <s v="Waldkraiburg"/>
    <x v="1"/>
    <s v="Hydrogeothermie"/>
    <n v="14"/>
    <m/>
    <n v="111.5"/>
    <n v="2718"/>
    <n v="80"/>
    <n v="40.209000000000003"/>
    <m/>
    <n v="2012"/>
  </r>
  <r>
    <x v="0"/>
    <s v="Berlin (Reichstag)"/>
    <x v="2"/>
    <s v="Aquiferspeicher"/>
    <m/>
    <m/>
    <n v="70"/>
    <n v="300"/>
    <n v="27.8"/>
    <m/>
    <m/>
    <n v="1999"/>
  </r>
  <r>
    <x v="0"/>
    <s v="Neuruppin"/>
    <x v="3"/>
    <s v="Hydrogeothermie"/>
    <n v="1.4"/>
    <m/>
    <n v="63.4"/>
    <n v="1702"/>
    <n v="3.9"/>
    <n v="1.1929000000000001"/>
    <m/>
    <n v="2007"/>
  </r>
  <r>
    <x v="0"/>
    <s v="Heubach/Groß-Umstadt"/>
    <x v="4"/>
    <s v="Sonde"/>
    <n v="0.09"/>
    <m/>
    <n v="36.700000000000003"/>
    <n v="773"/>
    <n v="5"/>
    <m/>
    <m/>
    <n v="2012"/>
  </r>
  <r>
    <x v="0"/>
    <s v="Neustadt Glewe"/>
    <x v="5"/>
    <s v="Hydrogeothermie"/>
    <n v="4"/>
    <m/>
    <n v="99"/>
    <n v="2450"/>
    <n v="35"/>
    <n v="13.1"/>
    <m/>
    <n v="1994"/>
  </r>
  <r>
    <x v="0"/>
    <s v="Schwerin"/>
    <x v="5"/>
    <s v="Hydrogeothermie"/>
    <n v="7.5"/>
    <m/>
    <n v="56"/>
    <n v="1311"/>
    <m/>
    <m/>
    <m/>
    <n v="2023"/>
  </r>
  <r>
    <x v="0"/>
    <s v="Waren"/>
    <x v="5"/>
    <s v="Hydrogeothermie"/>
    <n v="1.3"/>
    <m/>
    <n v="63"/>
    <n v="1565"/>
    <n v="17"/>
    <n v="1.34"/>
    <m/>
    <n v="1984"/>
  </r>
  <r>
    <x v="0"/>
    <s v="Arnsberg"/>
    <x v="6"/>
    <s v="Sonde"/>
    <n v="0.35"/>
    <m/>
    <n v="90"/>
    <n v="2835"/>
    <n v="20"/>
    <n v="2.1"/>
    <m/>
    <n v="2012"/>
  </r>
  <r>
    <x v="0"/>
    <s v="Bochum Werne / Zeche Robert Müser"/>
    <x v="6"/>
    <s v="Grubenwasser"/>
    <n v="0.4"/>
    <m/>
    <n v="20"/>
    <n v="570"/>
    <n v="32"/>
    <n v="1.2"/>
    <m/>
    <n v="2012"/>
  </r>
  <r>
    <x v="0"/>
    <s v="Essen"/>
    <x v="6"/>
    <s v="Grubenwasser"/>
    <n v="0.8"/>
    <m/>
    <n v="35"/>
    <n v="1200"/>
    <s v="bis 300"/>
    <m/>
    <m/>
    <n v="2010"/>
  </r>
  <r>
    <x v="0"/>
    <s v="Marl"/>
    <x v="6"/>
    <s v="Sonde"/>
    <n v="0.06"/>
    <m/>
    <n v="21"/>
    <n v="700"/>
    <m/>
    <m/>
    <m/>
    <n v="2010"/>
  </r>
  <r>
    <x v="0"/>
    <s v="Insheim"/>
    <x v="7"/>
    <s v="Hydrogeothermie"/>
    <m/>
    <n v="4.8"/>
    <n v="165"/>
    <n v="3600"/>
    <n v="80"/>
    <m/>
    <n v="21"/>
    <n v="2012"/>
  </r>
  <r>
    <x v="0"/>
    <s v="Kaiserslautern &quot;WIPOTEC&quot;"/>
    <x v="7"/>
    <s v="Sonde"/>
    <m/>
    <m/>
    <n v="52"/>
    <n v="1450"/>
    <m/>
    <m/>
    <m/>
    <n v="2015"/>
  </r>
  <r>
    <x v="0"/>
    <s v="Landau "/>
    <x v="7"/>
    <s v="Hydrogeothermie"/>
    <n v="5"/>
    <n v="1.8"/>
    <n v="159"/>
    <n v="3291"/>
    <n v="70"/>
    <n v="0.89800000000000002"/>
    <n v="7.72"/>
    <n v="2007"/>
  </r>
  <r>
    <x v="1"/>
    <s v="Neubrandenburg"/>
    <x v="5"/>
    <s v="Hydrogeothermie / Aquiferspeicher"/>
    <m/>
    <m/>
    <n v="80"/>
    <n v="1268"/>
    <n v="28"/>
    <m/>
    <m/>
    <n v="1987"/>
  </r>
  <r>
    <x v="1"/>
    <s v="Graben-Neudorf"/>
    <x v="0"/>
    <s v="Hydrogeothermie"/>
    <m/>
    <m/>
    <m/>
    <m/>
    <m/>
    <m/>
    <m/>
    <n v="2024"/>
  </r>
  <r>
    <x v="1"/>
    <s v="Geretsried"/>
    <x v="1"/>
    <s v="Geschlossenes tiefengeothermisches System"/>
    <n v="64"/>
    <n v="8.1999999999999993"/>
    <n v="155.30000000000001"/>
    <n v="4736"/>
    <m/>
    <m/>
    <m/>
    <m/>
  </r>
  <r>
    <x v="1"/>
    <s v="Kirchweidach II "/>
    <x v="1"/>
    <s v="Hydrogeothermie"/>
    <m/>
    <m/>
    <m/>
    <m/>
    <m/>
    <m/>
    <m/>
    <m/>
  </r>
  <r>
    <x v="1"/>
    <s v="GT Tüßling "/>
    <x v="1"/>
    <s v="Hydrogeothermie"/>
    <m/>
    <m/>
    <m/>
    <m/>
    <m/>
    <m/>
    <m/>
    <m/>
  </r>
  <r>
    <x v="1"/>
    <s v="Reallabor Geospeicher Berlin"/>
    <x v="2"/>
    <s v="Aquiferspeicher"/>
    <m/>
    <m/>
    <s v="ca. 90 "/>
    <s v="360 - 390"/>
    <m/>
    <m/>
    <m/>
    <m/>
  </r>
  <r>
    <x v="1"/>
    <s v="Potsdam"/>
    <x v="3"/>
    <s v="Hydrogeothermie"/>
    <m/>
    <m/>
    <m/>
    <m/>
    <m/>
    <m/>
    <m/>
    <m/>
  </r>
  <r>
    <x v="1"/>
    <s v="Hamburg-Wilhelmsburg"/>
    <x v="8"/>
    <s v="Hydrogeothermie"/>
    <m/>
    <m/>
    <m/>
    <m/>
    <m/>
    <m/>
    <m/>
    <m/>
  </r>
  <r>
    <x v="1"/>
    <s v="Frankfurt am Main"/>
    <x v="4"/>
    <s v="Forschung"/>
    <m/>
    <m/>
    <m/>
    <m/>
    <m/>
    <m/>
    <m/>
    <m/>
  </r>
  <r>
    <x v="1"/>
    <s v="Darmstadt"/>
    <x v="4"/>
    <s v="Erdwärmesondenspeicher_x000a_/ Forschung"/>
    <m/>
    <m/>
    <m/>
    <m/>
    <m/>
    <m/>
    <m/>
    <m/>
  </r>
  <r>
    <x v="1"/>
    <s v="Aachen-Weisweiler "/>
    <x v="6"/>
    <s v="Sonde"/>
    <m/>
    <m/>
    <n v="150"/>
    <n v="5000"/>
    <m/>
    <m/>
    <m/>
    <m/>
  </r>
  <r>
    <x v="2"/>
    <s v="Mauerstetten"/>
    <x v="1"/>
    <s v="Forschung"/>
    <m/>
    <m/>
    <n v="130"/>
    <n v="4080"/>
    <m/>
    <m/>
    <m/>
    <m/>
  </r>
  <r>
    <x v="2"/>
    <s v="Groß Schönebeck"/>
    <x v="3"/>
    <s v="Forschung"/>
    <m/>
    <n v="1"/>
    <n v="150"/>
    <n v="4309"/>
    <m/>
    <m/>
    <m/>
    <n v="2011"/>
  </r>
  <r>
    <x v="2"/>
    <s v="Hannover"/>
    <x v="9"/>
    <s v="Forschung"/>
    <n v="2"/>
    <m/>
    <n v="169"/>
    <n v="3820"/>
    <m/>
    <m/>
    <m/>
    <m/>
  </r>
  <r>
    <x v="2"/>
    <s v="Horstberg"/>
    <x v="9"/>
    <s v="Forschung"/>
    <m/>
    <m/>
    <n v="159"/>
    <n v="3920"/>
    <m/>
    <m/>
    <m/>
    <m/>
  </r>
  <r>
    <x v="3"/>
    <s v="Aachen - GEObservatorium"/>
    <x v="6"/>
    <s v="Forschung"/>
    <m/>
    <m/>
    <m/>
    <m/>
    <m/>
    <m/>
    <m/>
    <m/>
  </r>
  <r>
    <x v="2"/>
    <s v="Zwickau"/>
    <x v="10"/>
    <s v="Grubenwasser"/>
    <m/>
    <m/>
    <n v="26"/>
    <n v="628"/>
    <m/>
    <m/>
    <m/>
    <n v="2018"/>
  </r>
  <r>
    <x v="2"/>
    <s v="HDR Bad Urach"/>
    <x v="0"/>
    <s v="Hot-Dry-Rock"/>
    <m/>
    <m/>
    <m/>
    <m/>
    <m/>
    <m/>
    <m/>
    <m/>
  </r>
  <r>
    <x v="2"/>
    <s v="Alsdorf"/>
    <x v="6"/>
    <s v="Forschung"/>
    <m/>
    <m/>
    <n v="26"/>
    <n v="900"/>
    <m/>
    <m/>
    <m/>
    <n v="2018"/>
  </r>
  <r>
    <x v="1"/>
    <s v="München Allach (MTU)"/>
    <x v="1"/>
    <s v="Hydrogeothermie"/>
    <m/>
    <m/>
    <m/>
    <m/>
    <m/>
    <m/>
    <m/>
    <m/>
  </r>
  <r>
    <x v="3"/>
    <s v="Bad Waldsee II"/>
    <x v="0"/>
    <s v="Hydrogeothermie"/>
    <m/>
    <m/>
    <m/>
    <m/>
    <m/>
    <m/>
    <m/>
    <m/>
  </r>
  <r>
    <x v="3"/>
    <s v="Lörrach"/>
    <x v="0"/>
    <s v="Hydrogeothermie"/>
    <m/>
    <m/>
    <m/>
    <m/>
    <m/>
    <m/>
    <m/>
    <m/>
  </r>
  <r>
    <x v="3"/>
    <s v="Lahr"/>
    <x v="0"/>
    <s v="Hydrogeothermie"/>
    <m/>
    <m/>
    <m/>
    <m/>
    <m/>
    <m/>
    <m/>
    <m/>
  </r>
  <r>
    <x v="3"/>
    <s v="Dettenheim &quot;Erlich&quot;"/>
    <x v="0"/>
    <s v="Hydrogeothermie"/>
    <m/>
    <m/>
    <m/>
    <m/>
    <m/>
    <m/>
    <m/>
    <m/>
  </r>
  <r>
    <x v="3"/>
    <s v="KIT Campus Nord II"/>
    <x v="0"/>
    <s v="Hydrogeothermie"/>
    <m/>
    <m/>
    <m/>
    <m/>
    <m/>
    <m/>
    <m/>
    <m/>
  </r>
  <r>
    <x v="3"/>
    <s v="Freiburg/ Südlicher Oberrhein"/>
    <x v="0"/>
    <s v="Hydrogeothermie"/>
    <m/>
    <m/>
    <m/>
    <m/>
    <m/>
    <m/>
    <m/>
    <m/>
  </r>
  <r>
    <x v="3"/>
    <s v="Hardt"/>
    <x v="0"/>
    <s v="Hydrogeothermie"/>
    <m/>
    <m/>
    <m/>
    <m/>
    <m/>
    <m/>
    <m/>
    <m/>
  </r>
  <r>
    <x v="3"/>
    <s v="Karlsdorf III"/>
    <x v="0"/>
    <s v="Hydrogeothermie"/>
    <m/>
    <m/>
    <m/>
    <m/>
    <m/>
    <m/>
    <m/>
    <m/>
  </r>
  <r>
    <x v="3"/>
    <s v="Karlsruhe-Rheinhafen"/>
    <x v="0"/>
    <s v="Hydrogeothermie"/>
    <m/>
    <m/>
    <m/>
    <m/>
    <m/>
    <m/>
    <m/>
    <m/>
  </r>
  <r>
    <x v="3"/>
    <s v="Karlsruhe-Süd II"/>
    <x v="0"/>
    <s v="Hydrogeothermie"/>
    <m/>
    <m/>
    <m/>
    <m/>
    <m/>
    <m/>
    <m/>
    <m/>
  </r>
  <r>
    <x v="3"/>
    <s v="Mannheim"/>
    <x v="0"/>
    <s v="Hydrogeothermie"/>
    <m/>
    <m/>
    <m/>
    <m/>
    <m/>
    <m/>
    <m/>
    <m/>
  </r>
  <r>
    <x v="3"/>
    <s v="Ortenau II"/>
    <x v="0"/>
    <s v="Hydrogeothermie"/>
    <m/>
    <m/>
    <n v="100"/>
    <n v="3000"/>
    <m/>
    <m/>
    <m/>
    <m/>
  </r>
  <r>
    <x v="3"/>
    <s v="Biberach a.d.Riß."/>
    <x v="0"/>
    <s v="Hydrogeothermie"/>
    <m/>
    <m/>
    <m/>
    <m/>
    <m/>
    <m/>
    <m/>
    <m/>
  </r>
  <r>
    <x v="3"/>
    <s v="Käfersteige"/>
    <x v="0"/>
    <s v="Hydrogeothermie"/>
    <m/>
    <m/>
    <m/>
    <m/>
    <m/>
    <m/>
    <m/>
    <m/>
  </r>
  <r>
    <x v="3"/>
    <s v="Römerbad"/>
    <x v="0"/>
    <s v="Hydrogeothermie"/>
    <m/>
    <m/>
    <m/>
    <m/>
    <m/>
    <m/>
    <m/>
    <m/>
  </r>
  <r>
    <x v="3"/>
    <s v="Raum Ravensburg"/>
    <x v="0"/>
    <s v="Hydrogeothermie"/>
    <m/>
    <m/>
    <m/>
    <m/>
    <m/>
    <m/>
    <m/>
    <m/>
  </r>
  <r>
    <x v="3"/>
    <s v="Philippsburg &quot;Waghäusel&quot;"/>
    <x v="0"/>
    <s v="Hydrogeothermie"/>
    <m/>
    <m/>
    <m/>
    <m/>
    <m/>
    <m/>
    <m/>
    <m/>
  </r>
  <r>
    <x v="3"/>
    <s v="Weinheim-Süd"/>
    <x v="0"/>
    <s v="Hydrogeothermie"/>
    <m/>
    <m/>
    <m/>
    <m/>
    <m/>
    <m/>
    <m/>
    <m/>
  </r>
  <r>
    <x v="3"/>
    <s v="Gauting Ost"/>
    <x v="1"/>
    <s v="Hydrogeothermie"/>
    <m/>
    <m/>
    <m/>
    <m/>
    <m/>
    <m/>
    <m/>
    <m/>
  </r>
  <r>
    <x v="3"/>
    <s v="&quot;GT Törring&quot; II"/>
    <x v="1"/>
    <s v="Hydrogeothermie"/>
    <m/>
    <m/>
    <m/>
    <m/>
    <m/>
    <m/>
    <m/>
    <m/>
  </r>
  <r>
    <x v="3"/>
    <s v="Gauting West"/>
    <x v="1"/>
    <s v="Hydrogeothermie"/>
    <m/>
    <m/>
    <m/>
    <m/>
    <m/>
    <m/>
    <m/>
    <m/>
  </r>
  <r>
    <x v="3"/>
    <s v="Engelsberg"/>
    <x v="1"/>
    <s v="Hydrogeothermie"/>
    <m/>
    <m/>
    <m/>
    <m/>
    <m/>
    <m/>
    <m/>
    <m/>
  </r>
  <r>
    <x v="3"/>
    <s v="Dingharting-Attenham"/>
    <x v="1"/>
    <s v="Hydrogeothermie"/>
    <m/>
    <m/>
    <m/>
    <m/>
    <m/>
    <m/>
    <m/>
    <m/>
  </r>
  <r>
    <x v="3"/>
    <s v="Planegg/Gräfelfing"/>
    <x v="1"/>
    <s v="Hydrogeothermie"/>
    <m/>
    <m/>
    <m/>
    <m/>
    <m/>
    <m/>
    <m/>
    <m/>
  </r>
  <r>
    <x v="3"/>
    <s v="Karlsfeld Nord"/>
    <x v="1"/>
    <s v="Hydrogeothermie"/>
    <m/>
    <m/>
    <m/>
    <m/>
    <m/>
    <m/>
    <m/>
    <m/>
  </r>
  <r>
    <x v="1"/>
    <s v="Laufzorn II"/>
    <x v="1"/>
    <s v="Hydrogeothermie"/>
    <m/>
    <m/>
    <m/>
    <m/>
    <m/>
    <m/>
    <m/>
    <m/>
  </r>
  <r>
    <x v="3"/>
    <s v="Seefeld &quot;Vierseen&quot;"/>
    <x v="1"/>
    <s v="Hydrogeothermie"/>
    <m/>
    <m/>
    <m/>
    <m/>
    <m/>
    <m/>
    <m/>
    <m/>
  </r>
  <r>
    <x v="3"/>
    <s v="Geiselbullach"/>
    <x v="1"/>
    <s v="Hydrogeothermie"/>
    <m/>
    <m/>
    <m/>
    <m/>
    <m/>
    <m/>
    <m/>
    <m/>
  </r>
  <r>
    <x v="3"/>
    <s v="Waldweihnacht"/>
    <x v="1"/>
    <s v="Hydrogeothermie"/>
    <m/>
    <m/>
    <m/>
    <m/>
    <m/>
    <m/>
    <m/>
    <m/>
  </r>
  <r>
    <x v="3"/>
    <s v="Chemiepark Gendorf"/>
    <x v="1"/>
    <s v="Hydrogeothermie"/>
    <m/>
    <m/>
    <m/>
    <m/>
    <m/>
    <m/>
    <m/>
    <m/>
  </r>
  <r>
    <x v="3"/>
    <s v="München-Feldmoching"/>
    <x v="1"/>
    <s v="Hydrogeothermie"/>
    <m/>
    <m/>
    <m/>
    <m/>
    <m/>
    <m/>
    <m/>
    <m/>
  </r>
  <r>
    <x v="3"/>
    <s v="München-Freimann"/>
    <x v="1"/>
    <s v="Hydrogeothermie"/>
    <m/>
    <m/>
    <m/>
    <m/>
    <m/>
    <m/>
    <m/>
    <m/>
  </r>
  <r>
    <x v="3"/>
    <s v="München-Milbertshofen (BMW)"/>
    <x v="1"/>
    <s v="Hydrogeothermie"/>
    <m/>
    <m/>
    <m/>
    <m/>
    <m/>
    <m/>
    <m/>
    <m/>
  </r>
  <r>
    <x v="1"/>
    <s v="Neuperlach (Michaelibad)"/>
    <x v="1"/>
    <s v="Hydrogeothermie"/>
    <m/>
    <m/>
    <m/>
    <m/>
    <m/>
    <m/>
    <m/>
    <m/>
  </r>
  <r>
    <x v="3"/>
    <s v="Altdorf &quot;Ziegelei&quot;"/>
    <x v="1"/>
    <s v="Hydrogeothermie"/>
    <m/>
    <m/>
    <m/>
    <m/>
    <m/>
    <m/>
    <m/>
    <m/>
  </r>
  <r>
    <x v="3"/>
    <s v="Palling"/>
    <x v="1"/>
    <s v="Hydrogeothermie"/>
    <m/>
    <m/>
    <m/>
    <m/>
    <m/>
    <m/>
    <m/>
    <m/>
  </r>
  <r>
    <x v="3"/>
    <s v="Pullach Süd"/>
    <x v="1"/>
    <s v="Hydrogeothermie"/>
    <m/>
    <m/>
    <m/>
    <m/>
    <m/>
    <m/>
    <m/>
    <m/>
  </r>
  <r>
    <x v="3"/>
    <s v="Rupertiwinkel &quot;Ruperti II&quot;"/>
    <x v="1"/>
    <s v="Hydrogeothermie"/>
    <m/>
    <m/>
    <m/>
    <m/>
    <m/>
    <m/>
    <m/>
    <m/>
  </r>
  <r>
    <x v="3"/>
    <s v="Ampfing Geothermal"/>
    <x v="1"/>
    <s v="Hydrogeothermie"/>
    <m/>
    <m/>
    <m/>
    <m/>
    <m/>
    <m/>
    <m/>
    <m/>
  </r>
  <r>
    <x v="3"/>
    <s v="Weilheim &quot;Hardtwiese&quot;"/>
    <x v="1"/>
    <s v="Hydrogeothermie"/>
    <m/>
    <m/>
    <m/>
    <m/>
    <m/>
    <m/>
    <m/>
    <m/>
  </r>
  <r>
    <x v="3"/>
    <s v="Fürstenfeldbruck-Nord"/>
    <x v="1"/>
    <s v="Hydrogeothermie"/>
    <m/>
    <m/>
    <m/>
    <m/>
    <m/>
    <m/>
    <m/>
    <m/>
  </r>
  <r>
    <x v="3"/>
    <s v="GeoFwFreising"/>
    <x v="1"/>
    <s v="Hydrogeothermie"/>
    <m/>
    <m/>
    <m/>
    <m/>
    <m/>
    <m/>
    <m/>
    <m/>
  </r>
  <r>
    <x v="3"/>
    <s v="Neufahrn-Eching"/>
    <x v="1"/>
    <s v="Hydrogeothermie"/>
    <m/>
    <m/>
    <m/>
    <m/>
    <m/>
    <m/>
    <m/>
    <m/>
  </r>
  <r>
    <x v="3"/>
    <s v="Wolfratshausen"/>
    <x v="1"/>
    <s v="Hydrogeothermie"/>
    <m/>
    <m/>
    <m/>
    <m/>
    <m/>
    <m/>
    <m/>
    <m/>
  </r>
  <r>
    <x v="3"/>
    <s v="Traunreut / Waging am See "/>
    <x v="1"/>
    <s v="Hydrogeothermie"/>
    <m/>
    <m/>
    <m/>
    <m/>
    <m/>
    <m/>
    <m/>
    <m/>
  </r>
  <r>
    <x v="3"/>
    <s v="Dachau-Nord"/>
    <x v="1"/>
    <s v="Hydrogeothermie"/>
    <m/>
    <m/>
    <m/>
    <m/>
    <m/>
    <m/>
    <m/>
    <m/>
  </r>
  <r>
    <x v="3"/>
    <s v="Graben &quot;Lechfeld&quot;"/>
    <x v="1"/>
    <s v="Hydrogeothermie"/>
    <m/>
    <m/>
    <m/>
    <m/>
    <m/>
    <m/>
    <m/>
    <m/>
  </r>
  <r>
    <x v="3"/>
    <s v="Traunstein"/>
    <x v="1"/>
    <s v="Hydrogeothermie"/>
    <m/>
    <m/>
    <m/>
    <m/>
    <m/>
    <m/>
    <m/>
    <m/>
  </r>
  <r>
    <x v="3"/>
    <s v="Trostberg"/>
    <x v="1"/>
    <s v="Hydrogeothermie"/>
    <m/>
    <m/>
    <m/>
    <m/>
    <m/>
    <m/>
    <m/>
    <m/>
  </r>
  <r>
    <x v="3"/>
    <s v="Erdwärme Vaterstetten"/>
    <x v="1"/>
    <s v="Hydrogeothermie"/>
    <m/>
    <m/>
    <m/>
    <m/>
    <m/>
    <m/>
    <m/>
    <m/>
  </r>
  <r>
    <x v="3"/>
    <s v="Ammersee-West"/>
    <x v="1"/>
    <s v="Hydrogeothermie"/>
    <m/>
    <m/>
    <m/>
    <m/>
    <m/>
    <m/>
    <m/>
    <m/>
  </r>
  <r>
    <x v="3"/>
    <s v="Augsburg-Ost"/>
    <x v="1"/>
    <s v="Hydrogeothermie"/>
    <m/>
    <m/>
    <m/>
    <m/>
    <m/>
    <m/>
    <m/>
    <m/>
  </r>
  <r>
    <x v="3"/>
    <s v="Aschau am Inn"/>
    <x v="1"/>
    <s v="Hydrogeothermie"/>
    <m/>
    <m/>
    <m/>
    <m/>
    <m/>
    <m/>
    <m/>
    <m/>
  </r>
  <r>
    <x v="4"/>
    <s v="Seismik Giga-M"/>
    <x v="1"/>
    <s v="Forschung"/>
    <m/>
    <m/>
    <m/>
    <m/>
    <m/>
    <m/>
    <m/>
    <m/>
  </r>
  <r>
    <x v="3"/>
    <s v="Erdwärme Rosenheim"/>
    <x v="1"/>
    <s v="Hydrogeothermie"/>
    <m/>
    <m/>
    <m/>
    <m/>
    <m/>
    <m/>
    <m/>
    <m/>
  </r>
  <r>
    <x v="3"/>
    <s v="Erdwärme Feldkirchen-Westerham"/>
    <x v="1"/>
    <s v="Hydrogeothermie"/>
    <m/>
    <m/>
    <m/>
    <m/>
    <m/>
    <m/>
    <m/>
    <m/>
  </r>
  <r>
    <x v="3"/>
    <s v="Graming"/>
    <x v="1"/>
    <s v="Hydrogeothermie"/>
    <m/>
    <m/>
    <m/>
    <m/>
    <m/>
    <m/>
    <m/>
    <m/>
  </r>
  <r>
    <x v="3"/>
    <s v="Würzburg"/>
    <x v="1"/>
    <s v="Hydrogeothermie"/>
    <m/>
    <m/>
    <m/>
    <m/>
    <m/>
    <m/>
    <m/>
    <m/>
  </r>
  <r>
    <x v="3"/>
    <s v="Stadtwärme Neu-Ulm"/>
    <x v="1"/>
    <s v="Geschlossenes tiefengeothermisches System"/>
    <m/>
    <m/>
    <m/>
    <m/>
    <m/>
    <m/>
    <m/>
    <m/>
  </r>
  <r>
    <x v="3"/>
    <s v="Nürnberg"/>
    <x v="1"/>
    <s v="Hydrogeothermie"/>
    <m/>
    <m/>
    <m/>
    <m/>
    <m/>
    <m/>
    <m/>
    <m/>
  </r>
  <r>
    <x v="3"/>
    <s v="Campus Berlin-Buch"/>
    <x v="2"/>
    <s v="Hydrogeothermie"/>
    <m/>
    <m/>
    <m/>
    <m/>
    <m/>
    <m/>
    <m/>
    <m/>
  </r>
  <r>
    <x v="3"/>
    <s v="Berlin"/>
    <x v="2"/>
    <s v="Hydrogeothermie"/>
    <m/>
    <m/>
    <m/>
    <m/>
    <m/>
    <m/>
    <m/>
    <m/>
  </r>
  <r>
    <x v="3"/>
    <s v="Brand"/>
    <x v="3"/>
    <s v="Hydrogeothermie"/>
    <m/>
    <m/>
    <m/>
    <m/>
    <m/>
    <m/>
    <m/>
    <m/>
  </r>
  <r>
    <x v="3"/>
    <s v="Oranienburg"/>
    <x v="3"/>
    <s v="Hydrogeothermie"/>
    <m/>
    <m/>
    <m/>
    <m/>
    <m/>
    <m/>
    <m/>
    <m/>
  </r>
  <r>
    <x v="3"/>
    <s v="Premnitz"/>
    <x v="3"/>
    <s v="Hydrogeothermie"/>
    <m/>
    <m/>
    <m/>
    <m/>
    <m/>
    <m/>
    <m/>
    <m/>
  </r>
  <r>
    <x v="3"/>
    <s v="Bernau"/>
    <x v="3"/>
    <s v="Hydrogeothermie"/>
    <m/>
    <m/>
    <m/>
    <m/>
    <m/>
    <m/>
    <m/>
    <m/>
  </r>
  <r>
    <x v="3"/>
    <s v="Schwielowsee"/>
    <x v="3"/>
    <s v="Hydrogeothermie"/>
    <m/>
    <m/>
    <m/>
    <m/>
    <m/>
    <m/>
    <m/>
    <m/>
  </r>
  <r>
    <x v="3"/>
    <s v="Prenzlau-Nord 2/Erdwärme "/>
    <x v="3"/>
    <s v="Hydrogeothermie"/>
    <m/>
    <m/>
    <m/>
    <m/>
    <m/>
    <m/>
    <m/>
    <m/>
  </r>
  <r>
    <x v="1"/>
    <s v="Neuruppin"/>
    <x v="3"/>
    <s v="Hydrogeothermie"/>
    <m/>
    <m/>
    <m/>
    <m/>
    <m/>
    <m/>
    <m/>
    <m/>
  </r>
  <r>
    <x v="3"/>
    <s v="Karlshagen-Usedom"/>
    <x v="5"/>
    <s v="Hydrogeothermie"/>
    <m/>
    <m/>
    <m/>
    <m/>
    <m/>
    <m/>
    <m/>
    <m/>
  </r>
  <r>
    <x v="3"/>
    <s v="Karlshagen-Usedom/Kaiserbäder Usedom"/>
    <x v="5"/>
    <s v="Hydrogeothermie"/>
    <m/>
    <m/>
    <m/>
    <m/>
    <m/>
    <m/>
    <m/>
    <m/>
  </r>
  <r>
    <x v="3"/>
    <s v="Neustrelitz"/>
    <x v="5"/>
    <s v="Hydrogeothermie"/>
    <m/>
    <m/>
    <m/>
    <m/>
    <m/>
    <m/>
    <m/>
    <m/>
  </r>
  <r>
    <x v="3"/>
    <s v="Wismar"/>
    <x v="5"/>
    <s v="Hydrogeothermie"/>
    <m/>
    <m/>
    <m/>
    <m/>
    <m/>
    <m/>
    <m/>
    <m/>
  </r>
  <r>
    <x v="3"/>
    <s v="Göhren-Lebbin"/>
    <x v="5"/>
    <s v="Hydrogeothermie"/>
    <m/>
    <m/>
    <m/>
    <m/>
    <m/>
    <m/>
    <m/>
    <m/>
  </r>
  <r>
    <x v="3"/>
    <s v="„Jarovit“ in Wolgast"/>
    <x v="5"/>
    <s v="Hydrogeothermie"/>
    <m/>
    <m/>
    <m/>
    <m/>
    <m/>
    <m/>
    <m/>
    <m/>
  </r>
  <r>
    <x v="3"/>
    <s v="„Vineta“ in Zinnowitz"/>
    <x v="5"/>
    <s v="Hydrogeothermie"/>
    <m/>
    <m/>
    <m/>
    <m/>
    <m/>
    <m/>
    <m/>
    <m/>
  </r>
  <r>
    <x v="3"/>
    <s v="Parchim-Stadt"/>
    <x v="5"/>
    <s v="Hydrogeothermie"/>
    <m/>
    <m/>
    <m/>
    <m/>
    <m/>
    <m/>
    <m/>
    <m/>
  </r>
  <r>
    <x v="3"/>
    <s v="Stralsund"/>
    <x v="5"/>
    <s v="3 Sonden vorhanden, nicht in Nutzung"/>
    <m/>
    <m/>
    <m/>
    <m/>
    <m/>
    <m/>
    <m/>
    <m/>
  </r>
  <r>
    <x v="3"/>
    <s v="Poggenpohl"/>
    <x v="9"/>
    <s v="Hydrogeothermie"/>
    <m/>
    <m/>
    <m/>
    <m/>
    <m/>
    <m/>
    <m/>
    <m/>
  </r>
  <r>
    <x v="3"/>
    <s v="Wolfsburger Revier"/>
    <x v="9"/>
    <s v="Hydrogeothermie"/>
    <m/>
    <m/>
    <m/>
    <m/>
    <m/>
    <m/>
    <m/>
    <m/>
  </r>
  <r>
    <x v="3"/>
    <s v="Braunschweig V"/>
    <x v="9"/>
    <s v="Hydrogeothermie"/>
    <m/>
    <m/>
    <m/>
    <m/>
    <m/>
    <m/>
    <m/>
    <m/>
  </r>
  <r>
    <x v="3"/>
    <s v="Altwarmbüchener Moor"/>
    <x v="9"/>
    <s v="Hydrogeothermie"/>
    <m/>
    <m/>
    <m/>
    <m/>
    <m/>
    <m/>
    <m/>
    <m/>
  </r>
  <r>
    <x v="3"/>
    <s v="Ilmenau I"/>
    <x v="9"/>
    <s v="Hydrogeothermie"/>
    <m/>
    <m/>
    <m/>
    <m/>
    <m/>
    <m/>
    <m/>
    <m/>
  </r>
  <r>
    <x v="3"/>
    <s v="Bentheimer Wald"/>
    <x v="9"/>
    <s v="Hydrogeothermie"/>
    <m/>
    <m/>
    <m/>
    <m/>
    <m/>
    <m/>
    <m/>
    <m/>
  </r>
  <r>
    <x v="3"/>
    <s v="Mühlenhofsweg"/>
    <x v="9"/>
    <s v="Hydrogeothermie"/>
    <m/>
    <m/>
    <m/>
    <m/>
    <m/>
    <m/>
    <m/>
    <m/>
  </r>
  <r>
    <x v="3"/>
    <s v="Hannover-Buchholz "/>
    <x v="9"/>
    <s v="Geschlossenes tiefengeothermisches System"/>
    <m/>
    <m/>
    <m/>
    <m/>
    <m/>
    <m/>
    <m/>
    <m/>
  </r>
  <r>
    <x v="3"/>
    <s v="Nordhorn"/>
    <x v="9"/>
    <s v="Hydrogeothermie"/>
    <m/>
    <m/>
    <m/>
    <m/>
    <m/>
    <m/>
    <m/>
    <m/>
  </r>
  <r>
    <x v="3"/>
    <s v="Altencelle"/>
    <x v="9"/>
    <s v="Hydrogeothermie"/>
    <m/>
    <m/>
    <m/>
    <m/>
    <m/>
    <m/>
    <m/>
    <m/>
  </r>
  <r>
    <x v="3"/>
    <s v="Ahnsbeck"/>
    <x v="9"/>
    <s v="Hydrogeothermie"/>
    <m/>
    <m/>
    <m/>
    <m/>
    <m/>
    <m/>
    <m/>
    <m/>
  </r>
  <r>
    <x v="3"/>
    <s v="Göttingen I"/>
    <x v="9"/>
    <s v="Forschung"/>
    <m/>
    <m/>
    <m/>
    <m/>
    <m/>
    <m/>
    <m/>
    <m/>
  </r>
  <r>
    <x v="3"/>
    <s v="Nordharz"/>
    <x v="9"/>
    <s v="Hydrogeothermie"/>
    <m/>
    <m/>
    <m/>
    <m/>
    <m/>
    <m/>
    <m/>
    <m/>
  </r>
  <r>
    <x v="3"/>
    <s v="Bad Fallingbostel"/>
    <x v="9"/>
    <s v="Hydrogeothermie"/>
    <m/>
    <m/>
    <m/>
    <m/>
    <m/>
    <m/>
    <m/>
    <m/>
  </r>
  <r>
    <x v="3"/>
    <s v="Kleefeld"/>
    <x v="9"/>
    <s v="Hydrogeothermie"/>
    <m/>
    <m/>
    <m/>
    <m/>
    <m/>
    <m/>
    <m/>
    <m/>
  </r>
  <r>
    <x v="3"/>
    <s v="Munster-Bispingen"/>
    <x v="9"/>
    <s v="Hydrogeothermie"/>
    <m/>
    <m/>
    <m/>
    <n v="5000"/>
    <m/>
    <m/>
    <m/>
    <n v="2025"/>
  </r>
  <r>
    <x v="3"/>
    <s v="Soltau"/>
    <x v="9"/>
    <s v="Hydrogeothermie"/>
    <m/>
    <m/>
    <m/>
    <m/>
    <m/>
    <m/>
    <m/>
    <m/>
  </r>
  <r>
    <x v="3"/>
    <s v="Borkum"/>
    <x v="9"/>
    <s v="Hydrogeothermie"/>
    <m/>
    <m/>
    <m/>
    <m/>
    <m/>
    <m/>
    <m/>
    <m/>
  </r>
  <r>
    <x v="3"/>
    <s v="Bissendorf"/>
    <x v="9"/>
    <s v="Hydrogeothermie"/>
    <m/>
    <m/>
    <m/>
    <m/>
    <m/>
    <m/>
    <m/>
    <m/>
  </r>
  <r>
    <x v="3"/>
    <s v="Garbsen"/>
    <x v="9"/>
    <s v="Hydrogeothermie"/>
    <m/>
    <m/>
    <m/>
    <m/>
    <m/>
    <m/>
    <m/>
    <m/>
  </r>
  <r>
    <x v="3"/>
    <s v="Horstberg (neu)"/>
    <x v="9"/>
    <s v="Hydrogeothermie"/>
    <m/>
    <m/>
    <m/>
    <m/>
    <m/>
    <m/>
    <m/>
    <m/>
  </r>
  <r>
    <x v="3"/>
    <s v="Uelzen"/>
    <x v="9"/>
    <s v="Hydrogeothermie"/>
    <m/>
    <m/>
    <m/>
    <m/>
    <m/>
    <m/>
    <m/>
    <m/>
  </r>
  <r>
    <x v="3"/>
    <s v="Weyhe"/>
    <x v="9"/>
    <s v="Hydrogeothermie"/>
    <m/>
    <m/>
    <m/>
    <m/>
    <m/>
    <m/>
    <m/>
    <m/>
  </r>
  <r>
    <x v="3"/>
    <s v="Lüneburg I"/>
    <x v="9"/>
    <s v="Hydrogeothermie"/>
    <m/>
    <m/>
    <m/>
    <m/>
    <m/>
    <m/>
    <m/>
    <m/>
  </r>
  <r>
    <x v="3"/>
    <s v="Barnstorf"/>
    <x v="9"/>
    <s v="Hydrogeothermie"/>
    <m/>
    <m/>
    <m/>
    <m/>
    <m/>
    <m/>
    <m/>
    <m/>
  </r>
  <r>
    <x v="3"/>
    <s v="Kronsberg"/>
    <x v="9"/>
    <s v="Hydrogeothermie"/>
    <m/>
    <m/>
    <m/>
    <m/>
    <m/>
    <m/>
    <m/>
    <m/>
  </r>
  <r>
    <x v="3"/>
    <s v="Hemelingen"/>
    <x v="11"/>
    <s v="Hydrogeothermie"/>
    <m/>
    <m/>
    <m/>
    <m/>
    <m/>
    <m/>
    <m/>
    <m/>
  </r>
  <r>
    <x v="3"/>
    <s v="Aachen-Weisweiler"/>
    <x v="6"/>
    <s v="Forschung"/>
    <m/>
    <m/>
    <m/>
    <m/>
    <m/>
    <m/>
    <m/>
    <m/>
  </r>
  <r>
    <x v="3"/>
    <s v="&quot;Geothermie-Aachen&quot;"/>
    <x v="6"/>
    <s v="Hydrogeothermie"/>
    <m/>
    <m/>
    <m/>
    <m/>
    <m/>
    <m/>
    <m/>
    <m/>
  </r>
  <r>
    <x v="3"/>
    <s v="Aachen (Kreuz Aachen)"/>
    <x v="6"/>
    <s v="Hydrogeothermie"/>
    <m/>
    <m/>
    <m/>
    <m/>
    <m/>
    <m/>
    <m/>
    <m/>
  </r>
  <r>
    <x v="3"/>
    <s v="Bochum 1 (Fraunhofer IEG), Zukunftsenergie"/>
    <x v="6"/>
    <s v="Hydrogeothermie"/>
    <m/>
    <m/>
    <m/>
    <m/>
    <m/>
    <m/>
    <m/>
    <m/>
  </r>
  <r>
    <x v="1"/>
    <s v="Bochum 2 (Stadtwerke Bochum, Mark 51°7) "/>
    <x v="6"/>
    <s v="Grubenwasser"/>
    <m/>
    <m/>
    <m/>
    <m/>
    <m/>
    <m/>
    <m/>
    <m/>
  </r>
  <r>
    <x v="3"/>
    <s v="Duisburg"/>
    <x v="6"/>
    <s v="Hydrogeothermie"/>
    <m/>
    <m/>
    <m/>
    <m/>
    <m/>
    <m/>
    <m/>
    <m/>
  </r>
  <r>
    <x v="1"/>
    <s v="Krefeld/ Salvea - Lust auf grüne Energie"/>
    <x v="6"/>
    <s v="Forschung"/>
    <m/>
    <m/>
    <m/>
    <m/>
    <m/>
    <m/>
    <m/>
    <m/>
  </r>
  <r>
    <x v="3"/>
    <s v="Gelderland-Süd"/>
    <x v="6"/>
    <s v="Hydrogeothermie"/>
    <m/>
    <m/>
    <m/>
    <m/>
    <m/>
    <m/>
    <m/>
    <m/>
  </r>
  <r>
    <x v="3"/>
    <s v="Kempener Westen"/>
    <x v="6"/>
    <s v="Hydrogeothermie"/>
    <m/>
    <m/>
    <m/>
    <m/>
    <m/>
    <m/>
    <m/>
    <m/>
  </r>
  <r>
    <x v="3"/>
    <s v="Düsseldorf"/>
    <x v="6"/>
    <s v="Hydrogeothermie"/>
    <m/>
    <m/>
    <m/>
    <m/>
    <m/>
    <m/>
    <m/>
    <m/>
  </r>
  <r>
    <x v="3"/>
    <s v="Oberhausen &quot;evo Geotherm&quot;"/>
    <x v="6"/>
    <s v="Hydrogeothermie"/>
    <m/>
    <m/>
    <m/>
    <m/>
    <m/>
    <m/>
    <m/>
    <m/>
  </r>
  <r>
    <x v="3"/>
    <s v="Neukirchen-Vluyn &quot;ENNI Geothermie&quot;"/>
    <x v="6"/>
    <s v="Hydrogeothermie"/>
    <m/>
    <m/>
    <m/>
    <m/>
    <m/>
    <m/>
    <m/>
    <m/>
  </r>
  <r>
    <x v="3"/>
    <s v="Rheinberg Geothermie"/>
    <x v="6"/>
    <s v="Hydrogeothermie"/>
    <m/>
    <m/>
    <m/>
    <m/>
    <m/>
    <m/>
    <m/>
    <m/>
  </r>
  <r>
    <x v="3"/>
    <s v="Mülheim an der Ruhr &quot;medl-Geotherm&quot;"/>
    <x v="6"/>
    <s v="Hydrogeothermie"/>
    <m/>
    <m/>
    <m/>
    <m/>
    <m/>
    <m/>
    <m/>
    <m/>
  </r>
  <r>
    <x v="3"/>
    <s v="RheinEnergie Erdwärme"/>
    <x v="6"/>
    <s v="Hydrogeothermie"/>
    <m/>
    <m/>
    <m/>
    <m/>
    <m/>
    <m/>
    <m/>
    <m/>
  </r>
  <r>
    <x v="3"/>
    <s v="Hagen"/>
    <x v="6"/>
    <s v="Hydrogeothermie"/>
    <m/>
    <m/>
    <s v="130-160"/>
    <s v="3200-4100"/>
    <m/>
    <m/>
    <m/>
    <m/>
  </r>
  <r>
    <x v="3"/>
    <s v="Grüne-Wärme-Münster"/>
    <x v="6"/>
    <s v="Hydrogeothermie"/>
    <m/>
    <m/>
    <m/>
    <m/>
    <m/>
    <m/>
    <m/>
    <n v="2030"/>
  </r>
  <r>
    <x v="3"/>
    <s v="&quot;Grumbeere&quot;"/>
    <x v="7"/>
    <s v="Hyrogeothermie"/>
    <m/>
    <m/>
    <m/>
    <m/>
    <m/>
    <m/>
    <m/>
    <m/>
  </r>
  <r>
    <x v="3"/>
    <s v="&quot;Margarete&quot;"/>
    <x v="7"/>
    <s v="Grubenwasser"/>
    <m/>
    <m/>
    <m/>
    <m/>
    <m/>
    <m/>
    <m/>
    <m/>
  </r>
  <r>
    <x v="3"/>
    <s v="&quot;Ulrike&quot;"/>
    <x v="7"/>
    <s v="Grubenwasser"/>
    <m/>
    <m/>
    <m/>
    <m/>
    <m/>
    <m/>
    <m/>
    <m/>
  </r>
  <r>
    <x v="3"/>
    <s v="&quot;Kerner&quot;"/>
    <x v="7"/>
    <s v="Hydrogeothermie"/>
    <m/>
    <m/>
    <m/>
    <m/>
    <m/>
    <m/>
    <m/>
    <m/>
  </r>
  <r>
    <x v="3"/>
    <s v="&quot;Löwenherz&quot;"/>
    <x v="7"/>
    <s v="Hydrogeothermie"/>
    <m/>
    <m/>
    <m/>
    <m/>
    <m/>
    <m/>
    <m/>
    <m/>
  </r>
  <r>
    <x v="3"/>
    <s v="Rülzheim &quot;Storchenaue&quot;"/>
    <x v="7"/>
    <s v="Hyrogeothermie"/>
    <m/>
    <m/>
    <m/>
    <m/>
    <m/>
    <m/>
    <m/>
    <m/>
  </r>
  <r>
    <x v="3"/>
    <s v="Bad Dürkheim &quot;Flaggenturm&quot;"/>
    <x v="7"/>
    <s v="Hydrogeothermie"/>
    <m/>
    <m/>
    <m/>
    <m/>
    <m/>
    <m/>
    <m/>
    <m/>
  </r>
  <r>
    <x v="3"/>
    <s v="Eich-Hamm"/>
    <x v="7"/>
    <s v="Hydrogeothermie"/>
    <m/>
    <m/>
    <m/>
    <m/>
    <m/>
    <m/>
    <m/>
    <m/>
  </r>
  <r>
    <x v="3"/>
    <s v="Haßloch &quot;Taro&quot;"/>
    <x v="7"/>
    <s v="Hydrogeothermie"/>
    <m/>
    <m/>
    <m/>
    <m/>
    <m/>
    <m/>
    <m/>
    <m/>
  </r>
  <r>
    <x v="3"/>
    <s v="Ingelheim"/>
    <x v="7"/>
    <s v="Hydrogeothermie"/>
    <m/>
    <m/>
    <m/>
    <m/>
    <m/>
    <m/>
    <m/>
    <m/>
  </r>
  <r>
    <x v="3"/>
    <s v="Kaltenbach"/>
    <x v="7"/>
    <s v="Hydrogeothermie"/>
    <m/>
    <m/>
    <m/>
    <m/>
    <m/>
    <m/>
    <m/>
    <m/>
  </r>
  <r>
    <x v="3"/>
    <s v="Lingenfeld"/>
    <x v="7"/>
    <s v="Hydrogeothermie"/>
    <m/>
    <m/>
    <m/>
    <m/>
    <m/>
    <m/>
    <m/>
    <m/>
  </r>
  <r>
    <x v="3"/>
    <s v="Ludwigshafen 1&quot;Ludwig&quot;"/>
    <x v="7"/>
    <s v="Hydrogeothermie"/>
    <m/>
    <m/>
    <m/>
    <m/>
    <m/>
    <m/>
    <m/>
    <m/>
  </r>
  <r>
    <x v="3"/>
    <s v="Ludwigshafen 2&quot;Therese&quot;"/>
    <x v="7"/>
    <s v="Hydrogeothermie"/>
    <m/>
    <m/>
    <m/>
    <m/>
    <m/>
    <m/>
    <m/>
    <m/>
  </r>
  <r>
    <x v="3"/>
    <s v="Lutrina"/>
    <x v="7"/>
    <s v="Hydrogeothermie"/>
    <m/>
    <m/>
    <m/>
    <m/>
    <m/>
    <m/>
    <m/>
    <m/>
  </r>
  <r>
    <x v="3"/>
    <s v="Mainz"/>
    <x v="7"/>
    <s v="Hydrogeothermie"/>
    <m/>
    <m/>
    <m/>
    <m/>
    <m/>
    <m/>
    <m/>
    <m/>
  </r>
  <r>
    <x v="3"/>
    <s v="Rift"/>
    <x v="7"/>
    <s v="Hydrogeothermie"/>
    <m/>
    <m/>
    <m/>
    <m/>
    <m/>
    <m/>
    <m/>
    <m/>
  </r>
  <r>
    <x v="3"/>
    <s v="Kandel &quot;Bienwald&quot;"/>
    <x v="7"/>
    <s v="Hydrogeothermie"/>
    <m/>
    <m/>
    <m/>
    <m/>
    <m/>
    <m/>
    <m/>
    <m/>
  </r>
  <r>
    <x v="3"/>
    <s v="Kaiserslautern &quot;Kasimir&quot; "/>
    <x v="7"/>
    <s v="Hydrogeothermie"/>
    <m/>
    <m/>
    <m/>
    <m/>
    <m/>
    <m/>
    <m/>
    <m/>
  </r>
  <r>
    <x v="3"/>
    <s v="Bertha bei Wörth"/>
    <x v="7"/>
    <s v="Hydrogeothermie"/>
    <m/>
    <m/>
    <m/>
    <m/>
    <m/>
    <m/>
    <m/>
    <m/>
  </r>
  <r>
    <x v="3"/>
    <s v="Hagenbach &quot;Catharina Werde&quot;"/>
    <x v="7"/>
    <s v="Hydrogeothermie"/>
    <m/>
    <m/>
    <m/>
    <m/>
    <m/>
    <m/>
    <m/>
    <m/>
  </r>
  <r>
    <x v="3"/>
    <s v="Schifferstadt &quot;Rhein-Pfalz&quot;"/>
    <x v="7"/>
    <s v="Hydrogeothermie"/>
    <m/>
    <m/>
    <m/>
    <m/>
    <m/>
    <m/>
    <m/>
    <m/>
  </r>
  <r>
    <x v="3"/>
    <s v="Worms-Silbersee"/>
    <x v="7"/>
    <s v="Hydrogeothermie"/>
    <m/>
    <m/>
    <m/>
    <m/>
    <m/>
    <m/>
    <m/>
    <m/>
  </r>
  <r>
    <x v="3"/>
    <s v="Dresden-Heidenau"/>
    <x v="10"/>
    <s v="Hydrogeothermie"/>
    <m/>
    <m/>
    <m/>
    <m/>
    <m/>
    <m/>
    <m/>
    <m/>
  </r>
  <r>
    <x v="3"/>
    <s v="Auerbach"/>
    <x v="10"/>
    <s v="Hydrogeothermie"/>
    <s v="Hydrogeothermie"/>
    <m/>
    <m/>
    <m/>
    <m/>
    <m/>
    <m/>
    <m/>
  </r>
  <r>
    <x v="3"/>
    <s v="Silberberg"/>
    <x v="10"/>
    <s v="Petrothermale Geothermie"/>
    <m/>
    <m/>
    <m/>
    <m/>
    <m/>
    <m/>
    <m/>
    <m/>
  </r>
  <r>
    <x v="3"/>
    <s v="Vogtlandkreis"/>
    <x v="10"/>
    <s v="Hydrogeothermie"/>
    <m/>
    <m/>
    <m/>
    <m/>
    <m/>
    <m/>
    <m/>
    <m/>
  </r>
  <r>
    <x v="3"/>
    <s v="Freiberg"/>
    <x v="10"/>
    <s v="Grubenwasser"/>
    <m/>
    <m/>
    <m/>
    <s v="Eigentlich unter 400 m"/>
    <m/>
    <m/>
    <m/>
    <m/>
  </r>
  <r>
    <x v="3"/>
    <s v="Lampertheim I"/>
    <x v="4"/>
    <s v="Hydrogeothermie"/>
    <m/>
    <m/>
    <m/>
    <m/>
    <m/>
    <m/>
    <m/>
    <m/>
  </r>
  <r>
    <x v="3"/>
    <s v="Lampertheim II"/>
    <x v="4"/>
    <s v="Hydrogeothermie"/>
    <m/>
    <m/>
    <m/>
    <m/>
    <m/>
    <m/>
    <m/>
    <m/>
  </r>
  <r>
    <x v="3"/>
    <s v="Luftbrücke"/>
    <x v="4"/>
    <s v="Hydrogeothermie"/>
    <m/>
    <m/>
    <m/>
    <m/>
    <m/>
    <m/>
    <m/>
    <m/>
  </r>
  <r>
    <x v="3"/>
    <s v="Einhausen &quot;Jägersburg&quot;"/>
    <x v="4"/>
    <s v="Hydrogeothermie"/>
    <m/>
    <m/>
    <m/>
    <m/>
    <m/>
    <m/>
    <m/>
    <m/>
  </r>
  <r>
    <x v="3"/>
    <s v="Ried"/>
    <x v="4"/>
    <s v="Hydrogeothermie"/>
    <m/>
    <m/>
    <m/>
    <m/>
    <m/>
    <m/>
    <m/>
    <m/>
  </r>
  <r>
    <x v="3"/>
    <s v="Norderstedt"/>
    <x v="12"/>
    <s v="Hydrogeothermie"/>
    <m/>
    <m/>
    <m/>
    <m/>
    <m/>
    <m/>
    <m/>
    <m/>
  </r>
  <r>
    <x v="3"/>
    <s v="Neumünster"/>
    <x v="12"/>
    <s v="Hydrogeothermie"/>
    <m/>
    <m/>
    <m/>
    <m/>
    <m/>
    <m/>
    <m/>
    <m/>
  </r>
  <r>
    <x v="3"/>
    <s v="Lübeck"/>
    <x v="12"/>
    <s v="Hydrogeothermie"/>
    <m/>
    <m/>
    <m/>
    <m/>
    <m/>
    <m/>
    <m/>
    <m/>
  </r>
  <r>
    <x v="3"/>
    <s v="Husum"/>
    <x v="12"/>
    <s v="Hydrogeothermie"/>
    <m/>
    <m/>
    <m/>
    <m/>
    <m/>
    <m/>
    <m/>
    <m/>
  </r>
  <r>
    <x v="3"/>
    <s v="Jeetze"/>
    <x v="13"/>
    <s v="Hydrogeothermie"/>
    <m/>
    <m/>
    <m/>
    <m/>
    <m/>
    <m/>
    <m/>
    <m/>
  </r>
  <r>
    <x v="3"/>
    <s v="Sangerhausen"/>
    <x v="13"/>
    <s v="Grubenwasser"/>
    <m/>
    <m/>
    <m/>
    <m/>
    <m/>
    <m/>
    <m/>
    <m/>
  </r>
  <r>
    <x v="3"/>
    <s v="Erfurt"/>
    <x v="14"/>
    <s v="Hydrogeothermie"/>
    <m/>
    <m/>
    <m/>
    <m/>
    <m/>
    <m/>
    <m/>
    <m/>
  </r>
  <r>
    <x v="5"/>
    <s v="Templin"/>
    <x v="15"/>
    <m/>
    <m/>
    <m/>
    <m/>
    <m/>
    <m/>
    <m/>
    <m/>
    <m/>
  </r>
  <r>
    <x v="5"/>
    <m/>
    <x v="16"/>
    <m/>
    <m/>
    <m/>
    <m/>
    <m/>
    <m/>
    <m/>
    <m/>
    <m/>
  </r>
  <r>
    <x v="5"/>
    <m/>
    <x v="15"/>
    <m/>
    <m/>
    <m/>
    <m/>
    <m/>
    <m/>
    <m/>
    <m/>
    <m/>
  </r>
  <r>
    <x v="5"/>
    <m/>
    <x v="15"/>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84D0F3-A8D9-4D3A-8104-9C05A65146E7}" name="PivotTable2" cacheId="657"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12:F58" firstHeaderRow="0" firstDataRow="1" firstDataCol="1"/>
  <pivotFields count="12">
    <pivotField axis="axisRow" showAll="0">
      <items count="7">
        <item x="0"/>
        <item x="1"/>
        <item x="2"/>
        <item x="3"/>
        <item x="5"/>
        <item x="4"/>
        <item t="default"/>
      </items>
    </pivotField>
    <pivotField dataField="1" showAll="0"/>
    <pivotField axis="axisRow" showAll="0">
      <items count="18">
        <item x="0"/>
        <item x="1"/>
        <item x="2"/>
        <item x="3"/>
        <item x="11"/>
        <item x="8"/>
        <item x="4"/>
        <item x="5"/>
        <item x="9"/>
        <item x="6"/>
        <item x="7"/>
        <item x="16"/>
        <item x="10"/>
        <item x="13"/>
        <item x="12"/>
        <item x="14"/>
        <item x="15"/>
        <item t="default"/>
      </items>
    </pivotField>
    <pivotField showAll="0"/>
    <pivotField dataField="1" showAll="0"/>
    <pivotField dataField="1" showAll="0"/>
    <pivotField showAll="0"/>
    <pivotField showAll="0"/>
    <pivotField showAll="0"/>
    <pivotField showAll="0"/>
    <pivotField showAll="0"/>
    <pivotField showAll="0"/>
  </pivotFields>
  <rowFields count="2">
    <field x="0"/>
    <field x="2"/>
  </rowFields>
  <rowItems count="46">
    <i>
      <x/>
    </i>
    <i r="1">
      <x/>
    </i>
    <i r="1">
      <x v="1"/>
    </i>
    <i r="1">
      <x v="2"/>
    </i>
    <i r="1">
      <x v="3"/>
    </i>
    <i r="1">
      <x v="6"/>
    </i>
    <i r="1">
      <x v="7"/>
    </i>
    <i r="1">
      <x v="9"/>
    </i>
    <i r="1">
      <x v="10"/>
    </i>
    <i>
      <x v="1"/>
    </i>
    <i r="1">
      <x/>
    </i>
    <i r="1">
      <x v="1"/>
    </i>
    <i r="1">
      <x v="2"/>
    </i>
    <i r="1">
      <x v="3"/>
    </i>
    <i r="1">
      <x v="5"/>
    </i>
    <i r="1">
      <x v="6"/>
    </i>
    <i r="1">
      <x v="7"/>
    </i>
    <i r="1">
      <x v="9"/>
    </i>
    <i>
      <x v="2"/>
    </i>
    <i r="1">
      <x/>
    </i>
    <i r="1">
      <x v="1"/>
    </i>
    <i r="1">
      <x v="3"/>
    </i>
    <i r="1">
      <x v="8"/>
    </i>
    <i r="1">
      <x v="9"/>
    </i>
    <i r="1">
      <x v="12"/>
    </i>
    <i>
      <x v="3"/>
    </i>
    <i r="1">
      <x/>
    </i>
    <i r="1">
      <x v="1"/>
    </i>
    <i r="1">
      <x v="2"/>
    </i>
    <i r="1">
      <x v="3"/>
    </i>
    <i r="1">
      <x v="4"/>
    </i>
    <i r="1">
      <x v="6"/>
    </i>
    <i r="1">
      <x v="7"/>
    </i>
    <i r="1">
      <x v="8"/>
    </i>
    <i r="1">
      <x v="9"/>
    </i>
    <i r="1">
      <x v="10"/>
    </i>
    <i r="1">
      <x v="12"/>
    </i>
    <i r="1">
      <x v="13"/>
    </i>
    <i r="1">
      <x v="14"/>
    </i>
    <i r="1">
      <x v="15"/>
    </i>
    <i>
      <x v="4"/>
    </i>
    <i r="1">
      <x v="11"/>
    </i>
    <i r="1">
      <x v="16"/>
    </i>
    <i>
      <x v="5"/>
    </i>
    <i r="1">
      <x v="1"/>
    </i>
    <i t="grand">
      <x/>
    </i>
  </rowItems>
  <colFields count="1">
    <field x="-2"/>
  </colFields>
  <colItems count="5">
    <i>
      <x/>
    </i>
    <i i="1">
      <x v="1"/>
    </i>
    <i i="2">
      <x v="2"/>
    </i>
    <i i="3">
      <x v="3"/>
    </i>
    <i i="4">
      <x v="4"/>
    </i>
  </colItems>
  <dataFields count="5">
    <dataField name="Summe von MWel" fld="5" baseField="0" baseItem="1"/>
    <dataField name="Summe von Mwtherm (installierte Leistung geothermisch)" fld="4" baseField="0" baseItem="0"/>
    <dataField name="Kraftwerke" fld="5" subtotal="count" baseField="0" baseItem="0"/>
    <dataField name="Anzahl Gesamt" fld="1" subtotal="count" baseField="0" baseItem="0"/>
    <dataField name="Anzahl von Mwtherm (installierte Leistung geothermisch)2" fld="4" subtotal="count"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657"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F10" firstHeaderRow="0" firstDataRow="1" firstDataCol="1"/>
  <pivotFields count="12">
    <pivotField axis="axisRow" showAll="0">
      <items count="7">
        <item x="0"/>
        <item x="1"/>
        <item x="2"/>
        <item x="3"/>
        <item x="5"/>
        <item x="4"/>
        <item t="default"/>
      </items>
    </pivotField>
    <pivotField dataField="1" showAll="0"/>
    <pivotField showAll="0"/>
    <pivotField showAll="0"/>
    <pivotField dataField="1" showAll="0"/>
    <pivotField dataField="1" showAll="0"/>
    <pivotField showAll="0"/>
    <pivotField showAll="0"/>
    <pivotField showAll="0"/>
    <pivotField showAll="0"/>
    <pivotField showAll="0"/>
    <pivotField showAll="0"/>
  </pivotFields>
  <rowFields count="1">
    <field x="0"/>
  </rowFields>
  <rowItems count="7">
    <i>
      <x/>
    </i>
    <i>
      <x v="1"/>
    </i>
    <i>
      <x v="2"/>
    </i>
    <i>
      <x v="3"/>
    </i>
    <i>
      <x v="4"/>
    </i>
    <i>
      <x v="5"/>
    </i>
    <i t="grand">
      <x/>
    </i>
  </rowItems>
  <colFields count="1">
    <field x="-2"/>
  </colFields>
  <colItems count="5">
    <i>
      <x/>
    </i>
    <i i="1">
      <x v="1"/>
    </i>
    <i i="2">
      <x v="2"/>
    </i>
    <i i="3">
      <x v="3"/>
    </i>
    <i i="4">
      <x v="4"/>
    </i>
  </colItems>
  <dataFields count="5">
    <dataField name="Summe von MWel" fld="5" baseField="0" baseItem="1"/>
    <dataField name="Summe von Mwtherm (installierte Leistung geothermisch)" fld="4" baseField="0" baseItem="0"/>
    <dataField name="Kraftwerke" fld="5" subtotal="count" baseField="0" baseItem="0"/>
    <dataField name="Anzahl Gesamt" fld="1" subtotal="count" baseField="0" baseItem="0"/>
    <dataField name="Anzahl von Mwtherm (installierte Leistung geothermisch)2" fld="4" subtotal="count"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elle3" displayName="Tabelle3" ref="A4:J143" totalsRowShown="0" headerRowDxfId="107" dataDxfId="106">
  <autoFilter ref="A4:J143" xr:uid="{00000000-0009-0000-0100-000003000000}">
    <filterColumn colId="0">
      <filters>
        <filter val="A_Projekt in Betrieb"/>
      </filters>
    </filterColumn>
  </autoFilter>
  <sortState xmlns:xlrd2="http://schemas.microsoft.com/office/spreadsheetml/2017/richdata2" ref="A5:J47">
    <sortCondition ref="C4:C143"/>
  </sortState>
  <tableColumns count="10">
    <tableColumn id="1" xr3:uid="{00000000-0010-0000-0200-000001000000}" name=" Status" dataDxfId="104" totalsRowDxfId="105">
      <calculatedColumnFormula>' Rohdaten (zu bereinigen)'!A2</calculatedColumnFormula>
    </tableColumn>
    <tableColumn id="2" xr3:uid="{00000000-0010-0000-0200-000002000000}" name="Name" dataDxfId="102" totalsRowDxfId="103">
      <calculatedColumnFormula>' Rohdaten (zu bereinigen)'!B2</calculatedColumnFormula>
    </tableColumn>
    <tableColumn id="3" xr3:uid="{00000000-0010-0000-0200-000003000000}" name="Bundesland" dataDxfId="100" totalsRowDxfId="101">
      <calculatedColumnFormula>' Rohdaten (zu bereinigen)'!C2</calculatedColumnFormula>
    </tableColumn>
    <tableColumn id="4" xr3:uid="{00000000-0010-0000-0200-000004000000}" name="Art der Nutzung" dataDxfId="98" totalsRowDxfId="99">
      <calculatedColumnFormula>' Rohdaten (zu bereinigen)'!D2</calculatedColumnFormula>
    </tableColumn>
    <tableColumn id="5" xr3:uid="{00000000-0010-0000-0200-000005000000}" name="MWtherm" dataDxfId="96" totalsRowDxfId="97">
      <calculatedColumnFormula>' Rohdaten (zu bereinigen)'!E2</calculatedColumnFormula>
    </tableColumn>
    <tableColumn id="6" xr3:uid="{00000000-0010-0000-0200-000006000000}" name="MWel" dataDxfId="94" totalsRowDxfId="95">
      <calculatedColumnFormula>' Rohdaten (zu bereinigen)'!F2</calculatedColumnFormula>
    </tableColumn>
    <tableColumn id="7" xr3:uid="{00000000-0010-0000-0200-000007000000}" name="max. _x000a_Temp. _x000a_(°C)" dataDxfId="92" totalsRowDxfId="93">
      <calculatedColumnFormula>' Rohdaten (zu bereinigen)'!G2</calculatedColumnFormula>
    </tableColumn>
    <tableColumn id="8" xr3:uid="{00000000-0010-0000-0200-000008000000}" name="Teufe _x000a_(m)" dataDxfId="90" totalsRowDxfId="91">
      <calculatedColumnFormula>' Rohdaten (zu bereinigen)'!H2</calculatedColumnFormula>
    </tableColumn>
    <tableColumn id="9" xr3:uid="{00000000-0010-0000-0200-000009000000}" name="Förderrate _x000a_(l/s)" dataDxfId="88" totalsRowDxfId="89">
      <calculatedColumnFormula>' Rohdaten (zu bereinigen)'!I2</calculatedColumnFormula>
    </tableColumn>
    <tableColumn id="10" xr3:uid="{00000000-0010-0000-0200-00000A000000}" name="Jahr d. _x000a_Inbetrieb-_x000a_nahme" dataDxfId="86" totalsRowDxfId="87">
      <calculatedColumnFormula>' Rohdaten (zu bereinigen)'!L2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F52B18-C33D-412D-AAE5-76F6EF14CEA2}" name="Tabelle310" displayName="Tabelle310" ref="A4:D143" totalsRowShown="0" headerRowDxfId="85" dataDxfId="84">
  <autoFilter ref="A4:D143" xr:uid="{00000000-0009-0000-0100-000003000000}">
    <filterColumn colId="0">
      <filters>
        <filter val="B_Projekt in Bau"/>
      </filters>
    </filterColumn>
  </autoFilter>
  <sortState xmlns:xlrd2="http://schemas.microsoft.com/office/spreadsheetml/2017/richdata2" ref="A47:D60">
    <sortCondition ref="A4:A143"/>
  </sortState>
  <tableColumns count="4">
    <tableColumn id="1" xr3:uid="{504957AB-F072-4D02-9F90-DDFC5DA913FB}" name=" Status" dataDxfId="83">
      <calculatedColumnFormula>' Rohdaten (zu bereinigen)'!A2</calculatedColumnFormula>
    </tableColumn>
    <tableColumn id="2" xr3:uid="{59922127-1072-4EF6-B539-694C099E607E}" name="Name" dataDxfId="82">
      <calculatedColumnFormula>' Rohdaten (zu bereinigen)'!B2</calculatedColumnFormula>
    </tableColumn>
    <tableColumn id="3" xr3:uid="{EDA4F448-C026-4220-9C58-A07D89E6273F}" name="Bundesland" dataDxfId="81">
      <calculatedColumnFormula>' Rohdaten (zu bereinigen)'!C2</calculatedColumnFormula>
    </tableColumn>
    <tableColumn id="4" xr3:uid="{1F25E174-918B-4546-9AD8-6176F51608D4}" name="Art der Nutzung" dataDxfId="80">
      <calculatedColumnFormula>' Rohdaten (zu bereinigen)'!D2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D35EFC4-AEA7-4234-B28F-51CF98CF281A}" name="Tabelle31011" displayName="Tabelle31011" ref="A4:D190" totalsRowShown="0" headerRowDxfId="79" dataDxfId="78">
  <autoFilter ref="A4:D190" xr:uid="{00000000-0009-0000-0100-000003000000}">
    <filterColumn colId="0">
      <filters>
        <filter val="D_Projekt in Planung"/>
      </filters>
    </filterColumn>
  </autoFilter>
  <sortState xmlns:xlrd2="http://schemas.microsoft.com/office/spreadsheetml/2017/richdata2" ref="A5:D45">
    <sortCondition ref="C4:C140"/>
  </sortState>
  <tableColumns count="4">
    <tableColumn id="1" xr3:uid="{4E6427F9-827B-448B-BF4F-A51D7A647487}" name=" Status" dataDxfId="77">
      <calculatedColumnFormula>' Rohdaten (zu bereinigen)'!A2</calculatedColumnFormula>
    </tableColumn>
    <tableColumn id="2" xr3:uid="{37F4BE88-704B-4FB2-8B65-625F600FB311}" name="Name" dataDxfId="76">
      <calculatedColumnFormula>' Rohdaten (zu bereinigen)'!B2</calculatedColumnFormula>
    </tableColumn>
    <tableColumn id="3" xr3:uid="{9970920D-5BDE-45A8-BECF-26546E2EAEB9}" name="Bundesland" dataDxfId="75">
      <calculatedColumnFormula>' Rohdaten (zu bereinigen)'!C2</calculatedColumnFormula>
    </tableColumn>
    <tableColumn id="4" xr3:uid="{F18145DD-9B3F-41E3-AA53-EE26671E3F27}" name="Art der Nutzung" dataDxfId="74">
      <calculatedColumnFormula>' Rohdaten (zu bereinigen)'!D2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F038293-1947-43AF-A066-55B22695E4AF}" name="Tabelle3101112" displayName="Tabelle3101112" ref="A4:J143" totalsRowShown="0" headerRowDxfId="73" dataDxfId="72">
  <autoFilter ref="A4:J143" xr:uid="{00000000-0009-0000-0100-000003000000}">
    <filterColumn colId="0">
      <filters>
        <filter val="C_Forschungsprojekte"/>
      </filters>
    </filterColumn>
  </autoFilter>
  <sortState xmlns:xlrd2="http://schemas.microsoft.com/office/spreadsheetml/2017/richdata2" ref="A5:J45">
    <sortCondition ref="C4:C143"/>
  </sortState>
  <tableColumns count="10">
    <tableColumn id="1" xr3:uid="{1FA3FF07-FC04-434E-91CA-08436EB6CF21}" name=" Status" dataDxfId="71">
      <calculatedColumnFormula>' Rohdaten (zu bereinigen)'!A2</calculatedColumnFormula>
    </tableColumn>
    <tableColumn id="2" xr3:uid="{D3C8EDE8-8884-4C95-8E5D-2FCB592B8F69}" name="Name" dataDxfId="70">
      <calculatedColumnFormula>' Rohdaten (zu bereinigen)'!B2</calculatedColumnFormula>
    </tableColumn>
    <tableColumn id="3" xr3:uid="{90C67F16-6713-4F9A-BDE7-90DDF4DBF206}" name="Bundesland" dataDxfId="69">
      <calculatedColumnFormula>' Rohdaten (zu bereinigen)'!C2</calculatedColumnFormula>
    </tableColumn>
    <tableColumn id="4" xr3:uid="{EA9E97C7-D1CF-478D-B096-9C2D0A8A571E}" name="Art der Nutzung" dataDxfId="68">
      <calculatedColumnFormula>' Rohdaten (zu bereinigen)'!D2</calculatedColumnFormula>
    </tableColumn>
    <tableColumn id="5" xr3:uid="{E760A3D4-CFA9-4F53-B5A4-5C87E7F49BC5}" name="MWtherm" dataDxfId="67">
      <calculatedColumnFormula>' Rohdaten (zu bereinigen)'!E2</calculatedColumnFormula>
    </tableColumn>
    <tableColumn id="6" xr3:uid="{B95A22FA-FC1D-45DC-AB82-F2C2F22E0CB9}" name="MWel" dataDxfId="66">
      <calculatedColumnFormula>' Rohdaten (zu bereinigen)'!F2</calculatedColumnFormula>
    </tableColumn>
    <tableColumn id="7" xr3:uid="{102FB4E4-CAD9-4589-A6D7-5C447444CC26}" name="max. _x000a_Temp. _x000a_(°C)" dataDxfId="65">
      <calculatedColumnFormula>' Rohdaten (zu bereinigen)'!G2</calculatedColumnFormula>
    </tableColumn>
    <tableColumn id="8" xr3:uid="{A534C290-FD35-448A-9524-6289EDA0A507}" name="Teufe _x000a_(m)" dataDxfId="64">
      <calculatedColumnFormula>' Rohdaten (zu bereinigen)'!H2</calculatedColumnFormula>
    </tableColumn>
    <tableColumn id="9" xr3:uid="{E5A684F6-B865-4E62-8D9B-2330CDA3E48F}" name="Förderrate _x000a_(l/s)" dataDxfId="63">
      <calculatedColumnFormula>' Rohdaten (zu bereinigen)'!I2</calculatedColumnFormula>
    </tableColumn>
    <tableColumn id="10" xr3:uid="{D19CAF2F-773B-4263-AF22-38264D201F30}" name="Jahr d. _x000a_Inbetrieb-_x000a_nahme" dataDxfId="62">
      <calculatedColumnFormula>' Rohdaten (zu bereinigen)'!L2</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iefeGeothermie" displayName="TiefeGeothermie" ref="A1:W229" totalsRowShown="0" headerRowDxfId="61" dataDxfId="60" headerRowBorderDxfId="58" tableBorderDxfId="59" headerRowCellStyle="Excel Built-in Normal">
  <autoFilter ref="A1:W229" xr:uid="{00000000-0009-0000-0100-000002000000}"/>
  <sortState xmlns:xlrd2="http://schemas.microsoft.com/office/spreadsheetml/2017/richdata2" ref="A33:W141">
    <sortCondition ref="A1:A229"/>
  </sortState>
  <tableColumns count="23">
    <tableColumn id="1" xr3:uid="{00000000-0010-0000-0000-000001000000}" name="Status" dataDxfId="56" totalsRowDxfId="57" dataCellStyle="Excel Built-in Normal" totalsRowCellStyle="Excel Built-in Normal"/>
    <tableColumn id="2" xr3:uid="{00000000-0010-0000-0000-000002000000}" name="Name" dataDxfId="54" totalsRowDxfId="55" totalsRowCellStyle="Excel Built-in Normal"/>
    <tableColumn id="3" xr3:uid="{00000000-0010-0000-0000-000003000000}" name="Bundesland" dataDxfId="52" totalsRowDxfId="53" totalsRowCellStyle="Excel Built-in Normal"/>
    <tableColumn id="4" xr3:uid="{00000000-0010-0000-0000-000004000000}" name="Art der Nutzung" dataDxfId="50" totalsRowDxfId="51" totalsRowCellStyle="Excel Built-in Normal"/>
    <tableColumn id="5" xr3:uid="{00000000-0010-0000-0000-000005000000}" name="Mwtherm (installierte Leistung geothermisch)" dataDxfId="48" totalsRowDxfId="49" dataCellStyle="Excel Built-in Normal" totalsRowCellStyle="Excel Built-in Normal"/>
    <tableColumn id="6" xr3:uid="{00000000-0010-0000-0000-000006000000}" name="MWel" dataDxfId="46" totalsRowDxfId="47" dataCellStyle="Excel Built-in Normal" totalsRowCellStyle="Excel Built-in Normal"/>
    <tableColumn id="7" xr3:uid="{00000000-0010-0000-0000-000007000000}" name="max. Temperatur in °C" dataDxfId="44" totalsRowDxfId="45" dataCellStyle="Excel Built-in Normal" totalsRowCellStyle="Excel Built-in Normal"/>
    <tableColumn id="8" xr3:uid="{00000000-0010-0000-0000-000008000000}" name="Teufe in m (TVD)" dataDxfId="42" totalsRowDxfId="43" dataCellStyle="Excel Built-in Normal" totalsRowCellStyle="Excel Built-in Normal"/>
    <tableColumn id="9" xr3:uid="{00000000-0010-0000-0000-000009000000}" name="Förderrate (l/s) (maximal)" dataDxfId="40" totalsRowDxfId="41" dataCellStyle="Excel Built-in Normal" totalsRowCellStyle="Excel Built-in Normal"/>
    <tableColumn id="25" xr3:uid="{11B92B59-F8B3-4A51-8ED3-14183D7A0B7B}" name="Jahresproduktion geothermische Wärme GWh/a" dataDxfId="38" totalsRowDxfId="39" dataCellStyle="Excel Built-in Normal" totalsRowCellStyle="Excel Built-in Normal"/>
    <tableColumn id="26" xr3:uid="{0432C77D-0C93-4BFE-8464-B71C191E94E3}" name="Jahresproduktion geothermischer Strom GWh/a" dataDxfId="36" totalsRowDxfId="37" dataCellStyle="Excel Built-in Normal" totalsRowCellStyle="Excel Built-in Normal"/>
    <tableColumn id="10" xr3:uid="{00000000-0010-0000-0000-00000A000000}" name="Jahr d. Inbetrieb-nahme" dataDxfId="34" totalsRowDxfId="35" dataCellStyle="Excel Built-in Normal" totalsRowCellStyle="Excel Built-in Normal"/>
    <tableColumn id="11" xr3:uid="{00000000-0010-0000-0000-00000B000000}" name="Entwicklung/ Aufsuchungserlaubnis" dataDxfId="32" totalsRowDxfId="33" dataCellStyle="Excel Built-in Normal" totalsRowCellStyle="Excel Built-in Normal"/>
    <tableColumn id="12" xr3:uid="{00000000-0010-0000-0000-00000C000000}" name="Output" dataDxfId="30" totalsRowDxfId="31" dataCellStyle="Excel Built-in Normal" totalsRowCellStyle="Excel Built-in Normal"/>
    <tableColumn id="13" xr3:uid="{00000000-0010-0000-0000-00000D000000}" name="Anzahl der Bohrungen" dataDxfId="28" totalsRowDxfId="29" dataCellStyle="Excel Built-in Normal" totalsRowCellStyle="Excel Built-in Normal"/>
    <tableColumn id="14" xr3:uid="{00000000-0010-0000-0000-00000E000000}" name="Hauptnutzung" dataDxfId="26" totalsRowDxfId="27" dataCellStyle="Excel Built-in Normal" totalsRowCellStyle="Excel Built-in Normal"/>
    <tableColumn id="15" xr3:uid="{00000000-0010-0000-0000-00000F000000}" name="Nebennutzung" dataDxfId="24" totalsRowDxfId="25" dataCellStyle="Excel Built-in Normal" totalsRowCellStyle="Excel Built-in Normal"/>
    <tableColumn id="16" xr3:uid="{00000000-0010-0000-0000-000010000000}" name="Reservoir " dataDxfId="22" totalsRowDxfId="23" dataCellStyle="Excel Built-in Normal" totalsRowCellStyle="Excel Built-in Normal"/>
    <tableColumn id="17" xr3:uid="{00000000-0010-0000-0000-000011000000}" name="Betreiberstruktur" dataDxfId="20" totalsRowDxfId="21" dataCellStyle="Excel Built-in Normal" totalsRowCellStyle="Excel Built-in Normal"/>
    <tableColumn id="18" xr3:uid="{00000000-0010-0000-0000-000012000000}" name="Region" dataDxfId="18" totalsRowDxfId="19" dataCellStyle="Excel Built-in Normal" totalsRowCellStyle="Excel Built-in Normal"/>
    <tableColumn id="19" xr3:uid="{00000000-0010-0000-0000-000013000000}" name="News zu Projekten" dataDxfId="16" totalsRowDxfId="17" dataCellStyle="Excel Built-in Normal" totalsRowCellStyle="Excel Built-in Normal"/>
    <tableColumn id="20" xr3:uid="{00000000-0010-0000-0000-000014000000}" name="Betreiber Name" dataDxfId="14" totalsRowDxfId="15" totalsRowCellStyle="Excel Built-in Normal"/>
    <tableColumn id="21" xr3:uid="{00000000-0010-0000-0000-000015000000}" name="Zusatzinfos" dataDxfId="12" totalsRowDxfId="13" dataCellStyle="Excel Built-in Normal" totalsRowCellStyle="Excel Built-in Normal"/>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D72712-529F-4A71-81BC-CD923EB85845}" name="Tabelle38" displayName="Tabelle38" ref="A4:J202" totalsRowShown="0" headerRowDxfId="11" dataDxfId="10">
  <autoFilter ref="A4:J202" xr:uid="{00000000-0009-0000-0100-000003000000}"/>
  <tableColumns count="10">
    <tableColumn id="1" xr3:uid="{BE77F082-B202-4B92-AA92-CB3681DF50CB}" name=" Status" dataDxfId="9">
      <calculatedColumnFormula>' Rohdaten (zu bereinigen)'!A2</calculatedColumnFormula>
    </tableColumn>
    <tableColumn id="2" xr3:uid="{06335267-E9FE-4F42-AF35-D2A30759D0B2}" name="Name" dataDxfId="8">
      <calculatedColumnFormula>' Rohdaten (zu bereinigen)'!B2</calculatedColumnFormula>
    </tableColumn>
    <tableColumn id="3" xr3:uid="{095BEF55-821F-4997-8315-DDCE880692F0}" name="Bundesland" dataDxfId="7">
      <calculatedColumnFormula>' Rohdaten (zu bereinigen)'!C2</calculatedColumnFormula>
    </tableColumn>
    <tableColumn id="4" xr3:uid="{E932CE00-3778-41A7-A17D-31FB5FCE84C9}" name="Art der Nutzung" dataDxfId="6">
      <calculatedColumnFormula>' Rohdaten (zu bereinigen)'!D2</calculatedColumnFormula>
    </tableColumn>
    <tableColumn id="5" xr3:uid="{8C188E45-951D-421C-8051-19128C8618A7}" name="MWtherm" dataDxfId="5">
      <calculatedColumnFormula>' Rohdaten (zu bereinigen)'!E2</calculatedColumnFormula>
    </tableColumn>
    <tableColumn id="6" xr3:uid="{F1DE0279-94DE-47F6-B908-532E27F54AD9}" name="MWel" dataDxfId="4">
      <calculatedColumnFormula>' Rohdaten (zu bereinigen)'!F2</calculatedColumnFormula>
    </tableColumn>
    <tableColumn id="7" xr3:uid="{587831AD-45B1-40D4-A47C-9C55FA65966C}" name="max. Temperatur in °C" dataDxfId="3">
      <calculatedColumnFormula>' Rohdaten (zu bereinigen)'!G2</calculatedColumnFormula>
    </tableColumn>
    <tableColumn id="8" xr3:uid="{E3950318-CAE3-416A-91DF-A404C1F123DF}" name="Teufe         in m" dataDxfId="2">
      <calculatedColumnFormula>' Rohdaten (zu bereinigen)'!H2</calculatedColumnFormula>
    </tableColumn>
    <tableColumn id="9" xr3:uid="{94A3BFB0-DA10-4FA1-96A2-A2DF0B1BEE3C}" name="Förderrate (l/s)" dataDxfId="1">
      <calculatedColumnFormula>' Rohdaten (zu bereinigen)'!I2</calculatedColumnFormula>
    </tableColumn>
    <tableColumn id="10" xr3:uid="{619FCB11-4675-48A3-A103-3D2B3F495A7B}" name="Jahr d. Inbetrieb-nahme" dataDxfId="0">
      <calculatedColumnFormula>' Rohdaten (zu bereinigen)'!L2</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elle1" displayName="Tabelle1" ref="A1:L42" totalsRowShown="0">
  <autoFilter ref="A1:L42" xr:uid="{00000000-0009-0000-0100-000001000000}"/>
  <tableColumns count="12">
    <tableColumn id="1" xr3:uid="{00000000-0010-0000-0100-000001000000}" name="Status"/>
    <tableColumn id="2" xr3:uid="{00000000-0010-0000-0100-000002000000}" name="Name"/>
    <tableColumn id="3" xr3:uid="{00000000-0010-0000-0100-000003000000}" name="Bundesland"/>
    <tableColumn id="4" xr3:uid="{00000000-0010-0000-0100-000004000000}" name="Art der Nutzung"/>
    <tableColumn id="5" xr3:uid="{00000000-0010-0000-0100-000005000000}" name="MWtherm"/>
    <tableColumn id="6" xr3:uid="{00000000-0010-0000-0100-000006000000}" name="Geotis"/>
    <tableColumn id="7" xr3:uid="{00000000-0010-0000-0100-000007000000}" name="MWel"/>
    <tableColumn id="8" xr3:uid="{00000000-0010-0000-0100-000008000000}" name="Geotis2"/>
    <tableColumn id="9" xr3:uid="{00000000-0010-0000-0100-000009000000}" name="max. Temperatur in °C"/>
    <tableColumn id="10" xr3:uid="{00000000-0010-0000-0100-00000A000000}" name="Teufe         in m (TVD)"/>
    <tableColumn id="11" xr3:uid="{00000000-0010-0000-0100-00000B000000}" name="Förderrate (l/s)"/>
    <tableColumn id="12" xr3:uid="{00000000-0010-0000-0100-00000C000000}" name="Jahr d. Inbetrieb-nahm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1" dT="2024-12-05T11:19:35.87" personId="{49B096D0-F8DF-428A-871D-282E6A50F1CC}" id="{4C1CC097-2063-4947-AFEE-5CBDA87F4259}">
    <text>Tiefstmöglichen Wert nehmen</text>
  </threadedComment>
  <threadedComment ref="H7" dT="2024-06-04T13:30:56.77" personId="{49B096D0-F8DF-428A-871D-282E6A50F1CC}" id="{20B23BEC-8ED5-4660-93A3-BD8BD8B17B85}">
    <text xml:space="preserve">Mittelung vom Betreiber, beim Korrigieren nicht die Geotis Zahl nehmen. </text>
  </threadedComment>
  <threadedComment ref="L7" dT="2024-06-04T14:11:56.44" personId="{49B096D0-F8DF-428A-871D-282E6A50F1CC}" id="{5B81CAAC-86F1-4F0B-BF4D-0F95A2D2B72D}">
    <text>Geotis sagt 1996, aber https://www.geowaerme-erding.de/epaper-Praesentation2020/ sagt 1998. Ich glaube 8 ist richtig.</text>
    <extLst>
      <x:ext xmlns:xltc2="http://schemas.microsoft.com/office/spreadsheetml/2020/threadedcomments2" uri="{F7C98A9C-CBB3-438F-8F68-D28B6AF4A901}">
        <xltc2:checksum>2445180377</xltc2:checksum>
        <xltc2:hyperlink startIndex="23" length="57" url="https://www.geowaerme-erding.de/epaper-Praesentation2020/"/>
      </x:ext>
    </extLst>
  </threadedComment>
  <threadedComment ref="H10" personId="{55FFFEBB-6901-44BC-99C4-00F9BFB8EA89}" id="{0E6E560D-F20E-414A-BAE6-65C03504D494}">
    <text>hatten bisher 5078 m das ist aber MD, wir geben in TVD an</text>
  </threadedComment>
  <threadedComment ref="F22" personId="{55FFFEBB-6901-44BC-99C4-00F9BFB8EA89}" id="{B91DECFB-C398-4B7F-9864-A18C538B7224}">
    <text>siehe Nutzung
UNEBDINGT BEACHTEN, WENN NEUE AUFLAGE GEMACHT WIRD</text>
  </threadedComment>
  <threadedComment ref="N22" personId="{55FFFEBB-6901-44BC-99C4-00F9BFB8EA89}" id="{8867F5EC-2A68-4D36-B831-157B12545474}">
    <text>SIEHE NUTZUNG</text>
  </threadedComment>
  <threadedComment ref="G28" personId="{55FFFEBB-6901-44BC-99C4-00F9BFB8EA89}" id="{2BDBAB21-5358-4100-986F-79C74F856FD3}">
    <text xml:space="preserve">Geotis hat folgende Frage: Nehmt ihr für die Temperatur, die Teufe und die Förderrate immer die größtmöglichen Werte? Diese stammen nämlich hier aus 3 unterschiedlichen Bohrungen.
ANTWORT: Ja, wir nehmen immer das höchste. Für die neue Ausgabe im Jahr 2025 wollen wir aber angehen, zur besseren Einschätzung die Anzahl der Bohrungen mit aufzunehmen </text>
  </threadedComment>
  <threadedComment ref="B30" personId="{55FFFEBB-6901-44BC-99C4-00F9BFB8EA89}" id="{D1BC99AC-4609-4E7A-9426-A2F138216116}">
    <text>nicht in Geotis</text>
  </threadedComment>
  <threadedComment ref="C34" personId="{55FFFEBB-6901-44BC-99C4-00F9BFB8EA89}" id="{95FF993B-2ED5-426D-BA51-78D3A2C60D93}">
    <text>nicht in Geotis</text>
  </threadedComment>
  <threadedComment ref="B38" personId="{55FFFEBB-6901-44BC-99C4-00F9BFB8EA89}" id="{0FD69EF1-8077-4529-9E4C-FC921B5DBE0D}">
    <text>Behalten, auch wenn nichts zu finden ist, auch nicht in Geotis
Stand 22.04.: https://link.springer.com/article/10.1007/s00767-020-00460-0</text>
  </threadedComment>
  <threadedComment ref="B39" personId="{55FFFEBB-6901-44BC-99C4-00F9BFB8EA89}" id="{A66F1A5B-A4B4-4D21-8596-79E02FF0E4B6}">
    <text>nicht in Geotis
Stand 22.04: https://norddeutsche-geothermietagung.de/vortraege/2022/11_lohmar_potenzial_geothermische_nachnutzung_sigmundshall.pdf</text>
  </threadedComment>
  <threadedComment ref="A43" dT="2024-08-01T13:22:00.84" personId="{49B096D0-F8DF-428A-871D-282E6A50F1CC}" id="{0868166C-8517-4230-BFE1-85046EFF959D}">
    <text>Auf Poster noch in Betrieb</text>
  </threadedComment>
  <threadedComment ref="E43" dT="2019-02-01T14:01:06.79" personId="{BD57DB76-CFE3-4318-8957-F1042516574C}" id="{0667F9F5-1793-4E68-A880-5640FD7DF5F3}">
    <text>EGEC sagt 4</text>
  </threadedComment>
  <threadedComment ref="L43" personId="{55FFFEBB-6901-44BC-99C4-00F9BFB8EA89}" id="{A91235AA-F1C4-4E33-889C-9D171C62B5EE}">
    <text>Geotis sagt 2004, weil Aquiferspeicher dann fertiggestellt wurde. Wie wollen wir da verfahren? 
Antwort: Wir nehmen immer die älteste Zahl
FÜR NEUE AUFLAGE: Abbau Aquiferspeicher…</text>
  </threadedComment>
  <threadedComment ref="M43" dT="2024-06-24T11:51:47.65" personId="{49B096D0-F8DF-428A-871D-282E6A50F1CC}" id="{6FB7AB0E-12C3-41D9-8674-40F609250C37}">
    <text>der ist eigentlich schon im Abbau, kommunale Wärmeplanung für neue Hydrogeothermieanlage soll erst 2024 Ende fertig werden... Entscheidung für Poster ist, dass es erstmal als Aquiferspeicher bleibt, bis die neue Anlage mit Aufsuchungserlaubnis in Planung ist.</text>
  </threadedComment>
  <threadedComment ref="B47" dT="2024-10-14T11:57:05.64" personId="{49B096D0-F8DF-428A-871D-282E6A50F1CC}" id="{AF480AF6-97E2-48D3-B21E-BFC5EBD7E749}">
    <text>Ist Polling</text>
  </threadedComment>
  <threadedComment ref="B49" dT="2024-10-14T12:08:45.17" personId="{49B096D0-F8DF-428A-871D-282E6A50F1CC}" id="{C7078805-FC4B-467F-B884-5FA1333B06DA}">
    <text>im Jahr 2025 wird sie sicher noch in Betrieb gehen. Wie gehen wir damit um?</text>
  </threadedComment>
  <threadedComment ref="B53" dT="2024-07-08T08:34:48.59" personId="{49B096D0-F8DF-428A-871D-282E6A50F1CC}" id="{CECD0B05-2901-4AC4-931B-AD61560F574B}">
    <text>In NRW Portal heißt das Feld „Weisweiler“</text>
  </threadedComment>
  <threadedComment ref="B55" dT="2022-09-12T08:52:35.61" personId="{49B096D0-F8DF-428A-871D-282E6A50F1CC}" id="{C99C05F1-CAD7-43E6-8C5B-7C73F6B22287}" done="1">
    <text>Letztes Forschungsprojekt 2018 zu Ende gegangen. Raus?</text>
  </threadedComment>
  <threadedComment ref="B57" dT="2022-09-12T08:55:19.56" personId="{49B096D0-F8DF-428A-871D-282E6A50F1CC}" id="{1E6D24C9-2EF1-430E-A0AE-DE1CE1E2579D}" done="1">
    <text>Letztes Forschungsprogramm 2018. Raus?</text>
  </threadedComment>
  <threadedComment ref="C60" dT="2024-02-26T12:17:53.77" personId="{49B096D0-F8DF-428A-871D-282E6A50F1CC}" id="{1917E691-0BA3-4867-9D97-21F8120820C1}">
    <text xml:space="preserve">LGRB-Kartenviewer (lgrb-bw.de) </text>
    <extLst>
      <x:ext xmlns:xltc2="http://schemas.microsoft.com/office/spreadsheetml/2020/threadedcomments2" uri="{F7C98A9C-CBB3-438F-8F68-D28B6AF4A901}">
        <xltc2:checksum>2631029707</xltc2:checksum>
        <xltc2:hyperlink startIndex="0" length="30" url="https://maps.lgrb-bw.de/?view=lgrb_berechtsamskarte"/>
      </x:ext>
    </extLst>
  </threadedComment>
  <threadedComment ref="C63" dT="2024-02-26T12:17:53.77" personId="{49B096D0-F8DF-428A-871D-282E6A50F1CC}" id="{219EAD6B-5C36-4D3D-B142-F758553A6F28}">
    <text xml:space="preserve">LGRB-Kartenviewer (lgrb-bw.de) </text>
    <extLst>
      <x:ext xmlns:xltc2="http://schemas.microsoft.com/office/spreadsheetml/2020/threadedcomments2" uri="{F7C98A9C-CBB3-438F-8F68-D28B6AF4A901}">
        <xltc2:checksum>2631029707</xltc2:checksum>
        <xltc2:hyperlink startIndex="0" length="30" url="https://maps.lgrb-bw.de/?view=lgrb_berechtsamskarte"/>
      </x:ext>
    </extLst>
  </threadedComment>
  <threadedComment ref="M78" dT="2024-11-21T11:06:20.91" personId="{49B096D0-F8DF-428A-871D-282E6A50F1CC}" id="{3045C520-2754-402F-8EA1-4B9A3FC7BA48}">
    <text>Frist schon abgelaufen, aber noch im Portal zu finden</text>
  </threadedComment>
  <threadedComment ref="C82" personId="{55FFFEBB-6901-44BC-99C4-00F9BFB8EA89}" id="{66E4802D-948F-49A3-A298-C7ED702B7198}">
    <text>https://www.stmwi.bayern.de/energie/bodenschaetze/</text>
  </threadedComment>
  <threadedComment ref="B113" dT="2024-11-21T12:19:23.37" personId="{49B096D0-F8DF-428A-871D-282E6A50F1CC}" id="{BED2FABB-A660-4DCD-B02E-185AA0E39254}">
    <text>Ist auch Geothermie Vaterstetten (weil großräumige Erlaubnis)</text>
  </threadedComment>
  <threadedComment ref="C126" personId="{55FFFEBB-6901-44BC-99C4-00F9BFB8EA89}" id="{BF0A159F-A331-449E-A202-E20E1092E008}">
    <text>https://geo.brandenburg.de/?page=LBGR-Webservices</text>
  </threadedComment>
  <threadedComment ref="C128" dT="2024-07-15T11:24:40.00" personId="{49B096D0-F8DF-428A-871D-282E6A50F1CC}" id="{DB02D476-4811-4DCB-9C25-49CDD0E7F26B}">
    <text>Info von André Deinhardt, 15.07.2024</text>
  </threadedComment>
  <threadedComment ref="C129" dT="2024-07-15T11:24:46.33" personId="{49B096D0-F8DF-428A-871D-282E6A50F1CC}" id="{0CBE13AD-182C-4368-BAB9-A363EED9DC69}">
    <text>Info von André Deinhardt, 15.07.2024</text>
  </threadedComment>
  <threadedComment ref="C130" dT="2024-07-15T11:24:52.27" personId="{49B096D0-F8DF-428A-871D-282E6A50F1CC}" id="{6BAE3BBF-78CC-42C4-A715-6C861ABAC039}">
    <text>Info von André Deinhardt, 15.07.2024</text>
  </threadedComment>
  <threadedComment ref="B131" dT="2024-12-04T10:37:15.53" personId="{9EB063DA-1EE3-4CA1-B14E-67E63089E1CD}" id="{BD9D0493-756B-4C1F-8549-15E26C697E26}">
    <text>Baustart vorraussichtlich 2025</text>
  </threadedComment>
  <threadedComment ref="A133" dT="2024-11-25T11:52:23.60" personId="{9EB063DA-1EE3-4CA1-B14E-67E63089E1CD}" id="{BD07AFC6-4DE0-4EFF-AFDA-22DCDCF8ECE3}">
    <text>B/B</text>
  </threadedComment>
  <threadedComment ref="A133" dT="2025-01-14T07:44:19.51" personId="{49B096D0-F8DF-428A-871D-282E6A50F1CC}" id="{EA53EE7B-20D0-475E-BC74-CCE9D934F9ED}" parentId="{BD07AFC6-4DE0-4EFF-AFDA-22DCDCF8ECE3}">
    <text>wird durch bestehenden Bohrungen errichtet, das bedeutet das wahrscheinlich</text>
  </threadedComment>
  <threadedComment ref="C133" personId="{55FFFEBB-6901-44BC-99C4-00F9BFB8EA89}" id="{40DCF4F8-A6E2-4ECA-BB61-C897D923C0DD}">
    <text>Erstellung von Onlineportal bisher nicht absehbar in nächster Zeit. Anfragen über Aufsuchungserlaubnisse an poststelle@bergamt-mv.de bzw. a.kattner@ba.mv-regierung.de</text>
  </threadedComment>
  <threadedComment ref="C133" dT="2024-11-21T13:41:29.25" personId="{49B096D0-F8DF-428A-871D-282E6A50F1CC}" id="{F95F6476-81AA-48D5-B340-2E4D1695A9AC}" parentId="{40DCF4F8-A6E2-4ECA-BB61-C897D923C0DD}">
    <text xml:space="preserve">Haben Datensatz bekommen, der vermutlich mit qgis geöffnet werden kann? </text>
  </threadedComment>
  <threadedComment ref="B135" dT="2024-07-15T11:28:52.33" personId="{49B096D0-F8DF-428A-871D-282E6A50F1CC}" id="{2F17F42D-ED9F-4F42-B1F3-3BDB69397860}">
    <text>Aufsuchungserlaubnis erst im Lauf von 2024, deshalb nicht auf Poster. Info von André Deinhardt, 15.07.2024</text>
  </threadedComment>
  <threadedComment ref="B135" dT="2024-11-25T12:32:42.55" personId="{9EB063DA-1EE3-4CA1-B14E-67E63089E1CD}" id="{F556D9FE-00DA-41CF-BDB5-9E6B53AB9EDC}" parentId="{2F17F42D-ED9F-4F42-B1F3-3BDB69397860}">
    <text>Keine neuen Infos in MV Tabelle</text>
  </threadedComment>
  <threadedComment ref="B136" dT="2024-07-15T11:29:21.16" personId="{49B096D0-F8DF-428A-871D-282E6A50F1CC}" id="{9E4E3CF1-E65B-4678-88DE-9B9679A09A4B}">
    <text>Aufsuchungserlaubnis erst im Lauf von 2024, deshalb nicht auf Poster. Info von André Deinhardt, 15.07.2024</text>
  </threadedComment>
  <threadedComment ref="B136" dT="2024-11-25T12:53:08.25" personId="{9EB063DA-1EE3-4CA1-B14E-67E63089E1CD}" id="{5730785F-8B9E-44AF-AA41-037593FF5DDE}" parentId="{9E4E3CF1-E65B-4678-88DE-9B9679A09A4B}">
    <text>Keine neuen Infos in MV Tabelle</text>
  </threadedComment>
  <threadedComment ref="B140" dT="2024-11-25T12:19:14.23" personId="{9EB063DA-1EE3-4CA1-B14E-67E63089E1CD}" id="{C8A7F886-4099-4919-96E4-A0C09F6F1CF2}">
    <text>Neu aus MV Tabelle</text>
  </threadedComment>
  <threadedComment ref="L140" dT="2024-11-25T12:17:26.35" personId="{9EB063DA-1EE3-4CA1-B14E-67E63089E1CD}" id="{3C30879A-D538-47D4-AAE4-821A6EC3C1E7}">
    <text>Geplant 2028  https://www.parchim.de/de/news/news-2024/information-geothermie/</text>
    <extLst>
      <x:ext xmlns:xltc2="http://schemas.microsoft.com/office/spreadsheetml/2020/threadedcomments2" uri="{F7C98A9C-CBB3-438F-8F68-D28B6AF4A901}">
        <xltc2:checksum>2023870911</xltc2:checksum>
        <xltc2:hyperlink startIndex="14" length="64" url="https://www.parchim.de/de/news/news-2024/information-geothermie/"/>
      </x:ext>
    </extLst>
  </threadedComment>
  <threadedComment ref="B141" dT="2024-11-25T12:54:01.95" personId="{9EB063DA-1EE3-4CA1-B14E-67E63089E1CD}" id="{E48828BF-EDF9-4207-9B20-35CFA5D9BA52}">
    <text>Keine neuen infos in MV Tabelle</text>
  </threadedComment>
  <threadedComment ref="C142" dT="2024-02-26T13:28:38.39" personId="{49B096D0-F8DF-428A-871D-282E6A50F1CC}" id="{A0CF9F0F-276B-441F-BF01-354B0E1369EC}">
    <text xml:space="preserve">NIBIS Kartenserver : powered by cardo.Map (lbeg.de) </text>
    <extLst>
      <x:ext xmlns:xltc2="http://schemas.microsoft.com/office/spreadsheetml/2020/threadedcomments2" uri="{F7C98A9C-CBB3-438F-8F68-D28B6AF4A901}">
        <xltc2:checksum>2541553435</xltc2:checksum>
        <xltc2:hyperlink startIndex="0" length="51" url="https://nibis.lbeg.de/cardomap3/?permalink=2Xb34Qel"/>
      </x:ext>
    </extLst>
  </threadedComment>
  <threadedComment ref="B146" dT="2024-10-14T12:59:47.77" personId="{49B096D0-F8DF-428A-871D-282E6A50F1CC}" id="{F67850F0-C3C9-4F38-B329-0A12E74B50BE}">
    <text>ist Bad Bevensen</text>
  </threadedComment>
  <threadedComment ref="C168" personId="{55FFFEBB-6901-44BC-99C4-00F9BFB8EA89}" id="{018608F8-10AF-4E79-81B3-2CBF07273191}">
    <text>https://nibis.lbeg.de/cardomap3/?permalink=12oE7UpP</text>
  </threadedComment>
  <threadedComment ref="B169" dT="2024-06-17T11:22:13.08" personId="{49B096D0-F8DF-428A-871D-282E6A50F1CC}" id="{FEEAB7B6-D510-49BE-903D-A14A543A805D}">
    <text>Das Projekt ist in Bau, hier ist es das selbe Projekt, was zuerst erforscht wird (diese Aufsuchungserlaubnis) und dann soll es gewerblich genutzt werden (Projekt oben in Bau)</text>
  </threadedComment>
  <threadedComment ref="C169" personId="{55FFFEBB-6901-44BC-99C4-00F9BFB8EA89}" id="{1732EB3D-13AE-48A7-AA25-DFEDF129BCCB}">
    <text>https://www.geothermie.nrw.de/tief</text>
  </threadedComment>
  <threadedComment ref="C186" dT="2024-02-26T12:19:11.88" personId="{49B096D0-F8DF-428A-871D-282E6A50F1CC}" id="{C9A1948B-510F-45C5-8F34-5D50BF84849E}">
    <text xml:space="preserve">Kartenviewer (lgb-rlp.de) </text>
    <extLst>
      <x:ext xmlns:xltc2="http://schemas.microsoft.com/office/spreadsheetml/2020/threadedcomments2" uri="{F7C98A9C-CBB3-438F-8F68-D28B6AF4A901}">
        <xltc2:checksum>3891281416</xltc2:checksum>
        <xltc2:hyperlink startIndex="0" length="25" url="https://mapclient.lgb-rlp.de/?app=lgb&amp;view_id=12"/>
      </x:ext>
    </extLst>
  </threadedComment>
  <threadedComment ref="C186" dT="2024-05-13T08:10:36.46" personId="{49B096D0-F8DF-428A-871D-282E6A50F1CC}" id="{8ADC1429-83A6-4789-8D73-2027B38049D7}" parentId="{C9A1948B-510F-45C5-8F34-5D50BF84849E}">
    <text>Bergbau, Berechtsamskarte, BRS: Erdwärme</text>
  </threadedComment>
  <threadedComment ref="C209" personId="{55FFFEBB-6901-44BC-99C4-00F9BFB8EA89}" id="{F321C1AE-0003-4249-8F63-929C41669D52}">
    <text>joerg.seidel@oba.sachsen.de
Corina.Schober@oba.sachsen.de
poststelle@oba.sachsen.de
Mail an diese Adressen</text>
    <extLst>
      <x:ext xmlns:xltc2="http://schemas.microsoft.com/office/spreadsheetml/2020/threadedcomments2" uri="{F7C98A9C-CBB3-438F-8F68-D28B6AF4A901}">
        <xltc2:checksum>2917084591</xltc2:checksum>
        <xltc2:hyperlink startIndex="0" length="27" url="mailto:joerg.seidel@oba.sachsen.de"/>
        <xltc2:hyperlink startIndex="28" length="29" url="Corina.Schober@oba.sachsen.de"/>
        <xltc2:hyperlink startIndex="58" length="25" url="mailto:poststelle@oba.sachsen.de"/>
      </x:ext>
    </extLst>
  </threadedComment>
  <threadedComment ref="B211" dT="2025-01-09T09:21:18.91" personId="{49B096D0-F8DF-428A-871D-282E6A50F1CC}" id="{B95189B7-AD99-434A-AA8D-E474E4F9DF5A}">
    <text>Ist in Schneeberg</text>
  </threadedComment>
  <threadedComment ref="B211" dT="2025-01-09T11:06:24.10" personId="{49B096D0-F8DF-428A-871D-282E6A50F1CC}" id="{588DA5C2-BB3A-4106-9ADA-9C14422246D4}" parentId="{B95189B7-AD99-434A-AA8D-E474E4F9DF5A}">
    <text xml:space="preserve">Fernwärme Schneeberg wäre autark </text>
    <extLst>
      <x:ext xmlns:xltc2="http://schemas.microsoft.com/office/spreadsheetml/2020/threadedcomments2" uri="{F7C98A9C-CBB3-438F-8F68-D28B6AF4A901}">
        <xltc2:checksum>3927089399</xltc2:checksum>
        <xltc2:hyperlink startIndex="0" length="32" url="https://www.blick.de/erzgebirge/fernwaerme-schneeberg-waere-autark-artikel13129534"/>
      </x:ext>
    </extLst>
  </threadedComment>
  <threadedComment ref="B212" dT="2024-12-04T09:21:42.88" personId="{9EB063DA-1EE3-4CA1-B14E-67E63089E1CD}" id="{E4E00C1F-C0D6-41D2-AAF7-7491B3E49D74}">
    <text>https://blogs.hrz.tu-freiberg.de/ub/geothermie-die-grundlastfaehige-alternative-energiequelle-auch-in-sachsen/ Artikel von 2022</text>
    <extLst>
      <x:ext xmlns:xltc2="http://schemas.microsoft.com/office/spreadsheetml/2020/threadedcomments2" uri="{F7C98A9C-CBB3-438F-8F68-D28B6AF4A901}">
        <xltc2:checksum>1780838373</xltc2:checksum>
        <xltc2:hyperlink startIndex="0" length="110" url="https://blogs.hrz.tu-freiberg.de/ub/geothermie-die-grundlastfaehige-alternative-energiequelle-auch-in-sachsen/"/>
      </x:ext>
    </extLst>
  </threadedComment>
  <threadedComment ref="B213" dT="2024-12-04T09:13:40.02" personId="{9EB063DA-1EE3-4CA1-B14E-67E63089E1CD}" id="{2F5B7A8C-8A0D-4A21-8EF1-E04087D6D35A}">
    <text>https://www.geologie.sachsen.de/grubenwassergeothermie-27221.html
bestätigt Freiberg und Zwickau</text>
    <extLst>
      <x:ext xmlns:xltc2="http://schemas.microsoft.com/office/spreadsheetml/2020/threadedcomments2" uri="{F7C98A9C-CBB3-438F-8F68-D28B6AF4A901}">
        <xltc2:checksum>819926965</xltc2:checksum>
        <xltc2:hyperlink startIndex="0" length="65" url="https://www.geologie.sachsen.de/grubenwassergeothermie-27221.html"/>
      </x:ext>
    </extLst>
  </threadedComment>
  <threadedComment ref="C214" personId="{55FFFEBB-6901-44BC-99C4-00F9BFB8EA89}" id="{4DADA30D-1510-4E00-A0E8-E7BC3C8B3223}">
    <text>Herr Wolfram Weis stellt die Aufsuchungserlaubnisse nicht öffentlich. Um von Unternehmen erhaltene Infos gegenzuchecken: 061133092453</text>
  </threadedComment>
  <threadedComment ref="C219" personId="{55FFFEBB-6901-44BC-99C4-00F9BFB8EA89}" id="{715D4F45-6FFE-49FE-8118-0FAEF95BC3C4}">
    <text>https://nibis.lbeg.de/cardomap3/?permalink=12oE7UpP</text>
  </threadedComment>
  <threadedComment ref="B221" dT="2024-07-15T11:27:22.64" personId="{49B096D0-F8DF-428A-871D-282E6A50F1CC}" id="{20EE2132-2C55-4B94-9F1E-EB366278AAB3}">
    <text>Aufsuchungserlaubnis erst im Lauf von 2024, deshalb nicht auf Poster. Info von André Deinhardt, 15.07.2024</text>
  </threadedComment>
  <threadedComment ref="B221" dT="2024-11-26T13:25:48.07" personId="{49B096D0-F8DF-428A-871D-282E6A50F1CC}" id="{AF191F16-21AE-4CEC-9903-32D6B1B56BC4}" parentId="{20EE2132-2C55-4B94-9F1E-EB366278AAB3}">
    <text>Stand 26.11.: nicht gefunden auf NIBIS</text>
  </threadedComment>
  <threadedComment ref="C223" personId="{55FFFEBB-6901-44BC-99C4-00F9BFB8EA89}" id="{10438B77-8944-475E-ADB6-728C91BC3F63}">
    <text>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text>
  </threadedComment>
  <threadedComment ref="C223" dT="2024-11-21T13:56:05.34" personId="{49B096D0-F8DF-428A-871D-282E6A50F1CC}" id="{41A65BDB-02E2-4D79-B8C9-F1A0FC2D2693}" parentId="{10438B77-8944-475E-ADB6-728C91BC3F63}">
    <text xml:space="preserve">Sachsen-Anhalt-Viewer </text>
    <extLst>
      <x:ext xmlns:xltc2="http://schemas.microsoft.com/office/spreadsheetml/2020/threadedcomments2" uri="{F7C98A9C-CBB3-438F-8F68-D28B6AF4A901}">
        <xltc2:checksum>885162028</xltc2:checksum>
        <xltc2:hyperlink startIndex="0" length="21" url="https://www.geodatenportal.sachsen-anhalt.de/mapapps/resources/apps/viewer_v40/index.html?lang=de"/>
      </x:ext>
    </extLst>
  </threadedComment>
  <threadedComment ref="C224" personId="{55FFFEBB-6901-44BC-99C4-00F9BFB8EA89}" id="{548F0177-F760-4125-BCE3-14D4C6D4F729}">
    <text>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text>
  </threadedComment>
  <threadedComment ref="C224" dT="2024-11-21T13:56:05.34" personId="{49B096D0-F8DF-428A-871D-282E6A50F1CC}" id="{56A78E68-5695-44B8-AF09-0118A60CCE2F}" parentId="{548F0177-F760-4125-BCE3-14D4C6D4F729}">
    <text xml:space="preserve">Sachsen-Anhalt-Viewer </text>
    <extLst>
      <x:ext xmlns:xltc2="http://schemas.microsoft.com/office/spreadsheetml/2020/threadedcomments2" uri="{F7C98A9C-CBB3-438F-8F68-D28B6AF4A901}">
        <xltc2:checksum>885162028</xltc2:checksum>
        <xltc2:hyperlink startIndex="0" length="21" url="https://www.geodatenportal.sachsen-anhalt.de/mapapps/resources/apps/viewer_v40/index.html?lang=de"/>
      </x:ext>
    </extLst>
  </threadedComment>
  <threadedComment ref="B225" dT="2024-07-15T11:21:23.84" personId="{49B096D0-F8DF-428A-871D-282E6A50F1CC}" id="{4633F836-8811-4AF5-A18F-780EE63706D0}">
    <text>Info von André Deinhardt, 15.07.2024</text>
  </threadedComment>
  <threadedComment ref="C225" personId="{55FFFEBB-6901-44BC-99C4-00F9BFB8EA89}" id="{FE2EDE18-3036-4ACC-8675-C052C4976945}">
    <text xml:space="preserve">Anfragen zu Bewilligungen in Zukunft an: dieter.reinhold@tlubn.thueringen.de 
poststelle@tlubn.thueringen.de
</text>
  </threadedComment>
  <threadedComment ref="C225" dT="2024-12-10T10:12:18.38" personId="{49B096D0-F8DF-428A-871D-282E6A50F1CC}" id="{12B0ADB7-B238-497C-BF98-89134A5BF297}" parentId="{FE2EDE18-3036-4ACC-8675-C052C4976945}">
    <text>Für 2024 keine Projekte in Planung</text>
  </threadedComment>
  <threadedComment ref="B226" dT="2024-06-17T11:42:20.03" personId="{49B096D0-F8DF-428A-871D-282E6A50F1CC}" id="{832D90FB-1915-4C02-8E21-B00E436BCC0C}">
    <text>Hat meines Wissens nach noch keine Aufsuchungserlaubnis beantragt</text>
  </threadedComment>
  <threadedComment ref="C227" personId="{55FFFEBB-6901-44BC-99C4-00F9BFB8EA89}" id="{12D1C9DD-A763-4FE1-BBF8-004A2DD60060}">
    <text>Anfragen zu Bewilligungen in Zukunft an: poststelle.oberbergamt@bergverwaltung.saarland.de bzw. i.foerster@bergverwaltung.saarland.de</text>
  </threadedComment>
  <threadedComment ref="C227" dT="2024-11-26T13:26:48.17" personId="{49B096D0-F8DF-428A-871D-282E6A50F1CC}" id="{15566220-0665-416F-8480-E02015006A89}" parentId="{12D1C9DD-A763-4FE1-BBF8-004A2DD60060}">
    <text>Stand 26.11. keine Konzessionen</text>
  </threadedComment>
</ThreadedComments>
</file>

<file path=xl/threadedComments/threadedComment2.xml><?xml version="1.0" encoding="utf-8"?>
<ThreadedComments xmlns="http://schemas.microsoft.com/office/spreadsheetml/2018/threadedcomments" xmlns:x="http://schemas.openxmlformats.org/spreadsheetml/2006/main">
  <threadedComment ref="I1" personId="{55FFFEBB-6901-44BC-99C4-00F9BFB8EA89}" id="{8F30D8ED-FF98-40FB-9FC8-51A6E9B366F8}">
    <text>Maximal oder Betrieb</text>
  </threadedComment>
  <threadedComment ref="A5" personId="{55FFFEBB-6901-44BC-99C4-00F9BFB8EA89}" id="{AF352DAF-C3EA-43EC-8079-30EB2E4CA713}">
    <text>aktualisieren, wenn Fragen geklärt</text>
  </threadedComment>
  <threadedComment ref="E6" dT="2019-02-01T14:01:06.79" personId="{BD57DB76-CFE3-4318-8957-F1042516574C}" id="{C02C9BBC-BCC4-46BA-B30F-D876AFF9875B}">
    <text>EGEC sagt 4</text>
  </threadedComment>
  <threadedComment ref="J6" personId="{55FFFEBB-6901-44BC-99C4-00F9BFB8EA89}" id="{1726CADA-46B6-4470-B15B-C6B094B52AD7}">
    <text xml:space="preserve">Wärme
Aquiferspeicher 2004
welche Zahl nimmt man?
</text>
  </threadedComment>
  <threadedComment ref="K7" personId="{55FFFEBB-6901-44BC-99C4-00F9BFB8EA89}" id="{94A522E7-0FF9-485A-957C-3612F91EAD41}">
    <text>nimmt man 1987 oder 1994</text>
  </threadedComment>
  <threadedComment ref="K9" personId="{55FFFEBB-6901-44BC-99C4-00F9BFB8EA89}" id="{4B2A1E04-F998-4BE2-AFA3-235F0FBBF2C3}">
    <text xml:space="preserve">Geotis hat andere Zahlen zu Inbetrieb und auch Erweiterung. Meine Quelle: https://www.geowaerme-erding.de/epaper-Praesentation2020/
</text>
  </threadedComment>
  <threadedComment ref="G12" personId="{55FFFEBB-6901-44BC-99C4-00F9BFB8EA89}" id="{6AB911C8-27B9-483E-8C76-4A7E0832B1A3}">
    <text>auf Geotis steht:"Größer 80 °C"</text>
  </threadedComment>
  <threadedComment ref="B14" personId="{55FFFEBB-6901-44BC-99C4-00F9BFB8EA89}" id="{EA107AF1-E7E2-4ADD-BA3F-591C89749DB2}">
    <text>siehe Wärmenutzung -&gt; sollte es gestrichen werden? Sonst muss man alle Thermalbäder, die auch die Gebäude der Therme heizen mit aufführen</text>
  </threadedComment>
  <threadedComment ref="K15" personId="{55FFFEBB-6901-44BC-99C4-00F9BFB8EA89}" id="{B2D22641-63E8-4D1C-97CF-B8DEF908AC64}">
    <text xml:space="preserve">wie geht man da mit der neuen Bohrung um?
Z.B.: TVD für Th1: 3389
TVD für Th2: 3443
Temperatur auch 1 Grad Unterschied
</text>
  </threadedComment>
  <threadedComment ref="J16" personId="{55FFFEBB-6901-44BC-99C4-00F9BFB8EA89}" id="{8255377B-567F-4AEF-ACBA-9397770F75A8}">
    <text>Geotis sagt 2009 aber hier geht es um die Stromproduktion. 2007 ist richtig. Quelle: https://www.geothermie-unterhaching.de/cms/geothermie/web.nsf/id/pa_historie.html</text>
  </threadedComment>
  <threadedComment ref="N17" personId="{55FFFEBB-6901-44BC-99C4-00F9BFB8EA89}" id="{951F7AEA-14FF-4793-BE61-4D89EB66556C}">
    <text>reicht das, um hier aufgeführt zu werden, weil es mehr als 1 Gebäude ist?</text>
  </threadedComment>
  <threadedComment ref="B22" personId="{55FFFEBB-6901-44BC-99C4-00F9BFB8EA89}" id="{8EA6A2F7-E6C4-40CD-B48C-0654BA266301}">
    <text>ebenfalls kein Internetauftriff. -&gt; löschen?</text>
  </threadedComment>
  <threadedComment ref="B23" personId="{55FFFEBB-6901-44BC-99C4-00F9BFB8EA89}" id="{0BD26BD8-1946-4BFC-A3CD-9A8CB719FB89}">
    <text>Einzig aktiver Internetauftritt ist von uns (andere wurden entfernt) -&gt; aus der Liste löschen?)</text>
  </threadedComment>
  <threadedComment ref="J28" personId="{55FFFEBB-6901-44BC-99C4-00F9BFB8EA89}" id="{906FDB8C-7530-4121-9A8D-AF50050CE92E}">
    <text>2012 gesamte Anlage in Betrieb</text>
  </threadedComment>
  <threadedComment ref="N28" personId="{55FFFEBB-6901-44BC-99C4-00F9BFB8EA89}" id="{E3D4C879-02DB-474A-9009-DC8F90A3AE93}">
    <text>reicht das für Aufführen hier?</text>
  </threadedComment>
  <threadedComment ref="N29" personId="{55FFFEBB-6901-44BC-99C4-00F9BFB8EA89}" id="{2B4A005E-EF35-4A6E-BCF0-C50A7A2CD27F}">
    <text>darf es hier sein? Vermutlich nur ein Gebäudekomplex</text>
  </threadedComment>
  <threadedComment ref="N30" personId="{55FFFEBB-6901-44BC-99C4-00F9BFB8EA89}" id="{582FC7F9-95EB-4703-BF4E-739BF3AA44BF}">
    <text>darf es hier sein, weil mehr als ein Gebäude?</text>
  </threadedComment>
  <threadedComment ref="G31" personId="{55FFFEBB-6901-44BC-99C4-00F9BFB8EA89}" id="{741E7A46-C825-48F6-B2EC-6625DCE173EF}">
    <text>Lagerstätte: 164
Bohrkopf: 165</text>
  </threadedComment>
  <threadedComment ref="O31" personId="{55FFFEBB-6901-44BC-99C4-00F9BFB8EA89}" id="{2AC4D52E-F8E2-43E9-9ABA-365D35780D8E}">
    <text>für spätere Auflagen: 2023 Anfang Ausbau Fernwärmenetz geplant</text>
  </threadedComment>
  <threadedComment ref="H33" personId="{55FFFEBB-6901-44BC-99C4-00F9BFB8EA89}" id="{59AFAB5C-AA9C-4D99-9B79-EB08555B18D3}">
    <text>Th2 2 km TVD (Ablenkung vom gleichen Bohrplatz)</text>
  </threadedComment>
  <threadedComment ref="J35" personId="{55FFFEBB-6901-44BC-99C4-00F9BFB8EA89}" id="{20AB73A7-ACE0-4EBD-A753-831714CDDAA7}">
    <text>Geotis sagt 2015
TG sagt 2013, wir sagen auch 2013, Seite des Betreibers wird leider weiter bearbeitet, nicht einsehbar</text>
  </threadedComment>
  <threadedComment ref="K36" personId="{55FFFEBB-6901-44BC-99C4-00F9BFB8EA89}" id="{A2C78E7D-0097-4BCA-85F3-5C6F26E775B6}">
    <text>immer noch nicht in Geotis...</text>
  </threadedComment>
  <threadedComment ref="J37" personId="{55FFFEBB-6901-44BC-99C4-00F9BFB8EA89}" id="{01ED42F6-7264-4ED0-A904-3F181560CD0A}">
    <text>Geotis sagt 2014
Aber Quelle: https://www.geovol.de/unternehmen/daten-und-fakten/</text>
  </threadedComment>
  <threadedComment ref="J38" personId="{55FFFEBB-6901-44BC-99C4-00F9BFB8EA89}" id="{516D0217-49E8-4E17-8BB3-F18ABDF637BA}">
    <text>Geotis sagt 2013 aber Quelle: https://www.mymuenchen.de/sauerlach-geothermie-heizkraftwerk-geht-offiziell-betrieb/</text>
  </threadedComment>
  <threadedComment ref="B39" personId="{3A5F2756-A5D0-4CBA-8DFA-AE080BAFEB43}" id="{DA27B882-6E8B-472C-ADD3-4F4A75F067A9}">
    <text xml:space="preserve">Nicht in Geotis, aber auf 2 Internetseiten: https://www.energie-experten.org/news/neue-tiefe-erdwaermesonde-in-landau-installiert 
https://www.tiefegeothermie.de/news/mitteltiefe-erdwaermesonde-landau-installiert
</text>
  </threadedComment>
  <threadedComment ref="B42" personId="{55FFFEBB-6901-44BC-99C4-00F9BFB8EA89}" id="{129FD386-BA6D-4209-ACF5-AA8F8F4196EF}">
    <text xml:space="preserve">Nur Thermalbad, sollte hier raus?
</text>
  </threadedComment>
  <threadedComment ref="H43" personId="{55FFFEBB-6901-44BC-99C4-00F9BFB8EA89}" id="{7C84AABB-A017-4600-9C0E-E4E01823E77B}">
    <text>MD</text>
  </threadedComment>
  <threadedComment ref="N44" personId="{55FFFEBB-6901-44BC-99C4-00F9BFB8EA89}" id="{E5250D4B-E98F-41BC-AC88-6A67E39F9000}">
    <text>reicht das für die Liste?
Geotis sagt, Projekt sei noch in Bau aber: https://bundesbau-bw.de/projekte/projekte-detail/geothermie-in-der-staufer-kaserne-pfullendorf</text>
  </threadedComment>
  <threadedComment ref="B45" personId="{55FFFEBB-6901-44BC-99C4-00F9BFB8EA89}" id="{2206662F-23FD-420F-AEE1-B0AB0F85F497}">
    <text>GrEEN Forschungsvorhaben, 2019 beendet. Nicht klar, ob es jetzt weiter betrieben wurde (Wärmenutzung)</text>
  </threadedComment>
  <threadedComment ref="H46" personId="{55FFFEBB-6901-44BC-99C4-00F9BFB8EA89}" id="{D8406F33-2204-40C6-86BD-7175513CB153}">
    <text>MD</text>
  </threadedComment>
  <threadedComment ref="K46" personId="{55FFFEBB-6901-44BC-99C4-00F9BFB8EA89}" id="{1C55A189-CB6A-43D6-B3F8-45097BE129AE}">
    <text>bei Geotis steht es immer noch in Bau…
Quelle für Zahlen: https://www.erdwaerme-chiemgau.bayern/garching-der-alzbruck</text>
  </threadedComment>
  <threadedComment ref="B53" personId="{55FFFEBB-6901-44BC-99C4-00F9BFB8EA89}" id="{30FCB312-6688-4BB8-BF54-A299E35EC55F}">
    <text>"wird 2022 offiziell in Betrieb genommen werden" ?
Quelle: SWM</text>
  </threadedComment>
  <threadedComment ref="B54" personId="{55FFFEBB-6901-44BC-99C4-00F9BFB8EA89}" id="{FA074448-B419-4AE0-824D-6B65DDB92635}">
    <text>2023 in Betrieb gehen
Quelle: https://www.stadtwerke-schwerin.de/home/ueber_uns/geothermie/Geothermie-in-Schwerin-Lankow-Ablauf-und-Ergebnisse,swsr_id,786,swsr_inhalt_id,2450.html</text>
  </threadedComment>
  <threadedComment ref="B55" personId="{55FFFEBB-6901-44BC-99C4-00F9BFB8EA89}" id="{CE683A51-9E69-4CBB-BB4A-41D5135B1572}">
    <text>hier werden Aktualisierungen bekanntgegeben, geplant ist Inbetriebnahme 2024 https://www.deutsche-erdwaerme.de/graben-neudorf/</text>
  </threadedComment>
  <threadedComment ref="B56" personId="{55FFFEBB-6901-44BC-99C4-00F9BFB8EA89}" id="{2EC03375-AB26-4521-AB5B-4AECB24DB60E}">
    <text>Eavor-Loop</text>
  </threadedComment>
  <threadedComment ref="B57" personId="{55FFFEBB-6901-44BC-99C4-00F9BFB8EA89}" id="{B7D25B5B-ADD9-42FC-B210-C2E439E40EAA}">
    <text>Ruhend nach 1 fündingen Bohrung, 2016 aus für das Projekt
Quelle: https://www.tiefegeothermie.de/projekte/bruehl</text>
  </threadedComment>
  <threadedComment ref="B58" personId="{55FFFEBB-6901-44BC-99C4-00F9BFB8EA89}" id="{CB075C3D-4586-4FCF-B328-83920D2452BE}">
    <text>Oberprojekt TRUDI/ 2GRIDS
https://www.ieg.fraunhofer.de/de/referenzprojekte/d2-grids.html
Quelle: https://www.geothermie.de/aktuelles/nachrichten/news-anzeigen/news/geothermiebohrungen-fuer-das-bochumer-innovationsquartier-mark-51-7-gestartet.html?tx_news_pi1%5BactbackPid%5D=10&amp;tx_news_pi1%5Bcontroller%5D=News&amp;tx_news_pi1%5Baction%5D=detail&amp;cHash=d9b040d5d4bc21be0447fb149ca8e3cf</text>
  </threadedComment>
  <threadedComment ref="B59" personId="{55FFFEBB-6901-44BC-99C4-00F9BFB8EA89}" id="{DC7C0FA4-E0E8-4620-AEC4-1A17159C30F0}">
    <text>zu ergänzen</text>
  </threadedComment>
  <threadedComment ref="B61" personId="{55FFFEBB-6901-44BC-99C4-00F9BFB8EA89}" id="{84C7E426-562F-4C93-B685-C11018964F66}">
    <text>Ruhend, obwohl Bohrungen fündig sind
Quelle: https://www.tiefegeothermie.de/projekte/altdorf-bei-landshut</text>
  </threadedComment>
  <threadedComment ref="B65" dT="2022-09-12T08:50:56.69" personId="{49B096D0-F8DF-428A-871D-282E6A50F1CC}" id="{7745F9C7-228A-4BCD-8725-53989355BF1A}">
    <text>letzte Nachricht 2015, raus?</text>
  </threadedComment>
  <threadedComment ref="B66" dT="2022-09-12T08:52:35.61" personId="{49B096D0-F8DF-428A-871D-282E6A50F1CC}" id="{4AE36034-02CD-42FD-91A0-4CA78E4411A4}">
    <text>Letztes Forschungsprojekt 2018 zu Ende gegangen. Raus?</text>
  </threadedComment>
  <threadedComment ref="B67" dT="2022-09-12T08:55:19.56" personId="{49B096D0-F8DF-428A-871D-282E6A50F1CC}" id="{4375EBBB-273C-4F14-B967-F884E8480329}">
    <text>Letztes Forschungsprogramm 2018. Raus?</text>
  </threadedComment>
  <threadedComment ref="B68" personId="{55FFFEBB-6901-44BC-99C4-00F9BFB8EA89}" id="{AF3C0E36-28B9-4541-9BEE-9FF13D1C0705}">
    <text>https://www.ieg.fraunhofer.de/de/referenzprojekte/heatstore.html</text>
  </threadedComment>
  <threadedComment ref="B69" personId="{55FFFEBB-6901-44BC-99C4-00F9BFB8EA89}" id="{38C49A84-8806-4EAD-8C75-692D3B7055BD}">
    <text>Reallabor Tief unter die Ruhr
Quelle: https://www.ieg.fraunhofer.de/de/forschung-technologien/reallabore.html</text>
  </threadedComment>
  <threadedComment ref="B70" dT="2022-09-12T09:00:18.33" personId="{49B096D0-F8DF-428A-871D-282E6A50F1CC}" id="{8D1C7AAD-C196-4B58-B2E2-452183386FC1}">
    <text>Horstberg = Hannover......</text>
  </threadedComment>
  <threadedComment ref="B75" personId="{55FFFEBB-6901-44BC-99C4-00F9BFB8EA89}" id="{53A3D063-4223-46D1-B2F9-894D9B433C23}">
    <text>Läuft? 
https://www.swr.de/swraktuell/baden-wuerttemberg/mannheim/geothermie-mannheim-100.html</text>
  </threadedComment>
  <threadedComment ref="B77" personId="{55FFFEBB-6901-44BC-99C4-00F9BFB8EA89}" id="{2EEFB6D0-6521-46BE-BBCA-BA3CC0298FB6}">
    <text>Hier gibt es News: https://www.deutsche-erdwaerme.de/erdwaerme-und-projekte/</text>
  </threadedComment>
  <threadedComment ref="B78" personId="{55FFFEBB-6901-44BC-99C4-00F9BFB8EA89}" id="{F42DA5CA-4A54-4ABA-8FE4-2E813DE553CA}">
    <text xml:space="preserve">Campus des KIT, konnte nicht feststellen, ob hier eine Anlage ist
</text>
  </threadedComment>
  <threadedComment ref="B81" personId="{55FFFEBB-6901-44BC-99C4-00F9BFB8EA89}" id="{7BAD6A2E-DAA9-442C-8F25-5AAA26103F53}">
    <text>konnte nur das hier finden:
https://www.swr.de/swraktuell/baden-wuerttemberg/geothermie-schaeden-100.html</text>
  </threadedComment>
  <threadedComment ref="B82" personId="{55FFFEBB-6901-44BC-99C4-00F9BFB8EA89}" id="{B68CFFC1-6D9C-408D-B9B9-7253D5E53B4C}">
    <text>keine Quelle gefunden</text>
  </threadedComment>
  <threadedComment ref="B83" personId="{55FFFEBB-6901-44BC-99C4-00F9BFB8EA89}" id="{B9398080-594A-46BC-9637-3940E0B1A600}">
    <text>Läuft?
https://www.heidelberg.de/hd/HD/service/18_05_2021+stellungnahme+zum+projekt+_geothermie+hardt_.html</text>
  </threadedComment>
  <threadedComment ref="B84" personId="{55FFFEBB-6901-44BC-99C4-00F9BFB8EA89}" id="{6096E4FF-9373-4D37-AC15-AB837E7020FB}">
    <text>hier News:
https://www.deutsche-erdwaerme.de/erdwaerme-und-projekte/</text>
  </threadedComment>
  <threadedComment ref="B86" personId="{55FFFEBB-6901-44BC-99C4-00F9BFB8EA89}" id="{56A8A167-248E-4F80-AAD6-5B6196DAC274}">
    <text>Letztes 2015 
https://www.fg.de/fg-forevergreen/news/aktuell/aktuell-detailansicht/article/mit-weitblick-in-eine-gruene-zukunft-investieren.html</text>
  </threadedComment>
  <threadedComment ref="B87" personId="{55FFFEBB-6901-44BC-99C4-00F9BFB8EA89}" id="{2EE4CC0A-0ECF-40D7-8750-17F19994D84C}">
    <text>Läuft: https://www.sueddeutsche.de/muenchen/starnberg/geothermie-gauting-gilching-bohrplatz-asto-oberpfaffenhofen-1.5560289</text>
  </threadedComment>
  <threadedComment ref="B88" personId="{55FFFEBB-6901-44BC-99C4-00F9BFB8EA89}" id="{AA977B42-1DAA-44F6-940D-CD0CE830BEA1}">
    <text>Hier News: https://www.geothermie-graefelfing.de/bisherige-schritte</text>
  </threadedComment>
  <threadedComment ref="B89" personId="{55FFFEBB-6901-44BC-99C4-00F9BFB8EA89}" id="{6E17985F-872C-4F6C-82E1-793A28ED51BF}">
    <text>Hier News letzte 2020:
https://www.geothermie-palling.de/presse</text>
  </threadedComment>
  <threadedComment ref="B90" personId="{55FFFEBB-6901-44BC-99C4-00F9BFB8EA89}" id="{B4EF03DD-A879-4D4F-8CA8-DEBE4C322C51}">
    <text>vielleicht hier News:
https://energiewende-sta.de/erneuerbare-energien/geothermie-erde/</text>
  </threadedComment>
  <threadedComment ref="B91" personId="{55FFFEBB-6901-44BC-99C4-00F9BFB8EA89}" id="{5E57C4BE-6843-42D2-AD2A-0E06979ABCF2}">
    <text>Hier gibt es News letzte war 2020
http://www.geothermie-traunstein.de/</text>
  </threadedComment>
  <threadedComment ref="B92" personId="{55FFFEBB-6901-44BC-99C4-00F9BFB8EA89}" id="{C2F65BC1-5A3B-4443-82AA-AA1BC626F4F4}">
    <text>Hier gibt es News, letzte PM war 2021:
https://geoenergie-bayern.com/index.php/presse/pressemitteilungen</text>
  </threadedComment>
  <threadedComment ref="B93" personId="{55FFFEBB-6901-44BC-99C4-00F9BFB8EA89}" id="{287E6EC0-BDFB-42AD-A98D-AFF2C5FD3737}">
    <text>scheint zu ruhen:
https://www.tiefegeothermie.de/news/schlechte-aussichten-fuer-trostberg</text>
  </threadedComment>
  <threadedComment ref="B94" personId="{55FFFEBB-6901-44BC-99C4-00F9BFB8EA89}" id="{A323BF92-AB61-40D0-9448-781215683A46}">
    <text>Hier gibt es News: https://www.geothermie-wilhelmsburg.de/zweite-bohrung-erfolgreich-beendet/</text>
  </threadedComment>
  <threadedComment ref="B95" personId="{55FFFEBB-6901-44BC-99C4-00F9BFB8EA89}" id="{40CAA6A2-F5D5-4C95-9230-54C7CBA410D6}">
    <text>hier gibt es News: https://www.geothermie-karlshagen.de/</text>
  </threadedComment>
  <threadedComment ref="B96" personId="{55FFFEBB-6901-44BC-99C4-00F9BFB8EA89}" id="{A618F00A-FD9B-4E0B-ACB8-B9D8EA41A29B}">
    <text>keine Quelle gefunden</text>
  </threadedComment>
  <threadedComment ref="B97" personId="{55FFFEBB-6901-44BC-99C4-00F9BFB8EA89}" id="{45678D91-3753-4092-8955-D9FDEC48F256}">
    <text>keine Quelle gefunden</text>
  </threadedComment>
  <threadedComment ref="B98" personId="{55FFFEBB-6901-44BC-99C4-00F9BFB8EA89}" id="{174A149A-0ECE-4B82-BAB0-74445644B958}">
    <text>Gerade Ruhend:
https://greenenergypark.de/infrastruktur/energieversorgung/</text>
  </threadedComment>
  <threadedComment ref="B99" personId="{55FFFEBB-6901-44BC-99C4-00F9BFB8EA89}" id="{8006E4B9-6EE1-4A4C-B680-5B36D01D3856}">
    <text>Läuft
Quelle: https://www.boehme-zeitung.de/nachrichten-blog/2022/5/6/tiefe-geothermie-neue-dynamik-fr-projekt-in-munster</text>
  </threadedComment>
  <threadedComment ref="B101" personId="{55FFFEBB-6901-44BC-99C4-00F9BFB8EA89}" id="{A278A8B5-0A0C-47F4-9438-A637AB274C0C}">
    <text>Reiche Zeche Freiberg, eigentlich schon in Betrieb? 
Quelle: https://geothermie.iwtt.tu-freiberg.de/reiche-zeche-freiberg.html</text>
  </threadedComment>
  <threadedComment ref="B102" personId="{55FFFEBB-6901-44BC-99C4-00F9BFB8EA89}" id="{00F88AAD-A161-427A-8559-F865BF9A65E2}">
    <text xml:space="preserve">keine neuen Quellen gefunden
</text>
  </threadedComment>
  <threadedComment ref="B103" personId="{55FFFEBB-6901-44BC-99C4-00F9BFB8EA89}" id="{069AB4FF-3D07-45C5-B640-7159CA90DECF}">
    <text>2023 Erkundungsborhrung: 
https://www.energie.de/euroheatpower/news-detailansicht/nsctrl/detail/News/fraunhofer-und-rwe-erkunden-potenzial-der-tiefengeothermie-in-weisweiler</text>
  </threadedComment>
  <threadedComment ref="B104" personId="{55FFFEBB-6901-44BC-99C4-00F9BFB8EA89}" id="{1187A2DF-3366-43A5-92A2-124F68BCD8DA}">
    <text>Hier werden News erscheinen: https://www.kabelpaper.de/kabel-zero/aktuelles/</text>
  </threadedComment>
  <threadedComment ref="B105" personId="{55FFFEBB-6901-44BC-99C4-00F9BFB8EA89}" id="{CE66B4DD-0D81-409E-99D2-F64A2215D72A}">
    <text>Quelle: https://www1.wdr.de/nachrichten/westfalen-lippe/stadtwerke-muenster-probebohrung-erdwaerme-100.html</text>
  </threadedComment>
  <threadedComment ref="B106" personId="{55FFFEBB-6901-44BC-99C4-00F9BFB8EA89}" id="{03E29A64-89FF-4932-B7BD-72C4A4418627}">
    <text>keine Quelle gefunden</text>
  </threadedComment>
  <threadedComment ref="B107" personId="{55FFFEBB-6901-44BC-99C4-00F9BFB8EA89}" id="{B7FD23D3-5FD5-42C8-858A-FC4E8624CFEC}">
    <text>Quelle: https://www.swp-potsdam.de/de/energie/erdw%c3%a4rme-f%c3%bcr-potsdam/</text>
  </threadedComment>
  <threadedComment ref="B108" personId="{55FFFEBB-6901-44BC-99C4-00F9BFB8EA89}" id="{207CEB16-2871-4079-B484-85D6F70E3533}">
    <text>Keine Quelle gefunden</text>
  </threadedComment>
  <threadedComment ref="B109" personId="{55FFFEBB-6901-44BC-99C4-00F9BFB8EA89}" id="{A62C02F9-E9BD-44AE-93AA-8DE6DB818624}">
    <text>Bergamt muss genehmigen, wenn dies geschieht werden hier Updates erscheinen: https://www.erdwaerme-inn.bayern/news/geothermieprojekt-polling-erreicht-meilenstein</text>
  </threadedComment>
  <threadedComment ref="B110" personId="{55FFFEBB-6901-44BC-99C4-00F9BFB8EA89}" id="{3603BA2A-2BFC-4E91-9702-04F482A35F31}">
    <text xml:space="preserve">konnte nichts finden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personId="{4693E851-119C-4552-9567-9596F0499440}" id="{8C8305C6-75CF-4C79-A132-C9CBD8E210AD}">
    <text>Wird als Forschung geführt geotis</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mtu.de/de/ueber-uns/corporate-responsibility/produktion-instandsetzung/geothermie/" TargetMode="External"/><Relationship Id="rId13" Type="http://schemas.openxmlformats.org/officeDocument/2006/relationships/hyperlink" Target="https://www.saechsische.de/nachhaltigkeit/sachsen-waerme-reservoir-themalwasser-vogtland-waerme-aus-grosser-tiefe-kommunen-suchen-klimaschonende-loesung-5894696.html" TargetMode="External"/><Relationship Id="rId18" Type="http://schemas.openxmlformats.org/officeDocument/2006/relationships/hyperlink" Target="https://www.base.bund.de/SharedDocs/Downloads/BASE/DE/IP/einvernehmenserklaerung/Mecklenburg-Vorpommern/BASE-21102-08-A-0088.html" TargetMode="External"/><Relationship Id="rId26" Type="http://schemas.openxmlformats.org/officeDocument/2006/relationships/vmlDrawing" Target="../drawings/vmlDrawing6.vml"/><Relationship Id="rId3" Type="http://schemas.openxmlformats.org/officeDocument/2006/relationships/hyperlink" Target="https://www.geothermie-graefelfing.de/bisherige-schritte" TargetMode="External"/><Relationship Id="rId21" Type="http://schemas.openxmlformats.org/officeDocument/2006/relationships/hyperlink" Target="https://www.krefeld.de/de/inhalt/geologischer-dienst-plant-forschungsbohrung-in-krefeld/" TargetMode="External"/><Relationship Id="rId7" Type="http://schemas.openxmlformats.org/officeDocument/2006/relationships/hyperlink" Target="https://www.rnf.de/mediathek/video/geothermie-die-suche-nach-heissem-wasser-in-3500-metern-tiefe/" TargetMode="External"/><Relationship Id="rId12" Type="http://schemas.openxmlformats.org/officeDocument/2006/relationships/hyperlink" Target="https://www.deutsche-erdwaerme.de/karlsruhe-neureut/" TargetMode="External"/><Relationship Id="rId17" Type="http://schemas.openxmlformats.org/officeDocument/2006/relationships/hyperlink" Target="https://www.neu-sw.de/pressemeldungen/waerme-aus-der-erde-neu-sw-baut-aquiferspeicher-zu-tiefengeothermie-anlage-um" TargetMode="External"/><Relationship Id="rId25" Type="http://schemas.openxmlformats.org/officeDocument/2006/relationships/vmlDrawing" Target="../drawings/vmlDrawing5.vml"/><Relationship Id="rId2" Type="http://schemas.openxmlformats.org/officeDocument/2006/relationships/hyperlink" Target="https://www.geothermie-karlshagen.de/" TargetMode="External"/><Relationship Id="rId16" Type="http://schemas.openxmlformats.org/officeDocument/2006/relationships/hyperlink" Target="https://rim.ekom21.de/lampertheim/sdnetrim/UGhVM0hpd2NXNFdFcExjZXszAKY_3xXBc9_taFXxMWeA5QJXA9haPZ1atK8RWJLv/Anlage2_Karte_zum_Ausschluss_von_Gebieten_mit_potenziellen_Nutzungskonflikten_fuer_das_Bohren.pdf" TargetMode="External"/><Relationship Id="rId20" Type="http://schemas.openxmlformats.org/officeDocument/2006/relationships/hyperlink" Target="https://www.geothermie.de/aktuelles/nachrichten/news-anzeigen/bohrung-in-neuruppin-erreicht-500-meter-marke?tx_news_pi1%5BactbackPid%5D=137&amp;cHash=45cea28bc5612327cf7aba755f33c620" TargetMode="External"/><Relationship Id="rId29" Type="http://schemas.microsoft.com/office/2017/10/relationships/threadedComment" Target="../threadedComments/threadedComment1.xml"/><Relationship Id="rId1" Type="http://schemas.openxmlformats.org/officeDocument/2006/relationships/hyperlink" Target="https://www.stadtwerke-schwerin.de/home/ueber_uns/geothermie/Geothermie-in-Schwerin-Lankow-Ablauf-und-Ergebnisse,swsr_id,786,swsr_inhalt_id,2450.html" TargetMode="External"/><Relationship Id="rId6" Type="http://schemas.openxmlformats.org/officeDocument/2006/relationships/hyperlink" Target="https://kirchweidach.de/kirchweidach/startseite/aktuelles/bohrstart-am-geothermieprojekt-kirchweidach-ii.html" TargetMode="External"/><Relationship Id="rId11" Type="http://schemas.openxmlformats.org/officeDocument/2006/relationships/hyperlink" Target="https://mbpassion.de/2023/10/daimler-truck-will-in-woerth-ueber-geothermie-waerme-gewinnen/" TargetMode="External"/><Relationship Id="rId24" Type="http://schemas.openxmlformats.org/officeDocument/2006/relationships/printerSettings" Target="../printerSettings/printerSettings5.bin"/><Relationship Id="rId5" Type="http://schemas.openxmlformats.org/officeDocument/2006/relationships/hyperlink" Target="http://www.geothermie-traunstein.de/" TargetMode="External"/><Relationship Id="rId15" Type="http://schemas.openxmlformats.org/officeDocument/2006/relationships/hyperlink" Target="https://www.irw-press.com/de/news/vulcan-erhaelt-neue-aufsuchungslizenz-in-der-region-frankfurt_72044.html?isin=AU0000066086" TargetMode="External"/><Relationship Id="rId23" Type="http://schemas.openxmlformats.org/officeDocument/2006/relationships/hyperlink" Target="https://www.freiepresse.de/vogtland/plauen/geothermie-grossprojekt-am-geysir-im-vogtland-landrat-hofft-auf-kraftwerksbau-ab-2025-artikel13324080" TargetMode="External"/><Relationship Id="rId28" Type="http://schemas.openxmlformats.org/officeDocument/2006/relationships/comments" Target="../comments1.xml"/><Relationship Id="rId10" Type="http://schemas.openxmlformats.org/officeDocument/2006/relationships/hyperlink" Target="https://norddeutsche-geothermietagung.de/vortraege/2022/11_lohmar_potenzial_geothermische_nachnutzung_sigmundshall.pdf" TargetMode="External"/><Relationship Id="rId19" Type="http://schemas.openxmlformats.org/officeDocument/2006/relationships/hyperlink" Target="https://www.geothermie.de/aktuelles/nachrichten/news-anzeigen/erdwaerme-gruenwald-erhaelt-61-millionen-euro-bundesfoerderung-fuer-neue-geothermie-bohrung?tx_news_pi1%5BactbackPid%5D=137&amp;cHash=45cea28bc5612327cf7aba755f33c620" TargetMode="External"/><Relationship Id="rId4" Type="http://schemas.openxmlformats.org/officeDocument/2006/relationships/hyperlink" Target="https://www.geothermie-palling.de/presse" TargetMode="External"/><Relationship Id="rId9" Type="http://schemas.openxmlformats.org/officeDocument/2006/relationships/hyperlink" Target="https://www.geothermie-karlshagen.de/" TargetMode="External"/><Relationship Id="rId14" Type="http://schemas.openxmlformats.org/officeDocument/2006/relationships/hyperlink" Target="https://www.lbeg.niedersachsen.de/aktuelles/pressemitteilungen/landkreis-celle-baker-hughes-inteq-gmbh-bekommt-feld-altencelle-zugeteilt-lbeg-erteilt-erlaubnis-zur-aufsuchung-von-erdwarme-221713.html" TargetMode="External"/><Relationship Id="rId22" Type="http://schemas.openxmlformats.org/officeDocument/2006/relationships/hyperlink" Target="https://www.parchim.de/de/news/news-2024/information-geothermie/" TargetMode="External"/><Relationship Id="rId27" Type="http://schemas.openxmlformats.org/officeDocument/2006/relationships/table" Target="../tables/table5.xml"/><Relationship Id="rId30" Type="http://schemas.microsoft.com/office/2019/04/relationships/namedSheetView" Target="../namedSheetViews/namedSheetView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vmlDrawing" Target="../drawings/vmlDrawing7.v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143"/>
  <sheetViews>
    <sheetView view="pageLayout" topLeftCell="B27" zoomScaleNormal="60" zoomScaleSheetLayoutView="50" workbookViewId="0">
      <selection activeCell="C4" sqref="C4"/>
    </sheetView>
  </sheetViews>
  <sheetFormatPr defaultColWidth="10.625" defaultRowHeight="14.45"/>
  <cols>
    <col min="1" max="1" width="19" style="211" hidden="1" customWidth="1"/>
    <col min="2" max="2" width="39.625" style="211" bestFit="1" customWidth="1"/>
    <col min="3" max="3" width="22.125" style="211" bestFit="1" customWidth="1"/>
    <col min="4" max="4" width="30.625" style="211" bestFit="1" customWidth="1"/>
    <col min="5" max="7" width="11.625" style="211" customWidth="1"/>
    <col min="8" max="8" width="11.625" style="214" customWidth="1"/>
    <col min="9" max="10" width="11.625" style="211" customWidth="1"/>
    <col min="11" max="16384" width="10.625" style="211"/>
  </cols>
  <sheetData>
    <row r="1" spans="1:10" ht="21">
      <c r="A1" s="1" t="s">
        <v>0</v>
      </c>
      <c r="B1" s="1"/>
      <c r="C1" s="1"/>
      <c r="D1" s="1"/>
      <c r="E1" s="1"/>
      <c r="F1" s="1"/>
      <c r="G1" s="1"/>
      <c r="H1" s="1"/>
      <c r="I1" s="1"/>
      <c r="J1" s="1"/>
    </row>
    <row r="2" spans="1:10" ht="21">
      <c r="A2" s="347" t="s">
        <v>1</v>
      </c>
      <c r="B2" s="347"/>
      <c r="C2" s="347"/>
      <c r="D2" s="347"/>
      <c r="E2" s="347"/>
      <c r="F2" s="347"/>
      <c r="G2" s="347"/>
      <c r="H2" s="347"/>
      <c r="I2" s="347"/>
      <c r="J2" s="347"/>
    </row>
    <row r="4" spans="1:10" ht="50.1" customHeight="1" thickBot="1">
      <c r="A4" s="272" t="s">
        <v>2</v>
      </c>
      <c r="B4" s="273" t="s">
        <v>3</v>
      </c>
      <c r="C4" s="274" t="s">
        <v>4</v>
      </c>
      <c r="D4" s="274" t="s">
        <v>5</v>
      </c>
      <c r="E4" s="274" t="s">
        <v>6</v>
      </c>
      <c r="F4" s="274" t="s">
        <v>7</v>
      </c>
      <c r="G4" s="275" t="s">
        <v>8</v>
      </c>
      <c r="H4" s="276" t="s">
        <v>9</v>
      </c>
      <c r="I4" s="275" t="s">
        <v>10</v>
      </c>
      <c r="J4" s="277" t="s">
        <v>11</v>
      </c>
    </row>
    <row r="5" spans="1:10">
      <c r="A5" s="266" t="str">
        <f>' Rohdaten (zu bereinigen)'!A3</f>
        <v>A_Projekt in Betrieb</v>
      </c>
      <c r="B5" s="278" t="str">
        <f>' Rohdaten (zu bereinigen)'!B2</f>
        <v>Bruchsal</v>
      </c>
      <c r="C5" s="279" t="str">
        <f>' Rohdaten (zu bereinigen)'!C2</f>
        <v>Baden-Württemberg</v>
      </c>
      <c r="D5" s="279" t="str">
        <f>' Rohdaten (zu bereinigen)'!D2</f>
        <v>Hydrogeothermie</v>
      </c>
      <c r="E5" s="279">
        <f>' Rohdaten (zu bereinigen)'!E2</f>
        <v>1.2</v>
      </c>
      <c r="F5" s="280">
        <f>' Rohdaten (zu bereinigen)'!F2</f>
        <v>0.5</v>
      </c>
      <c r="G5" s="279">
        <f>' Rohdaten (zu bereinigen)'!G2</f>
        <v>131</v>
      </c>
      <c r="H5" s="279">
        <f>' Rohdaten (zu bereinigen)'!H2</f>
        <v>2542</v>
      </c>
      <c r="I5" s="279">
        <f>' Rohdaten (zu bereinigen)'!I2</f>
        <v>31</v>
      </c>
      <c r="J5" s="281">
        <f>' Rohdaten (zu bereinigen)'!L2</f>
        <v>2009</v>
      </c>
    </row>
    <row r="6" spans="1:10">
      <c r="A6" s="266" t="str">
        <f>' Rohdaten (zu bereinigen)'!A4</f>
        <v>A_Projekt in Betrieb</v>
      </c>
      <c r="B6" s="278" t="str">
        <f>' Rohdaten (zu bereinigen)'!B3</f>
        <v>Pfullendorf</v>
      </c>
      <c r="C6" s="279" t="str">
        <f>' Rohdaten (zu bereinigen)'!C3</f>
        <v>Baden-Württemberg</v>
      </c>
      <c r="D6" s="279" t="str">
        <f>' Rohdaten (zu bereinigen)'!D3</f>
        <v>Hydrogeothermie</v>
      </c>
      <c r="E6" s="279">
        <f>' Rohdaten (zu bereinigen)'!E3</f>
        <v>0</v>
      </c>
      <c r="F6" s="280">
        <f>' Rohdaten (zu bereinigen)'!F3</f>
        <v>0</v>
      </c>
      <c r="G6" s="279">
        <f>' Rohdaten (zu bereinigen)'!G3</f>
        <v>75</v>
      </c>
      <c r="H6" s="279">
        <f>' Rohdaten (zu bereinigen)'!H3</f>
        <v>1530</v>
      </c>
      <c r="I6" s="279">
        <f>' Rohdaten (zu bereinigen)'!I3</f>
        <v>25</v>
      </c>
      <c r="J6" s="281">
        <f>' Rohdaten (zu bereinigen)'!L3</f>
        <v>2020</v>
      </c>
    </row>
    <row r="7" spans="1:10">
      <c r="A7" s="266" t="str">
        <f>' Rohdaten (zu bereinigen)'!A2</f>
        <v>A_Projekt in Betrieb</v>
      </c>
      <c r="B7" s="278" t="str">
        <f>' Rohdaten (zu bereinigen)'!B4</f>
        <v>Weinheim</v>
      </c>
      <c r="C7" s="279" t="str">
        <f>' Rohdaten (zu bereinigen)'!C4</f>
        <v>Baden-Württemberg</v>
      </c>
      <c r="D7" s="279" t="str">
        <f>' Rohdaten (zu bereinigen)'!D4</f>
        <v>Hydrogeothermie</v>
      </c>
      <c r="E7" s="279">
        <f>' Rohdaten (zu bereinigen)'!E4</f>
        <v>1.1000000000000001</v>
      </c>
      <c r="F7" s="280">
        <f>' Rohdaten (zu bereinigen)'!F4</f>
        <v>0</v>
      </c>
      <c r="G7" s="279">
        <f>' Rohdaten (zu bereinigen)'!G4</f>
        <v>65</v>
      </c>
      <c r="H7" s="279">
        <f>' Rohdaten (zu bereinigen)'!H4</f>
        <v>1150</v>
      </c>
      <c r="I7" s="279">
        <f>' Rohdaten (zu bereinigen)'!I4</f>
        <v>10</v>
      </c>
      <c r="J7" s="281">
        <f>' Rohdaten (zu bereinigen)'!L4</f>
        <v>2005</v>
      </c>
    </row>
    <row r="8" spans="1:10">
      <c r="A8" s="266" t="str">
        <f>' Rohdaten (zu bereinigen)'!A6</f>
        <v>A_Projekt in Betrieb</v>
      </c>
      <c r="B8" s="278" t="str">
        <f>' Rohdaten (zu bereinigen)'!B5</f>
        <v>Aschheim, Feldkirchen, Kirchheim</v>
      </c>
      <c r="C8" s="279" t="str">
        <f>' Rohdaten (zu bereinigen)'!C5</f>
        <v>Bayern</v>
      </c>
      <c r="D8" s="279" t="str">
        <f>' Rohdaten (zu bereinigen)'!D5</f>
        <v>Hydrogeothermie</v>
      </c>
      <c r="E8" s="279">
        <f>' Rohdaten (zu bereinigen)'!E5</f>
        <v>12.4</v>
      </c>
      <c r="F8" s="280">
        <f>' Rohdaten (zu bereinigen)'!F5</f>
        <v>0</v>
      </c>
      <c r="G8" s="279">
        <f>' Rohdaten (zu bereinigen)'!G5</f>
        <v>87.1</v>
      </c>
      <c r="H8" s="279">
        <f>' Rohdaten (zu bereinigen)'!H5</f>
        <v>2630</v>
      </c>
      <c r="I8" s="279">
        <f>' Rohdaten (zu bereinigen)'!I5</f>
        <v>84.7</v>
      </c>
      <c r="J8" s="281">
        <f>' Rohdaten (zu bereinigen)'!L5</f>
        <v>2009</v>
      </c>
    </row>
    <row r="9" spans="1:10">
      <c r="A9" s="266" t="str">
        <f>' Rohdaten (zu bereinigen)'!A21</f>
        <v>A_Projekt in Betrieb</v>
      </c>
      <c r="B9" s="278" t="str">
        <f>' Rohdaten (zu bereinigen)'!B6</f>
        <v>Dürrnhaar</v>
      </c>
      <c r="C9" s="279" t="str">
        <f>' Rohdaten (zu bereinigen)'!C6</f>
        <v>Bayern</v>
      </c>
      <c r="D9" s="279" t="str">
        <f>' Rohdaten (zu bereinigen)'!D6</f>
        <v>Hydrogeothermie</v>
      </c>
      <c r="E9" s="279">
        <f>' Rohdaten (zu bereinigen)'!E6</f>
        <v>0</v>
      </c>
      <c r="F9" s="280">
        <f>' Rohdaten (zu bereinigen)'!F6</f>
        <v>5.5</v>
      </c>
      <c r="G9" s="279">
        <f>' Rohdaten (zu bereinigen)'!G6</f>
        <v>141</v>
      </c>
      <c r="H9" s="279">
        <f>' Rohdaten (zu bereinigen)'!H6</f>
        <v>3926</v>
      </c>
      <c r="I9" s="279">
        <f>' Rohdaten (zu bereinigen)'!I6</f>
        <v>133</v>
      </c>
      <c r="J9" s="281">
        <f>' Rohdaten (zu bereinigen)'!L6</f>
        <v>2012</v>
      </c>
    </row>
    <row r="10" spans="1:10">
      <c r="A10" s="266" t="str">
        <f>' Rohdaten (zu bereinigen)'!A19</f>
        <v>A_Projekt in Betrieb</v>
      </c>
      <c r="B10" s="278" t="str">
        <f>' Rohdaten (zu bereinigen)'!B7</f>
        <v>Erding</v>
      </c>
      <c r="C10" s="279" t="str">
        <f>' Rohdaten (zu bereinigen)'!C7</f>
        <v>Bayern</v>
      </c>
      <c r="D10" s="279" t="str">
        <f>' Rohdaten (zu bereinigen)'!D7</f>
        <v>Hydrogeothermie</v>
      </c>
      <c r="E10" s="279">
        <f>' Rohdaten (zu bereinigen)'!E7</f>
        <v>10.199999999999999</v>
      </c>
      <c r="F10" s="280">
        <f>' Rohdaten (zu bereinigen)'!F7</f>
        <v>0</v>
      </c>
      <c r="G10" s="279">
        <f>' Rohdaten (zu bereinigen)'!G7</f>
        <v>65</v>
      </c>
      <c r="H10" s="279">
        <f>' Rohdaten (zu bereinigen)'!H7</f>
        <v>2218</v>
      </c>
      <c r="I10" s="279">
        <f>' Rohdaten (zu bereinigen)'!I7</f>
        <v>48</v>
      </c>
      <c r="J10" s="281">
        <f>' Rohdaten (zu bereinigen)'!L7</f>
        <v>1998</v>
      </c>
    </row>
    <row r="11" spans="1:10">
      <c r="A11" s="266" t="str">
        <f>' Rohdaten (zu bereinigen)'!A8</f>
        <v>A_Projekt in Betrieb</v>
      </c>
      <c r="B11" s="278" t="str">
        <f>' Rohdaten (zu bereinigen)'!B8</f>
        <v xml:space="preserve">Garching a.d. Alz </v>
      </c>
      <c r="C11" s="279" t="str">
        <f>' Rohdaten (zu bereinigen)'!C8</f>
        <v>Bayern</v>
      </c>
      <c r="D11" s="279" t="str">
        <f>' Rohdaten (zu bereinigen)'!D8</f>
        <v>Hydrogeothermie</v>
      </c>
      <c r="E11" s="279">
        <f>' Rohdaten (zu bereinigen)'!E8</f>
        <v>7</v>
      </c>
      <c r="F11" s="280">
        <f>' Rohdaten (zu bereinigen)'!F8</f>
        <v>5.2</v>
      </c>
      <c r="G11" s="279">
        <f>' Rohdaten (zu bereinigen)'!G8</f>
        <v>125</v>
      </c>
      <c r="H11" s="279">
        <f>' Rohdaten (zu bereinigen)'!H8</f>
        <v>3837</v>
      </c>
      <c r="I11" s="279">
        <f>' Rohdaten (zu bereinigen)'!I8</f>
        <v>125</v>
      </c>
      <c r="J11" s="281">
        <f>' Rohdaten (zu bereinigen)'!L8</f>
        <v>2021</v>
      </c>
    </row>
    <row r="12" spans="1:10">
      <c r="A12" s="266" t="str">
        <f>' Rohdaten (zu bereinigen)'!A11</f>
        <v>A_Projekt in Betrieb</v>
      </c>
      <c r="B12" s="278" t="str">
        <f>' Rohdaten (zu bereinigen)'!B9</f>
        <v>Garching bei München</v>
      </c>
      <c r="C12" s="279" t="str">
        <f>' Rohdaten (zu bereinigen)'!C9</f>
        <v>Bayern</v>
      </c>
      <c r="D12" s="279" t="str">
        <f>' Rohdaten (zu bereinigen)'!D9</f>
        <v>Hydrogeothermie</v>
      </c>
      <c r="E12" s="279">
        <f>' Rohdaten (zu bereinigen)'!E9</f>
        <v>9.8000000000000007</v>
      </c>
      <c r="F12" s="280">
        <f>' Rohdaten (zu bereinigen)'!F9</f>
        <v>0</v>
      </c>
      <c r="G12" s="279">
        <f>' Rohdaten (zu bereinigen)'!G9</f>
        <v>75</v>
      </c>
      <c r="H12" s="279">
        <f>' Rohdaten (zu bereinigen)'!H9</f>
        <v>2226.3000000000002</v>
      </c>
      <c r="I12" s="279">
        <f>' Rohdaten (zu bereinigen)'!I9</f>
        <v>100</v>
      </c>
      <c r="J12" s="281">
        <f>' Rohdaten (zu bereinigen)'!L9</f>
        <v>2011</v>
      </c>
    </row>
    <row r="13" spans="1:10">
      <c r="A13" s="266" t="str">
        <f>' Rohdaten (zu bereinigen)'!A9</f>
        <v>A_Projekt in Betrieb</v>
      </c>
      <c r="B13" s="278" t="str">
        <f>' Rohdaten (zu bereinigen)'!B10</f>
        <v>Holzkirchen</v>
      </c>
      <c r="C13" s="279" t="str">
        <f>' Rohdaten (zu bereinigen)'!C10</f>
        <v>Bayern</v>
      </c>
      <c r="D13" s="279" t="str">
        <f>' Rohdaten (zu bereinigen)'!D10</f>
        <v>Hydrogeothermie</v>
      </c>
      <c r="E13" s="279">
        <f>' Rohdaten (zu bereinigen)'!E10</f>
        <v>5</v>
      </c>
      <c r="F13" s="280">
        <f>' Rohdaten (zu bereinigen)'!F10</f>
        <v>3.6</v>
      </c>
      <c r="G13" s="279">
        <f>' Rohdaten (zu bereinigen)'!G10</f>
        <v>157</v>
      </c>
      <c r="H13" s="279">
        <f>' Rohdaten (zu bereinigen)'!H10</f>
        <v>5078</v>
      </c>
      <c r="I13" s="279">
        <f>' Rohdaten (zu bereinigen)'!I10</f>
        <v>65</v>
      </c>
      <c r="J13" s="281">
        <f>' Rohdaten (zu bereinigen)'!L10</f>
        <v>2019</v>
      </c>
    </row>
    <row r="14" spans="1:10">
      <c r="A14" s="266" t="str">
        <f>' Rohdaten (zu bereinigen)'!A27</f>
        <v>A_Projekt in Betrieb</v>
      </c>
      <c r="B14" s="278" t="str">
        <f>' Rohdaten (zu bereinigen)'!B11</f>
        <v>Ismaning</v>
      </c>
      <c r="C14" s="279" t="str">
        <f>' Rohdaten (zu bereinigen)'!C11</f>
        <v>Bayern</v>
      </c>
      <c r="D14" s="279" t="str">
        <f>' Rohdaten (zu bereinigen)'!D11</f>
        <v>Hydrogeothermie</v>
      </c>
      <c r="E14" s="279">
        <f>' Rohdaten (zu bereinigen)'!E11</f>
        <v>7.2</v>
      </c>
      <c r="F14" s="280">
        <f>' Rohdaten (zu bereinigen)'!F11</f>
        <v>0</v>
      </c>
      <c r="G14" s="279">
        <f>' Rohdaten (zu bereinigen)'!G11</f>
        <v>78</v>
      </c>
      <c r="H14" s="279">
        <f>' Rohdaten (zu bereinigen)'!H11</f>
        <v>1906</v>
      </c>
      <c r="I14" s="279">
        <f>' Rohdaten (zu bereinigen)'!I11</f>
        <v>85</v>
      </c>
      <c r="J14" s="281">
        <f>' Rohdaten (zu bereinigen)'!L11</f>
        <v>2013</v>
      </c>
    </row>
    <row r="15" spans="1:10">
      <c r="A15" s="266" t="str">
        <f>' Rohdaten (zu bereinigen)'!A17</f>
        <v>A_Projekt in Betrieb</v>
      </c>
      <c r="B15" s="278" t="str">
        <f>' Rohdaten (zu bereinigen)'!B12</f>
        <v>Kirchstockach</v>
      </c>
      <c r="C15" s="279" t="str">
        <f>' Rohdaten (zu bereinigen)'!C12</f>
        <v>Bayern</v>
      </c>
      <c r="D15" s="279" t="str">
        <f>' Rohdaten (zu bereinigen)'!D12</f>
        <v>Hydrogeothermie</v>
      </c>
      <c r="E15" s="279">
        <f>' Rohdaten (zu bereinigen)'!E12</f>
        <v>10</v>
      </c>
      <c r="F15" s="280">
        <f>' Rohdaten (zu bereinigen)'!F12</f>
        <v>5.5</v>
      </c>
      <c r="G15" s="279">
        <f>' Rohdaten (zu bereinigen)'!G12</f>
        <v>125</v>
      </c>
      <c r="H15" s="279">
        <f>' Rohdaten (zu bereinigen)'!H12</f>
        <v>3881.6</v>
      </c>
      <c r="I15" s="279">
        <f>' Rohdaten (zu bereinigen)'!I12</f>
        <v>140.5</v>
      </c>
      <c r="J15" s="281">
        <f>' Rohdaten (zu bereinigen)'!L12</f>
        <v>2013</v>
      </c>
    </row>
    <row r="16" spans="1:10">
      <c r="A16" s="266" t="str">
        <f>' Rohdaten (zu bereinigen)'!A20</f>
        <v>A_Projekt in Betrieb</v>
      </c>
      <c r="B16" s="278" t="str">
        <f>' Rohdaten (zu bereinigen)'!B13</f>
        <v>Kirchweidach</v>
      </c>
      <c r="C16" s="279" t="str">
        <f>' Rohdaten (zu bereinigen)'!C13</f>
        <v>Bayern</v>
      </c>
      <c r="D16" s="279" t="str">
        <f>' Rohdaten (zu bereinigen)'!D13</f>
        <v>Hydrogeothermie</v>
      </c>
      <c r="E16" s="279">
        <f>' Rohdaten (zu bereinigen)'!E13</f>
        <v>30.6</v>
      </c>
      <c r="F16" s="280">
        <f>' Rohdaten (zu bereinigen)'!F13</f>
        <v>4.4000000000000004</v>
      </c>
      <c r="G16" s="279">
        <f>' Rohdaten (zu bereinigen)'!G13</f>
        <v>128</v>
      </c>
      <c r="H16" s="279">
        <f>' Rohdaten (zu bereinigen)'!H13</f>
        <v>3421</v>
      </c>
      <c r="I16" s="279">
        <f>' Rohdaten (zu bereinigen)'!I13</f>
        <v>80</v>
      </c>
      <c r="J16" s="281">
        <f>' Rohdaten (zu bereinigen)'!L13</f>
        <v>2013</v>
      </c>
    </row>
    <row r="17" spans="1:10">
      <c r="A17" s="266" t="str">
        <f>' Rohdaten (zu bereinigen)'!A24</f>
        <v>A_Projekt in Betrieb</v>
      </c>
      <c r="B17" s="278" t="str">
        <f>' Rohdaten (zu bereinigen)'!B14</f>
        <v>München-Freiham</v>
      </c>
      <c r="C17" s="279" t="str">
        <f>' Rohdaten (zu bereinigen)'!C14</f>
        <v>Bayern</v>
      </c>
      <c r="D17" s="279" t="str">
        <f>' Rohdaten (zu bereinigen)'!D14</f>
        <v>Hydrogeothermie</v>
      </c>
      <c r="E17" s="279">
        <f>' Rohdaten (zu bereinigen)'!E14</f>
        <v>13</v>
      </c>
      <c r="F17" s="280">
        <f>' Rohdaten (zu bereinigen)'!F14</f>
        <v>0</v>
      </c>
      <c r="G17" s="279">
        <f>' Rohdaten (zu bereinigen)'!G14</f>
        <v>91.9</v>
      </c>
      <c r="H17" s="279">
        <f>' Rohdaten (zu bereinigen)'!H14</f>
        <v>2517.8000000000002</v>
      </c>
      <c r="I17" s="279">
        <f>' Rohdaten (zu bereinigen)'!I14</f>
        <v>121</v>
      </c>
      <c r="J17" s="281">
        <f>' Rohdaten (zu bereinigen)'!L14</f>
        <v>2016</v>
      </c>
    </row>
    <row r="18" spans="1:10">
      <c r="A18" s="266" t="str">
        <f>' Rohdaten (zu bereinigen)'!A7</f>
        <v>A_Projekt in Betrieb</v>
      </c>
      <c r="B18" s="278" t="str">
        <f>' Rohdaten (zu bereinigen)'!B15</f>
        <v>München-Riem</v>
      </c>
      <c r="C18" s="279" t="str">
        <f>' Rohdaten (zu bereinigen)'!C15</f>
        <v>Bayern</v>
      </c>
      <c r="D18" s="279" t="str">
        <f>' Rohdaten (zu bereinigen)'!D15</f>
        <v>Hydrogeothermie</v>
      </c>
      <c r="E18" s="279">
        <f>' Rohdaten (zu bereinigen)'!E15</f>
        <v>13</v>
      </c>
      <c r="F18" s="280">
        <f>' Rohdaten (zu bereinigen)'!F15</f>
        <v>0</v>
      </c>
      <c r="G18" s="279">
        <f>' Rohdaten (zu bereinigen)'!G15</f>
        <v>98.4</v>
      </c>
      <c r="H18" s="279">
        <f>' Rohdaten (zu bereinigen)'!H15</f>
        <v>2747</v>
      </c>
      <c r="I18" s="279">
        <f>' Rohdaten (zu bereinigen)'!I15</f>
        <v>87</v>
      </c>
      <c r="J18" s="281">
        <f>' Rohdaten (zu bereinigen)'!L15</f>
        <v>2004</v>
      </c>
    </row>
    <row r="19" spans="1:10">
      <c r="A19" s="266" t="str">
        <f>' Rohdaten (zu bereinigen)'!A25</f>
        <v>A_Projekt in Betrieb</v>
      </c>
      <c r="B19" s="278" t="str">
        <f>' Rohdaten (zu bereinigen)'!B16</f>
        <v>Oberhaching-Laufzorn / Grünwald</v>
      </c>
      <c r="C19" s="279" t="str">
        <f>' Rohdaten (zu bereinigen)'!C16</f>
        <v>Bayern</v>
      </c>
      <c r="D19" s="279" t="str">
        <f>' Rohdaten (zu bereinigen)'!D16</f>
        <v>Hydrogeothermie</v>
      </c>
      <c r="E19" s="279">
        <f>' Rohdaten (zu bereinigen)'!E16</f>
        <v>40</v>
      </c>
      <c r="F19" s="280">
        <f>' Rohdaten (zu bereinigen)'!F16</f>
        <v>4.3</v>
      </c>
      <c r="G19" s="279">
        <f>' Rohdaten (zu bereinigen)'!G16</f>
        <v>135</v>
      </c>
      <c r="H19" s="279">
        <f>' Rohdaten (zu bereinigen)'!H16</f>
        <v>3755.2</v>
      </c>
      <c r="I19" s="279">
        <f>' Rohdaten (zu bereinigen)'!I16</f>
        <v>132</v>
      </c>
      <c r="J19" s="281">
        <f>' Rohdaten (zu bereinigen)'!L16</f>
        <v>2011</v>
      </c>
    </row>
    <row r="20" spans="1:10">
      <c r="A20" s="266" t="str">
        <f>' Rohdaten (zu bereinigen)'!A12</f>
        <v>A_Projekt in Betrieb</v>
      </c>
      <c r="B20" s="278" t="str">
        <f>' Rohdaten (zu bereinigen)'!B17</f>
        <v>Poing</v>
      </c>
      <c r="C20" s="279" t="str">
        <f>' Rohdaten (zu bereinigen)'!C17</f>
        <v>Bayern</v>
      </c>
      <c r="D20" s="279" t="str">
        <f>' Rohdaten (zu bereinigen)'!D17</f>
        <v>Hydrogeothermie</v>
      </c>
      <c r="E20" s="279">
        <f>' Rohdaten (zu bereinigen)'!E17</f>
        <v>11.5</v>
      </c>
      <c r="F20" s="280">
        <f>' Rohdaten (zu bereinigen)'!F17</f>
        <v>0</v>
      </c>
      <c r="G20" s="279">
        <f>' Rohdaten (zu bereinigen)'!G17</f>
        <v>85</v>
      </c>
      <c r="H20" s="279">
        <f>' Rohdaten (zu bereinigen)'!H17</f>
        <v>3014</v>
      </c>
      <c r="I20" s="279">
        <f>' Rohdaten (zu bereinigen)'!I17</f>
        <v>100</v>
      </c>
      <c r="J20" s="281">
        <f>' Rohdaten (zu bereinigen)'!L17</f>
        <v>2012</v>
      </c>
    </row>
    <row r="21" spans="1:10">
      <c r="A21" s="266" t="str">
        <f>' Rohdaten (zu bereinigen)'!A23</f>
        <v>A_Projekt in Betrieb</v>
      </c>
      <c r="B21" s="278" t="str">
        <f>' Rohdaten (zu bereinigen)'!B18</f>
        <v>Pullach</v>
      </c>
      <c r="C21" s="279" t="str">
        <f>' Rohdaten (zu bereinigen)'!C18</f>
        <v>Bayern</v>
      </c>
      <c r="D21" s="279" t="str">
        <f>' Rohdaten (zu bereinigen)'!D18</f>
        <v>Hydrogeothermie</v>
      </c>
      <c r="E21" s="279">
        <f>' Rohdaten (zu bereinigen)'!E18</f>
        <v>16</v>
      </c>
      <c r="F21" s="280">
        <f>' Rohdaten (zu bereinigen)'!F18</f>
        <v>0</v>
      </c>
      <c r="G21" s="279">
        <f>' Rohdaten (zu bereinigen)'!G18</f>
        <v>108</v>
      </c>
      <c r="H21" s="279">
        <f>' Rohdaten (zu bereinigen)'!H18</f>
        <v>3443</v>
      </c>
      <c r="I21" s="279">
        <f>' Rohdaten (zu bereinigen)'!I18</f>
        <v>87</v>
      </c>
      <c r="J21" s="281">
        <f>' Rohdaten (zu bereinigen)'!L18</f>
        <v>2005</v>
      </c>
    </row>
    <row r="22" spans="1:10">
      <c r="A22" s="266" t="str">
        <f>' Rohdaten (zu bereinigen)'!A5</f>
        <v>A_Projekt in Betrieb</v>
      </c>
      <c r="B22" s="278" t="str">
        <f>' Rohdaten (zu bereinigen)'!B19</f>
        <v>Sauerlach</v>
      </c>
      <c r="C22" s="279" t="str">
        <f>' Rohdaten (zu bereinigen)'!C19</f>
        <v>Bayern</v>
      </c>
      <c r="D22" s="279" t="str">
        <f>' Rohdaten (zu bereinigen)'!D19</f>
        <v>Hydrogeothermie</v>
      </c>
      <c r="E22" s="279">
        <f>' Rohdaten (zu bereinigen)'!E19</f>
        <v>4</v>
      </c>
      <c r="F22" s="280">
        <f>' Rohdaten (zu bereinigen)'!F19</f>
        <v>5</v>
      </c>
      <c r="G22" s="279">
        <f>' Rohdaten (zu bereinigen)'!G19</f>
        <v>141</v>
      </c>
      <c r="H22" s="279">
        <f>' Rohdaten (zu bereinigen)'!H19</f>
        <v>4480</v>
      </c>
      <c r="I22" s="279">
        <f>' Rohdaten (zu bereinigen)'!I19</f>
        <v>120</v>
      </c>
      <c r="J22" s="281">
        <f>' Rohdaten (zu bereinigen)'!L19</f>
        <v>2013</v>
      </c>
    </row>
    <row r="23" spans="1:10">
      <c r="A23" s="266" t="str">
        <f>' Rohdaten (zu bereinigen)'!A14</f>
        <v>A_Projekt in Betrieb</v>
      </c>
      <c r="B23" s="278" t="str">
        <f>' Rohdaten (zu bereinigen)'!B20</f>
        <v>Simbach-Braunau</v>
      </c>
      <c r="C23" s="279" t="str">
        <f>' Rohdaten (zu bereinigen)'!C20</f>
        <v>Bayern</v>
      </c>
      <c r="D23" s="279" t="str">
        <f>' Rohdaten (zu bereinigen)'!D20</f>
        <v>Hydrogeothermie</v>
      </c>
      <c r="E23" s="279">
        <f>' Rohdaten (zu bereinigen)'!E20</f>
        <v>9.4</v>
      </c>
      <c r="F23" s="280">
        <f>' Rohdaten (zu bereinigen)'!F20</f>
        <v>0</v>
      </c>
      <c r="G23" s="279">
        <f>' Rohdaten (zu bereinigen)'!G20</f>
        <v>81.7</v>
      </c>
      <c r="H23" s="279">
        <f>' Rohdaten (zu bereinigen)'!H20</f>
        <v>1942</v>
      </c>
      <c r="I23" s="279">
        <f>' Rohdaten (zu bereinigen)'!I20</f>
        <v>90</v>
      </c>
      <c r="J23" s="281">
        <f>' Rohdaten (zu bereinigen)'!L20</f>
        <v>2000</v>
      </c>
    </row>
    <row r="24" spans="1:10">
      <c r="A24" s="266" t="str">
        <f>' Rohdaten (zu bereinigen)'!A15</f>
        <v>A_Projekt in Betrieb</v>
      </c>
      <c r="B24" s="278" t="str">
        <f>' Rohdaten (zu bereinigen)'!B21</f>
        <v>Straubing</v>
      </c>
      <c r="C24" s="279" t="str">
        <f>' Rohdaten (zu bereinigen)'!C21</f>
        <v>Bayern</v>
      </c>
      <c r="D24" s="279" t="str">
        <f>' Rohdaten (zu bereinigen)'!D21</f>
        <v>Hydrogeothermie</v>
      </c>
      <c r="E24" s="279">
        <f>' Rohdaten (zu bereinigen)'!E21</f>
        <v>2.1</v>
      </c>
      <c r="F24" s="280">
        <f>' Rohdaten (zu bereinigen)'!F21</f>
        <v>0</v>
      </c>
      <c r="G24" s="279">
        <f>' Rohdaten (zu bereinigen)'!G21</f>
        <v>36.5</v>
      </c>
      <c r="H24" s="279">
        <f>' Rohdaten (zu bereinigen)'!H21</f>
        <v>824.8</v>
      </c>
      <c r="I24" s="279">
        <f>' Rohdaten (zu bereinigen)'!I21</f>
        <v>31.4</v>
      </c>
      <c r="J24" s="281">
        <f>' Rohdaten (zu bereinigen)'!L21</f>
        <v>1999</v>
      </c>
    </row>
    <row r="25" spans="1:10">
      <c r="A25" s="266" t="str">
        <f>' Rohdaten (zu bereinigen)'!A29</f>
        <v>A_Projekt in Betrieb</v>
      </c>
      <c r="B25" s="278" t="str">
        <f>' Rohdaten (zu bereinigen)'!B22</f>
        <v>Taufkirchen/Oberhaching</v>
      </c>
      <c r="C25" s="279" t="str">
        <f>' Rohdaten (zu bereinigen)'!C22</f>
        <v>Bayern</v>
      </c>
      <c r="D25" s="279" t="str">
        <f>' Rohdaten (zu bereinigen)'!D22</f>
        <v>Hydrogeothermie</v>
      </c>
      <c r="E25" s="279">
        <f>' Rohdaten (zu bereinigen)'!E22</f>
        <v>40</v>
      </c>
      <c r="F25" s="280">
        <f>' Rohdaten (zu bereinigen)'!F22</f>
        <v>0</v>
      </c>
      <c r="G25" s="279">
        <f>' Rohdaten (zu bereinigen)'!G22</f>
        <v>136</v>
      </c>
      <c r="H25" s="279">
        <f>' Rohdaten (zu bereinigen)'!H22</f>
        <v>3696</v>
      </c>
      <c r="I25" s="279">
        <f>' Rohdaten (zu bereinigen)'!I22</f>
        <v>120</v>
      </c>
      <c r="J25" s="281">
        <f>' Rohdaten (zu bereinigen)'!L22</f>
        <v>2015</v>
      </c>
    </row>
    <row r="26" spans="1:10">
      <c r="A26" s="266" t="str">
        <f>' Rohdaten (zu bereinigen)'!A18</f>
        <v>A_Projekt in Betrieb</v>
      </c>
      <c r="B26" s="278" t="str">
        <f>' Rohdaten (zu bereinigen)'!B23</f>
        <v>Traunreut</v>
      </c>
      <c r="C26" s="279" t="str">
        <f>' Rohdaten (zu bereinigen)'!C23</f>
        <v>Bayern</v>
      </c>
      <c r="D26" s="279" t="str">
        <f>' Rohdaten (zu bereinigen)'!D23</f>
        <v>Hydrogeothermie</v>
      </c>
      <c r="E26" s="279">
        <f>' Rohdaten (zu bereinigen)'!E23</f>
        <v>13.5</v>
      </c>
      <c r="F26" s="280">
        <f>' Rohdaten (zu bereinigen)'!F23</f>
        <v>5.5</v>
      </c>
      <c r="G26" s="279">
        <f>' Rohdaten (zu bereinigen)'!G23</f>
        <v>120</v>
      </c>
      <c r="H26" s="279">
        <f>' Rohdaten (zu bereinigen)'!H23</f>
        <v>4645.8</v>
      </c>
      <c r="I26" s="279">
        <f>' Rohdaten (zu bereinigen)'!I23</f>
        <v>168.2</v>
      </c>
      <c r="J26" s="281">
        <f>' Rohdaten (zu bereinigen)'!L23</f>
        <v>2014</v>
      </c>
    </row>
    <row r="27" spans="1:10">
      <c r="A27" s="266" t="str">
        <f>' Rohdaten (zu bereinigen)'!A10</f>
        <v>A_Projekt in Betrieb</v>
      </c>
      <c r="B27" s="278" t="str">
        <f>' Rohdaten (zu bereinigen)'!B24</f>
        <v>Unterföhring</v>
      </c>
      <c r="C27" s="279" t="str">
        <f>' Rohdaten (zu bereinigen)'!C24</f>
        <v>Bayern</v>
      </c>
      <c r="D27" s="279" t="str">
        <f>' Rohdaten (zu bereinigen)'!D24</f>
        <v>Hydrogeothermie</v>
      </c>
      <c r="E27" s="279">
        <f>' Rohdaten (zu bereinigen)'!E24</f>
        <v>10</v>
      </c>
      <c r="F27" s="280">
        <f>' Rohdaten (zu bereinigen)'!F24</f>
        <v>0</v>
      </c>
      <c r="G27" s="279">
        <f>' Rohdaten (zu bereinigen)'!G24</f>
        <v>87</v>
      </c>
      <c r="H27" s="279">
        <f>' Rohdaten (zu bereinigen)'!H24</f>
        <v>2124</v>
      </c>
      <c r="I27" s="279">
        <f>' Rohdaten (zu bereinigen)'!I24</f>
        <v>75</v>
      </c>
      <c r="J27" s="281">
        <f>' Rohdaten (zu bereinigen)'!L24</f>
        <v>2009</v>
      </c>
    </row>
    <row r="28" spans="1:10">
      <c r="A28" s="266" t="str">
        <f>' Rohdaten (zu bereinigen)'!A13</f>
        <v>A_Projekt in Betrieb</v>
      </c>
      <c r="B28" s="278" t="str">
        <f>' Rohdaten (zu bereinigen)'!B25</f>
        <v>Unterföhring (2. Dublette)</v>
      </c>
      <c r="C28" s="279" t="str">
        <f>' Rohdaten (zu bereinigen)'!C25</f>
        <v>Bayern</v>
      </c>
      <c r="D28" s="279" t="str">
        <f>' Rohdaten (zu bereinigen)'!D25</f>
        <v>Hydrogeothermie</v>
      </c>
      <c r="E28" s="279">
        <f>' Rohdaten (zu bereinigen)'!E25</f>
        <v>11.3</v>
      </c>
      <c r="F28" s="280">
        <f>' Rohdaten (zu bereinigen)'!F25</f>
        <v>0</v>
      </c>
      <c r="G28" s="279">
        <f>' Rohdaten (zu bereinigen)'!G25</f>
        <v>93</v>
      </c>
      <c r="H28" s="279">
        <f>' Rohdaten (zu bereinigen)'!H25</f>
        <v>2341</v>
      </c>
      <c r="I28" s="279">
        <f>' Rohdaten (zu bereinigen)'!I25</f>
        <v>90</v>
      </c>
      <c r="J28" s="281">
        <f>' Rohdaten (zu bereinigen)'!L25</f>
        <v>2014</v>
      </c>
    </row>
    <row r="29" spans="1:10">
      <c r="A29" s="266" t="str">
        <f>' Rohdaten (zu bereinigen)'!A26</f>
        <v>A_Projekt in Betrieb</v>
      </c>
      <c r="B29" s="278" t="str">
        <f>' Rohdaten (zu bereinigen)'!B26</f>
        <v>Unterhaching</v>
      </c>
      <c r="C29" s="279" t="str">
        <f>' Rohdaten (zu bereinigen)'!C26</f>
        <v>Bayern</v>
      </c>
      <c r="D29" s="279" t="str">
        <f>' Rohdaten (zu bereinigen)'!D26</f>
        <v>Hydrogeothermie</v>
      </c>
      <c r="E29" s="279">
        <f>' Rohdaten (zu bereinigen)'!E26</f>
        <v>38</v>
      </c>
      <c r="F29" s="280">
        <f>' Rohdaten (zu bereinigen)'!F26</f>
        <v>0</v>
      </c>
      <c r="G29" s="279">
        <f>' Rohdaten (zu bereinigen)'!G26</f>
        <v>126</v>
      </c>
      <c r="H29" s="279">
        <f>' Rohdaten (zu bereinigen)'!H26</f>
        <v>3390</v>
      </c>
      <c r="I29" s="279">
        <f>' Rohdaten (zu bereinigen)'!I26</f>
        <v>140</v>
      </c>
      <c r="J29" s="281">
        <f>' Rohdaten (zu bereinigen)'!L26</f>
        <v>2007</v>
      </c>
    </row>
    <row r="30" spans="1:10">
      <c r="A30" s="266" t="str">
        <f>' Rohdaten (zu bereinigen)'!A16</f>
        <v>A_Projekt in Betrieb</v>
      </c>
      <c r="B30" s="278" t="str">
        <f>' Rohdaten (zu bereinigen)'!B27</f>
        <v>Unterschleißheim</v>
      </c>
      <c r="C30" s="279" t="str">
        <f>' Rohdaten (zu bereinigen)'!C27</f>
        <v>Bayern</v>
      </c>
      <c r="D30" s="279" t="str">
        <f>' Rohdaten (zu bereinigen)'!D27</f>
        <v>Hydrogeothermie</v>
      </c>
      <c r="E30" s="279">
        <f>' Rohdaten (zu bereinigen)'!E27</f>
        <v>7</v>
      </c>
      <c r="F30" s="280">
        <f>' Rohdaten (zu bereinigen)'!F27</f>
        <v>0</v>
      </c>
      <c r="G30" s="279">
        <f>' Rohdaten (zu bereinigen)'!G27</f>
        <v>80</v>
      </c>
      <c r="H30" s="279">
        <f>' Rohdaten (zu bereinigen)'!H27</f>
        <v>1960</v>
      </c>
      <c r="I30" s="279">
        <f>' Rohdaten (zu bereinigen)'!I27</f>
        <v>100</v>
      </c>
      <c r="J30" s="281">
        <f>' Rohdaten (zu bereinigen)'!L27</f>
        <v>2003</v>
      </c>
    </row>
    <row r="31" spans="1:10">
      <c r="A31" s="266" t="str">
        <f>' Rohdaten (zu bereinigen)'!A22</f>
        <v>A_Projekt in Betrieb</v>
      </c>
      <c r="B31" s="278" t="str">
        <f>' Rohdaten (zu bereinigen)'!B28</f>
        <v>München-Sendling</v>
      </c>
      <c r="C31" s="279" t="str">
        <f>' Rohdaten (zu bereinigen)'!C28</f>
        <v>Bayern</v>
      </c>
      <c r="D31" s="279" t="str">
        <f>' Rohdaten (zu bereinigen)'!D28</f>
        <v>Hydrogeothermie</v>
      </c>
      <c r="E31" s="279">
        <f>' Rohdaten (zu bereinigen)'!E28</f>
        <v>50</v>
      </c>
      <c r="F31" s="280">
        <f>' Rohdaten (zu bereinigen)'!F28</f>
        <v>0</v>
      </c>
      <c r="G31" s="279">
        <f>' Rohdaten (zu bereinigen)'!G28</f>
        <v>107</v>
      </c>
      <c r="H31" s="279">
        <f>' Rohdaten (zu bereinigen)'!H28</f>
        <v>2809.18</v>
      </c>
      <c r="I31" s="279">
        <f>' Rohdaten (zu bereinigen)'!I28</f>
        <v>115</v>
      </c>
      <c r="J31" s="281">
        <f>' Rohdaten (zu bereinigen)'!L28</f>
        <v>2021</v>
      </c>
    </row>
    <row r="32" spans="1:10">
      <c r="A32" s="266" t="str">
        <f>' Rohdaten (zu bereinigen)'!A28</f>
        <v>A_Projekt in Betrieb</v>
      </c>
      <c r="B32" s="278" t="str">
        <f>' Rohdaten (zu bereinigen)'!B29</f>
        <v>Waldkraiburg</v>
      </c>
      <c r="C32" s="279" t="str">
        <f>' Rohdaten (zu bereinigen)'!C29</f>
        <v>Bayern</v>
      </c>
      <c r="D32" s="279" t="str">
        <f>' Rohdaten (zu bereinigen)'!D29</f>
        <v>Hydrogeothermie</v>
      </c>
      <c r="E32" s="279">
        <f>' Rohdaten (zu bereinigen)'!E29</f>
        <v>14</v>
      </c>
      <c r="F32" s="280">
        <f>' Rohdaten (zu bereinigen)'!F29</f>
        <v>0</v>
      </c>
      <c r="G32" s="279">
        <f>' Rohdaten (zu bereinigen)'!G29</f>
        <v>111.5</v>
      </c>
      <c r="H32" s="279">
        <f>' Rohdaten (zu bereinigen)'!H29</f>
        <v>2718</v>
      </c>
      <c r="I32" s="279">
        <f>' Rohdaten (zu bereinigen)'!I29</f>
        <v>80</v>
      </c>
      <c r="J32" s="281">
        <f>' Rohdaten (zu bereinigen)'!L29</f>
        <v>2012</v>
      </c>
    </row>
    <row r="33" spans="1:10">
      <c r="A33" s="266" t="str">
        <f>' Rohdaten (zu bereinigen)'!A30</f>
        <v>A_Projekt in Betrieb</v>
      </c>
      <c r="B33" s="278" t="str">
        <f>' Rohdaten (zu bereinigen)'!B30</f>
        <v>Berlin (Reichstag)</v>
      </c>
      <c r="C33" s="279" t="str">
        <f>' Rohdaten (zu bereinigen)'!C30</f>
        <v>Berlin</v>
      </c>
      <c r="D33" s="279" t="str">
        <f>' Rohdaten (zu bereinigen)'!D30</f>
        <v>Aquiferspeicher</v>
      </c>
      <c r="E33" s="279">
        <f>' Rohdaten (zu bereinigen)'!E30</f>
        <v>0</v>
      </c>
      <c r="F33" s="280">
        <f>' Rohdaten (zu bereinigen)'!F30</f>
        <v>0</v>
      </c>
      <c r="G33" s="279">
        <f>' Rohdaten (zu bereinigen)'!G30</f>
        <v>70</v>
      </c>
      <c r="H33" s="279">
        <f>' Rohdaten (zu bereinigen)'!H30</f>
        <v>300</v>
      </c>
      <c r="I33" s="279">
        <f>' Rohdaten (zu bereinigen)'!I30</f>
        <v>27.8</v>
      </c>
      <c r="J33" s="281">
        <f>' Rohdaten (zu bereinigen)'!L30</f>
        <v>1999</v>
      </c>
    </row>
    <row r="34" spans="1:10">
      <c r="A34" s="266" t="str">
        <f>' Rohdaten (zu bereinigen)'!A31</f>
        <v>A_Projekt in Betrieb</v>
      </c>
      <c r="B34" s="278" t="str">
        <f>' Rohdaten (zu bereinigen)'!B31</f>
        <v>Neuruppin</v>
      </c>
      <c r="C34" s="279" t="str">
        <f>' Rohdaten (zu bereinigen)'!C31</f>
        <v>Brandenburg</v>
      </c>
      <c r="D34" s="279" t="str">
        <f>' Rohdaten (zu bereinigen)'!D31</f>
        <v>Hydrogeothermie</v>
      </c>
      <c r="E34" s="279">
        <f>' Rohdaten (zu bereinigen)'!E31</f>
        <v>1.4</v>
      </c>
      <c r="F34" s="280">
        <f>' Rohdaten (zu bereinigen)'!F31</f>
        <v>0</v>
      </c>
      <c r="G34" s="279">
        <f>' Rohdaten (zu bereinigen)'!G31</f>
        <v>63.4</v>
      </c>
      <c r="H34" s="279">
        <f>' Rohdaten (zu bereinigen)'!H31</f>
        <v>1702</v>
      </c>
      <c r="I34" s="279">
        <f>' Rohdaten (zu bereinigen)'!I31</f>
        <v>3.9</v>
      </c>
      <c r="J34" s="281">
        <f>' Rohdaten (zu bereinigen)'!L31</f>
        <v>2007</v>
      </c>
    </row>
    <row r="35" spans="1:10">
      <c r="A35" s="266" t="str">
        <f>' Rohdaten (zu bereinigen)'!A32</f>
        <v>A_Projekt in Betrieb</v>
      </c>
      <c r="B35" s="278" t="str">
        <f>' Rohdaten (zu bereinigen)'!B32</f>
        <v>Heubach/Groß-Umstadt</v>
      </c>
      <c r="C35" s="279" t="str">
        <f>' Rohdaten (zu bereinigen)'!C32</f>
        <v>Hessen</v>
      </c>
      <c r="D35" s="279" t="str">
        <f>' Rohdaten (zu bereinigen)'!D32</f>
        <v>Sonde</v>
      </c>
      <c r="E35" s="282">
        <f>' Rohdaten (zu bereinigen)'!E32</f>
        <v>0.09</v>
      </c>
      <c r="F35" s="280">
        <f>' Rohdaten (zu bereinigen)'!F32</f>
        <v>0</v>
      </c>
      <c r="G35" s="279">
        <f>' Rohdaten (zu bereinigen)'!G32</f>
        <v>36.700000000000003</v>
      </c>
      <c r="H35" s="279">
        <f>' Rohdaten (zu bereinigen)'!H32</f>
        <v>773</v>
      </c>
      <c r="I35" s="279">
        <f>' Rohdaten (zu bereinigen)'!I32</f>
        <v>5</v>
      </c>
      <c r="J35" s="281">
        <f>' Rohdaten (zu bereinigen)'!L32</f>
        <v>2012</v>
      </c>
    </row>
    <row r="36" spans="1:10">
      <c r="A36" s="266" t="str">
        <f>' Rohdaten (zu bereinigen)'!A33</f>
        <v>A_Projekt in Betrieb</v>
      </c>
      <c r="B36" s="278" t="str">
        <f>' Rohdaten (zu bereinigen)'!B33</f>
        <v>Neustadt Glewe</v>
      </c>
      <c r="C36" s="279" t="str">
        <f>' Rohdaten (zu bereinigen)'!C33</f>
        <v>Mecklenburg-Vorpommern</v>
      </c>
      <c r="D36" s="279" t="str">
        <f>' Rohdaten (zu bereinigen)'!D33</f>
        <v>Hydrogeothermie</v>
      </c>
      <c r="E36" s="279">
        <f>' Rohdaten (zu bereinigen)'!E33</f>
        <v>4</v>
      </c>
      <c r="F36" s="280">
        <f>' Rohdaten (zu bereinigen)'!F33</f>
        <v>0</v>
      </c>
      <c r="G36" s="279">
        <f>' Rohdaten (zu bereinigen)'!G33</f>
        <v>99</v>
      </c>
      <c r="H36" s="279">
        <f>' Rohdaten (zu bereinigen)'!H33</f>
        <v>2450</v>
      </c>
      <c r="I36" s="279">
        <f>' Rohdaten (zu bereinigen)'!I33</f>
        <v>35</v>
      </c>
      <c r="J36" s="281">
        <f>' Rohdaten (zu bereinigen)'!L33</f>
        <v>1994</v>
      </c>
    </row>
    <row r="37" spans="1:10">
      <c r="A37" s="266" t="str">
        <f>' Rohdaten (zu bereinigen)'!A36</f>
        <v>A_Projekt in Betrieb</v>
      </c>
      <c r="B37" s="278" t="str">
        <f>' Rohdaten (zu bereinigen)'!B34</f>
        <v>Schwerin</v>
      </c>
      <c r="C37" s="279" t="str">
        <f>' Rohdaten (zu bereinigen)'!C34</f>
        <v>Mecklenburg-Vorpommern</v>
      </c>
      <c r="D37" s="279" t="str">
        <f>' Rohdaten (zu bereinigen)'!D34</f>
        <v>Hydrogeothermie</v>
      </c>
      <c r="E37" s="279">
        <f>' Rohdaten (zu bereinigen)'!E34</f>
        <v>7.5</v>
      </c>
      <c r="F37" s="280">
        <f>' Rohdaten (zu bereinigen)'!F34</f>
        <v>0</v>
      </c>
      <c r="G37" s="279">
        <f>' Rohdaten (zu bereinigen)'!G34</f>
        <v>56</v>
      </c>
      <c r="H37" s="279">
        <f>' Rohdaten (zu bereinigen)'!H34</f>
        <v>1311</v>
      </c>
      <c r="I37" s="279">
        <f>' Rohdaten (zu bereinigen)'!I34</f>
        <v>0</v>
      </c>
      <c r="J37" s="281">
        <f>' Rohdaten (zu bereinigen)'!L34</f>
        <v>2023</v>
      </c>
    </row>
    <row r="38" spans="1:10">
      <c r="A38" s="266" t="str">
        <f>' Rohdaten (zu bereinigen)'!A34</f>
        <v>A_Projekt in Betrieb</v>
      </c>
      <c r="B38" s="278" t="str">
        <f>' Rohdaten (zu bereinigen)'!B35</f>
        <v>Waren</v>
      </c>
      <c r="C38" s="279" t="str">
        <f>' Rohdaten (zu bereinigen)'!C35</f>
        <v>Mecklenburg-Vorpommern</v>
      </c>
      <c r="D38" s="279" t="str">
        <f>' Rohdaten (zu bereinigen)'!D35</f>
        <v>Hydrogeothermie</v>
      </c>
      <c r="E38" s="279">
        <f>' Rohdaten (zu bereinigen)'!E35</f>
        <v>1.3</v>
      </c>
      <c r="F38" s="280">
        <f>' Rohdaten (zu bereinigen)'!F35</f>
        <v>0</v>
      </c>
      <c r="G38" s="279">
        <f>' Rohdaten (zu bereinigen)'!G35</f>
        <v>63</v>
      </c>
      <c r="H38" s="279">
        <f>' Rohdaten (zu bereinigen)'!H35</f>
        <v>1565</v>
      </c>
      <c r="I38" s="279">
        <f>' Rohdaten (zu bereinigen)'!I35</f>
        <v>17</v>
      </c>
      <c r="J38" s="281">
        <f>' Rohdaten (zu bereinigen)'!L35</f>
        <v>1984</v>
      </c>
    </row>
    <row r="39" spans="1:10">
      <c r="A39" s="266" t="str">
        <f>' Rohdaten (zu bereinigen)'!A35</f>
        <v>A_Projekt in Betrieb</v>
      </c>
      <c r="B39" s="278" t="str">
        <f>' Rohdaten (zu bereinigen)'!B36</f>
        <v>Arnsberg</v>
      </c>
      <c r="C39" s="279" t="str">
        <f>' Rohdaten (zu bereinigen)'!C36</f>
        <v>Nordrhein-Westfalen</v>
      </c>
      <c r="D39" s="279" t="str">
        <f>' Rohdaten (zu bereinigen)'!D36</f>
        <v>Sonde</v>
      </c>
      <c r="E39" s="279">
        <f>' Rohdaten (zu bereinigen)'!E36</f>
        <v>0.35</v>
      </c>
      <c r="F39" s="279">
        <f>' Rohdaten (zu bereinigen)'!F36</f>
        <v>0</v>
      </c>
      <c r="G39" s="279">
        <f>' Rohdaten (zu bereinigen)'!G36</f>
        <v>90</v>
      </c>
      <c r="H39" s="279">
        <f>' Rohdaten (zu bereinigen)'!H36</f>
        <v>2835</v>
      </c>
      <c r="I39" s="279">
        <f>' Rohdaten (zu bereinigen)'!I36</f>
        <v>20</v>
      </c>
      <c r="J39" s="281">
        <f>' Rohdaten (zu bereinigen)'!L36</f>
        <v>2012</v>
      </c>
    </row>
    <row r="40" spans="1:10">
      <c r="A40" s="266" t="str">
        <f>' Rohdaten (zu bereinigen)'!A40</f>
        <v>A_Projekt in Betrieb</v>
      </c>
      <c r="B40" s="278" t="str">
        <f>' Rohdaten (zu bereinigen)'!B37</f>
        <v>Bochum Werne / Zeche Robert Müser</v>
      </c>
      <c r="C40" s="279" t="str">
        <f>' Rohdaten (zu bereinigen)'!C37</f>
        <v>Nordrhein-Westfalen</v>
      </c>
      <c r="D40" s="279" t="str">
        <f>' Rohdaten (zu bereinigen)'!D37</f>
        <v>Grubenwasser</v>
      </c>
      <c r="E40" s="282">
        <f>' Rohdaten (zu bereinigen)'!E37</f>
        <v>0.4</v>
      </c>
      <c r="F40" s="280">
        <f>' Rohdaten (zu bereinigen)'!F37</f>
        <v>0</v>
      </c>
      <c r="G40" s="279">
        <f>' Rohdaten (zu bereinigen)'!G37</f>
        <v>20</v>
      </c>
      <c r="H40" s="279">
        <f>' Rohdaten (zu bereinigen)'!H37</f>
        <v>570</v>
      </c>
      <c r="I40" s="279">
        <f>' Rohdaten (zu bereinigen)'!I37</f>
        <v>32</v>
      </c>
      <c r="J40" s="281">
        <f>' Rohdaten (zu bereinigen)'!L37</f>
        <v>2012</v>
      </c>
    </row>
    <row r="41" spans="1:10">
      <c r="A41" s="266" t="str">
        <f>' Rohdaten (zu bereinigen)'!A37</f>
        <v>A_Projekt in Betrieb</v>
      </c>
      <c r="B41" s="278" t="str">
        <f>' Rohdaten (zu bereinigen)'!B38</f>
        <v>Essen</v>
      </c>
      <c r="C41" s="279" t="str">
        <f>' Rohdaten (zu bereinigen)'!C38</f>
        <v>Nordrhein-Westfalen</v>
      </c>
      <c r="D41" s="279" t="str">
        <f>' Rohdaten (zu bereinigen)'!D38</f>
        <v>Grubenwasser</v>
      </c>
      <c r="E41" s="282">
        <f>' Rohdaten (zu bereinigen)'!E38</f>
        <v>0.8</v>
      </c>
      <c r="F41" s="280">
        <f>' Rohdaten (zu bereinigen)'!F38</f>
        <v>0</v>
      </c>
      <c r="G41" s="279">
        <f>' Rohdaten (zu bereinigen)'!G38</f>
        <v>35</v>
      </c>
      <c r="H41" s="279">
        <f>' Rohdaten (zu bereinigen)'!H38</f>
        <v>1200</v>
      </c>
      <c r="I41" s="279" t="str">
        <f>' Rohdaten (zu bereinigen)'!I38</f>
        <v>bis 300</v>
      </c>
      <c r="J41" s="281">
        <f>' Rohdaten (zu bereinigen)'!L38</f>
        <v>2010</v>
      </c>
    </row>
    <row r="42" spans="1:10">
      <c r="A42" s="266" t="str">
        <f>' Rohdaten (zu bereinigen)'!A38</f>
        <v>A_Projekt in Betrieb</v>
      </c>
      <c r="B42" s="278" t="str">
        <f>' Rohdaten (zu bereinigen)'!B39</f>
        <v>Marl</v>
      </c>
      <c r="C42" s="279" t="str">
        <f>' Rohdaten (zu bereinigen)'!C39</f>
        <v>Nordrhein-Westfalen</v>
      </c>
      <c r="D42" s="279" t="str">
        <f>' Rohdaten (zu bereinigen)'!D39</f>
        <v>Sonde</v>
      </c>
      <c r="E42" s="282">
        <f>' Rohdaten (zu bereinigen)'!E39</f>
        <v>0.06</v>
      </c>
      <c r="F42" s="280">
        <f>' Rohdaten (zu bereinigen)'!F39</f>
        <v>0</v>
      </c>
      <c r="G42" s="279">
        <f>' Rohdaten (zu bereinigen)'!G39</f>
        <v>21</v>
      </c>
      <c r="H42" s="279">
        <f>' Rohdaten (zu bereinigen)'!H39</f>
        <v>700</v>
      </c>
      <c r="I42" s="279">
        <f>' Rohdaten (zu bereinigen)'!I39</f>
        <v>0</v>
      </c>
      <c r="J42" s="281">
        <f>' Rohdaten (zu bereinigen)'!L39</f>
        <v>2010</v>
      </c>
    </row>
    <row r="43" spans="1:10">
      <c r="A43" s="266" t="str">
        <f>' Rohdaten (zu bereinigen)'!A39</f>
        <v>A_Projekt in Betrieb</v>
      </c>
      <c r="B43" s="278" t="str">
        <f>' Rohdaten (zu bereinigen)'!B40</f>
        <v>Insheim</v>
      </c>
      <c r="C43" s="279" t="str">
        <f>' Rohdaten (zu bereinigen)'!C40</f>
        <v>Rheinland-Pfalz</v>
      </c>
      <c r="D43" s="279" t="str">
        <f>' Rohdaten (zu bereinigen)'!D40</f>
        <v>Hydrogeothermie</v>
      </c>
      <c r="E43" s="279">
        <f>' Rohdaten (zu bereinigen)'!E40</f>
        <v>0</v>
      </c>
      <c r="F43" s="280">
        <f>' Rohdaten (zu bereinigen)'!F40</f>
        <v>4.8</v>
      </c>
      <c r="G43" s="279">
        <f>' Rohdaten (zu bereinigen)'!G40</f>
        <v>165</v>
      </c>
      <c r="H43" s="279">
        <f>' Rohdaten (zu bereinigen)'!H40</f>
        <v>3600</v>
      </c>
      <c r="I43" s="279">
        <f>' Rohdaten (zu bereinigen)'!I40</f>
        <v>80</v>
      </c>
      <c r="J43" s="281">
        <f>' Rohdaten (zu bereinigen)'!L40</f>
        <v>2012</v>
      </c>
    </row>
    <row r="44" spans="1:10">
      <c r="A44" s="266" t="str">
        <f>' Rohdaten (zu bereinigen)'!A42</f>
        <v>A_Projekt in Betrieb</v>
      </c>
      <c r="B44" s="278" t="str">
        <f>' Rohdaten (zu bereinigen)'!B42</f>
        <v xml:space="preserve">Landau </v>
      </c>
      <c r="C44" s="279" t="str">
        <f>' Rohdaten (zu bereinigen)'!C42</f>
        <v>Rheinland-Pfalz</v>
      </c>
      <c r="D44" s="279" t="str">
        <f>' Rohdaten (zu bereinigen)'!D42</f>
        <v>Hydrogeothermie</v>
      </c>
      <c r="E44" s="279">
        <f>' Rohdaten (zu bereinigen)'!E42</f>
        <v>5</v>
      </c>
      <c r="F44" s="280">
        <f>' Rohdaten (zu bereinigen)'!F42</f>
        <v>1.8</v>
      </c>
      <c r="G44" s="279">
        <f>' Rohdaten (zu bereinigen)'!G42</f>
        <v>159</v>
      </c>
      <c r="H44" s="279">
        <f>' Rohdaten (zu bereinigen)'!H42</f>
        <v>3291</v>
      </c>
      <c r="I44" s="279">
        <f>' Rohdaten (zu bereinigen)'!I42</f>
        <v>70</v>
      </c>
      <c r="J44" s="281">
        <f>' Rohdaten (zu bereinigen)'!L42</f>
        <v>2007</v>
      </c>
    </row>
    <row r="45" spans="1:10">
      <c r="A45" s="266" t="e">
        <f>' Rohdaten (zu bereinigen)'!#REF!</f>
        <v>#REF!</v>
      </c>
      <c r="B45" s="283" t="str">
        <f>' Rohdaten (zu bereinigen)'!B43</f>
        <v>Neubrandenburg</v>
      </c>
      <c r="C45" s="284" t="str">
        <f>' Rohdaten (zu bereinigen)'!C43</f>
        <v>Mecklenburg-Vorpommern</v>
      </c>
      <c r="D45" s="284" t="str">
        <f>' Rohdaten (zu bereinigen)'!D43</f>
        <v>Hydrogeothermie / Aquiferspeicher</v>
      </c>
      <c r="E45" s="285">
        <f>' Rohdaten (zu bereinigen)'!E43</f>
        <v>0</v>
      </c>
      <c r="F45" s="286">
        <f>' Rohdaten (zu bereinigen)'!F43</f>
        <v>0</v>
      </c>
      <c r="G45" s="284">
        <f>' Rohdaten (zu bereinigen)'!G43</f>
        <v>80</v>
      </c>
      <c r="H45" s="284">
        <f>' Rohdaten (zu bereinigen)'!H43</f>
        <v>1268</v>
      </c>
      <c r="I45" s="284">
        <f>' Rohdaten (zu bereinigen)'!I43</f>
        <v>28</v>
      </c>
      <c r="J45" s="287">
        <f>' Rohdaten (zu bereinigen)'!L43</f>
        <v>1987</v>
      </c>
    </row>
    <row r="46" spans="1:10">
      <c r="A46" s="266" t="str">
        <f>' Rohdaten (zu bereinigen)'!A43</f>
        <v>B_Projekt in Bau</v>
      </c>
      <c r="B46" s="266"/>
      <c r="C46" s="266"/>
      <c r="D46" s="266"/>
      <c r="E46" s="266"/>
      <c r="F46" s="288"/>
      <c r="G46" s="266"/>
      <c r="H46" s="266"/>
      <c r="I46" s="266"/>
      <c r="J46" s="266"/>
    </row>
    <row r="47" spans="1:10">
      <c r="A47" s="266" t="str">
        <f>' Rohdaten (zu bereinigen)'!A60</f>
        <v xml:space="preserve">C_Forschungsprojekte </v>
      </c>
      <c r="B47" s="266"/>
      <c r="C47" s="266"/>
      <c r="D47" s="266"/>
      <c r="E47" s="266"/>
      <c r="F47" s="266"/>
      <c r="G47" s="266"/>
      <c r="H47" s="266"/>
      <c r="I47" s="266"/>
      <c r="J47" s="266"/>
    </row>
    <row r="48" spans="1:10" hidden="1">
      <c r="A48" s="266" t="str">
        <f>' Rohdaten (zu bereinigen)'!A44</f>
        <v>B_Projekt in Bau</v>
      </c>
      <c r="B48" s="266" t="str">
        <f>' Rohdaten (zu bereinigen)'!B44</f>
        <v>Graben-Neudorf</v>
      </c>
      <c r="C48" s="266" t="str">
        <f>' Rohdaten (zu bereinigen)'!C44</f>
        <v>Baden-Württemberg</v>
      </c>
      <c r="D48" s="266" t="str">
        <f>' Rohdaten (zu bereinigen)'!D44</f>
        <v>Hydrogeothermie</v>
      </c>
      <c r="E48" s="266">
        <f>' Rohdaten (zu bereinigen)'!E44</f>
        <v>0</v>
      </c>
      <c r="F48" s="266">
        <f>' Rohdaten (zu bereinigen)'!F44</f>
        <v>0</v>
      </c>
      <c r="G48" s="266">
        <f>' Rohdaten (zu bereinigen)'!G44</f>
        <v>0</v>
      </c>
      <c r="H48" s="266">
        <f>' Rohdaten (zu bereinigen)'!H44</f>
        <v>0</v>
      </c>
      <c r="I48" s="266">
        <f>' Rohdaten (zu bereinigen)'!I44</f>
        <v>0</v>
      </c>
      <c r="J48" s="266">
        <f>' Rohdaten (zu bereinigen)'!L44</f>
        <v>2024</v>
      </c>
    </row>
    <row r="49" spans="1:10" hidden="1">
      <c r="A49" s="266" t="e">
        <f>' Rohdaten (zu bereinigen)'!#REF!</f>
        <v>#REF!</v>
      </c>
      <c r="B49" s="266" t="e">
        <f>' Rohdaten (zu bereinigen)'!#REF!</f>
        <v>#REF!</v>
      </c>
      <c r="C49" s="266" t="e">
        <f>' Rohdaten (zu bereinigen)'!#REF!</f>
        <v>#REF!</v>
      </c>
      <c r="D49" s="266" t="e">
        <f>' Rohdaten (zu bereinigen)'!#REF!</f>
        <v>#REF!</v>
      </c>
      <c r="E49" s="266" t="e">
        <f>' Rohdaten (zu bereinigen)'!#REF!</f>
        <v>#REF!</v>
      </c>
      <c r="F49" s="266" t="e">
        <f>' Rohdaten (zu bereinigen)'!#REF!</f>
        <v>#REF!</v>
      </c>
      <c r="G49" s="266" t="e">
        <f>' Rohdaten (zu bereinigen)'!#REF!</f>
        <v>#REF!</v>
      </c>
      <c r="H49" s="266" t="e">
        <f>' Rohdaten (zu bereinigen)'!#REF!</f>
        <v>#REF!</v>
      </c>
      <c r="I49" s="266" t="e">
        <f>' Rohdaten (zu bereinigen)'!#REF!</f>
        <v>#REF!</v>
      </c>
      <c r="J49" s="266" t="e">
        <f>' Rohdaten (zu bereinigen)'!#REF!</f>
        <v>#REF!</v>
      </c>
    </row>
    <row r="50" spans="1:10" hidden="1">
      <c r="A50" s="266" t="str">
        <f>' Rohdaten (zu bereinigen)'!A46</f>
        <v>B_Projekt in Bau</v>
      </c>
      <c r="B50" s="266" t="str">
        <f>' Rohdaten (zu bereinigen)'!B46</f>
        <v xml:space="preserve">Kirchweidach II </v>
      </c>
      <c r="C50" s="266" t="str">
        <f>' Rohdaten (zu bereinigen)'!C46</f>
        <v>Bayern</v>
      </c>
      <c r="D50" s="266" t="str">
        <f>' Rohdaten (zu bereinigen)'!D46</f>
        <v>Hydrogeothermie</v>
      </c>
      <c r="E50" s="266">
        <f>' Rohdaten (zu bereinigen)'!E46</f>
        <v>0</v>
      </c>
      <c r="F50" s="266">
        <f>' Rohdaten (zu bereinigen)'!F46</f>
        <v>0</v>
      </c>
      <c r="G50" s="266">
        <f>' Rohdaten (zu bereinigen)'!G46</f>
        <v>0</v>
      </c>
      <c r="H50" s="266">
        <f>' Rohdaten (zu bereinigen)'!H46</f>
        <v>0</v>
      </c>
      <c r="I50" s="266">
        <f>' Rohdaten (zu bereinigen)'!I46</f>
        <v>0</v>
      </c>
      <c r="J50" s="266">
        <f>' Rohdaten (zu bereinigen)'!L46</f>
        <v>0</v>
      </c>
    </row>
    <row r="51" spans="1:10" hidden="1">
      <c r="A51" s="266" t="str">
        <f>' Rohdaten (zu bereinigen)'!A47</f>
        <v>B_Projekt in Bau</v>
      </c>
      <c r="B51" s="266" t="str">
        <f>' Rohdaten (zu bereinigen)'!B47</f>
        <v xml:space="preserve">GT Tüßling </v>
      </c>
      <c r="C51" s="266" t="str">
        <f>' Rohdaten (zu bereinigen)'!C47</f>
        <v>Bayern</v>
      </c>
      <c r="D51" s="266" t="str">
        <f>' Rohdaten (zu bereinigen)'!D47</f>
        <v>Hydrogeothermie</v>
      </c>
      <c r="E51" s="266">
        <f>' Rohdaten (zu bereinigen)'!E47</f>
        <v>0</v>
      </c>
      <c r="F51" s="266">
        <f>' Rohdaten (zu bereinigen)'!F47</f>
        <v>0</v>
      </c>
      <c r="G51" s="266">
        <f>' Rohdaten (zu bereinigen)'!G47</f>
        <v>0</v>
      </c>
      <c r="H51" s="266">
        <f>' Rohdaten (zu bereinigen)'!H47</f>
        <v>0</v>
      </c>
      <c r="I51" s="266">
        <f>' Rohdaten (zu bereinigen)'!I47</f>
        <v>0</v>
      </c>
      <c r="J51" s="266">
        <f>' Rohdaten (zu bereinigen)'!L47</f>
        <v>0</v>
      </c>
    </row>
    <row r="52" spans="1:10" hidden="1">
      <c r="A52" s="266" t="str">
        <f>' Rohdaten (zu bereinigen)'!A48</f>
        <v>B_Projekt in Bau</v>
      </c>
      <c r="B52" s="266" t="str">
        <f>' Rohdaten (zu bereinigen)'!B48</f>
        <v>Reallabor Geospeicher Berlin</v>
      </c>
      <c r="C52" s="266" t="str">
        <f>' Rohdaten (zu bereinigen)'!C48</f>
        <v>Berlin</v>
      </c>
      <c r="D52" s="266" t="str">
        <f>' Rohdaten (zu bereinigen)'!D48</f>
        <v>Aquiferspeicher</v>
      </c>
      <c r="E52" s="266">
        <f>' Rohdaten (zu bereinigen)'!E48</f>
        <v>0</v>
      </c>
      <c r="F52" s="266">
        <f>' Rohdaten (zu bereinigen)'!F48</f>
        <v>0</v>
      </c>
      <c r="G52" s="266" t="str">
        <f>' Rohdaten (zu bereinigen)'!G48</f>
        <v xml:space="preserve">ca. 90 </v>
      </c>
      <c r="H52" s="266" t="str">
        <f>' Rohdaten (zu bereinigen)'!H48</f>
        <v>360 - 390</v>
      </c>
      <c r="I52" s="266">
        <f>' Rohdaten (zu bereinigen)'!I48</f>
        <v>0</v>
      </c>
      <c r="J52" s="266">
        <f>' Rohdaten (zu bereinigen)'!L48</f>
        <v>0</v>
      </c>
    </row>
    <row r="53" spans="1:10" hidden="1">
      <c r="A53" s="266" t="str">
        <f>' Rohdaten (zu bereinigen)'!A49</f>
        <v>B_Projekt in Bau</v>
      </c>
      <c r="B53" s="266" t="str">
        <f>' Rohdaten (zu bereinigen)'!B49</f>
        <v>Potsdam</v>
      </c>
      <c r="C53" s="266" t="str">
        <f>' Rohdaten (zu bereinigen)'!C49</f>
        <v>Brandenburg</v>
      </c>
      <c r="D53" s="266" t="str">
        <f>' Rohdaten (zu bereinigen)'!D49</f>
        <v>Hydrogeothermie</v>
      </c>
      <c r="E53" s="266">
        <f>' Rohdaten (zu bereinigen)'!E49</f>
        <v>0</v>
      </c>
      <c r="F53" s="266">
        <f>' Rohdaten (zu bereinigen)'!F49</f>
        <v>0</v>
      </c>
      <c r="G53" s="266">
        <f>' Rohdaten (zu bereinigen)'!G49</f>
        <v>0</v>
      </c>
      <c r="H53" s="266">
        <f>' Rohdaten (zu bereinigen)'!H49</f>
        <v>0</v>
      </c>
      <c r="I53" s="266">
        <f>' Rohdaten (zu bereinigen)'!I49</f>
        <v>0</v>
      </c>
      <c r="J53" s="266">
        <f>' Rohdaten (zu bereinigen)'!L49</f>
        <v>0</v>
      </c>
    </row>
    <row r="54" spans="1:10" hidden="1">
      <c r="A54" s="266" t="str">
        <f>' Rohdaten (zu bereinigen)'!A50</f>
        <v>B_Projekt in Bau</v>
      </c>
      <c r="B54" s="266" t="str">
        <f>' Rohdaten (zu bereinigen)'!B50</f>
        <v>Hamburg-Wilhelmsburg</v>
      </c>
      <c r="C54" s="266" t="str">
        <f>' Rohdaten (zu bereinigen)'!C50</f>
        <v>Hamburg</v>
      </c>
      <c r="D54" s="266" t="str">
        <f>' Rohdaten (zu bereinigen)'!D50</f>
        <v>Hydrogeothermie</v>
      </c>
      <c r="E54" s="266">
        <f>' Rohdaten (zu bereinigen)'!E50</f>
        <v>0</v>
      </c>
      <c r="F54" s="266">
        <f>' Rohdaten (zu bereinigen)'!F50</f>
        <v>0</v>
      </c>
      <c r="G54" s="266">
        <f>' Rohdaten (zu bereinigen)'!G50</f>
        <v>0</v>
      </c>
      <c r="H54" s="266">
        <f>' Rohdaten (zu bereinigen)'!H50</f>
        <v>0</v>
      </c>
      <c r="I54" s="266">
        <f>' Rohdaten (zu bereinigen)'!I50</f>
        <v>0</v>
      </c>
      <c r="J54" s="266">
        <f>' Rohdaten (zu bereinigen)'!L50</f>
        <v>0</v>
      </c>
    </row>
    <row r="55" spans="1:10" hidden="1">
      <c r="A55" s="266" t="str">
        <f>' Rohdaten (zu bereinigen)'!A51</f>
        <v>B_Projekt in Bau</v>
      </c>
      <c r="B55" s="266" t="str">
        <f>' Rohdaten (zu bereinigen)'!B51</f>
        <v>Frankfurt am Main</v>
      </c>
      <c r="C55" s="266" t="str">
        <f>' Rohdaten (zu bereinigen)'!C51</f>
        <v>Hessen</v>
      </c>
      <c r="D55" s="266" t="str">
        <f>' Rohdaten (zu bereinigen)'!D51</f>
        <v>Forschung</v>
      </c>
      <c r="E55" s="266">
        <f>' Rohdaten (zu bereinigen)'!E51</f>
        <v>0</v>
      </c>
      <c r="F55" s="266">
        <f>' Rohdaten (zu bereinigen)'!F51</f>
        <v>0</v>
      </c>
      <c r="G55" s="266">
        <f>' Rohdaten (zu bereinigen)'!G51</f>
        <v>0</v>
      </c>
      <c r="H55" s="266">
        <f>' Rohdaten (zu bereinigen)'!H51</f>
        <v>0</v>
      </c>
      <c r="I55" s="266">
        <f>' Rohdaten (zu bereinigen)'!I51</f>
        <v>0</v>
      </c>
      <c r="J55" s="266">
        <f>' Rohdaten (zu bereinigen)'!L51</f>
        <v>0</v>
      </c>
    </row>
    <row r="56" spans="1:10" hidden="1">
      <c r="A56" s="266" t="e">
        <f>' Rohdaten (zu bereinigen)'!#REF!</f>
        <v>#REF!</v>
      </c>
      <c r="B56" s="266" t="e">
        <f>' Rohdaten (zu bereinigen)'!#REF!</f>
        <v>#REF!</v>
      </c>
      <c r="C56" s="266" t="e">
        <f>' Rohdaten (zu bereinigen)'!#REF!</f>
        <v>#REF!</v>
      </c>
      <c r="D56" s="266" t="e">
        <f>' Rohdaten (zu bereinigen)'!#REF!</f>
        <v>#REF!</v>
      </c>
      <c r="E56" s="266" t="e">
        <f>' Rohdaten (zu bereinigen)'!#REF!</f>
        <v>#REF!</v>
      </c>
      <c r="F56" s="266" t="e">
        <f>' Rohdaten (zu bereinigen)'!#REF!</f>
        <v>#REF!</v>
      </c>
      <c r="G56" s="266" t="e">
        <f>' Rohdaten (zu bereinigen)'!#REF!</f>
        <v>#REF!</v>
      </c>
      <c r="H56" s="266" t="e">
        <f>' Rohdaten (zu bereinigen)'!#REF!</f>
        <v>#REF!</v>
      </c>
      <c r="I56" s="266" t="e">
        <f>' Rohdaten (zu bereinigen)'!#REF!</f>
        <v>#REF!</v>
      </c>
      <c r="J56" s="266" t="e">
        <f>' Rohdaten (zu bereinigen)'!#REF!</f>
        <v>#REF!</v>
      </c>
    </row>
    <row r="57" spans="1:10" hidden="1">
      <c r="A57" s="266" t="e">
        <f>' Rohdaten (zu bereinigen)'!#REF!</f>
        <v>#REF!</v>
      </c>
      <c r="B57" s="266" t="e">
        <f>' Rohdaten (zu bereinigen)'!#REF!</f>
        <v>#REF!</v>
      </c>
      <c r="C57" s="266" t="e">
        <f>' Rohdaten (zu bereinigen)'!#REF!</f>
        <v>#REF!</v>
      </c>
      <c r="D57" s="266" t="e">
        <f>' Rohdaten (zu bereinigen)'!#REF!</f>
        <v>#REF!</v>
      </c>
      <c r="E57" s="266" t="e">
        <f>' Rohdaten (zu bereinigen)'!#REF!</f>
        <v>#REF!</v>
      </c>
      <c r="F57" s="266" t="e">
        <f>' Rohdaten (zu bereinigen)'!#REF!</f>
        <v>#REF!</v>
      </c>
      <c r="G57" s="266" t="e">
        <f>' Rohdaten (zu bereinigen)'!#REF!</f>
        <v>#REF!</v>
      </c>
      <c r="H57" s="266" t="e">
        <f>' Rohdaten (zu bereinigen)'!#REF!</f>
        <v>#REF!</v>
      </c>
      <c r="I57" s="266" t="e">
        <f>' Rohdaten (zu bereinigen)'!#REF!</f>
        <v>#REF!</v>
      </c>
      <c r="J57" s="266" t="e">
        <f>' Rohdaten (zu bereinigen)'!#REF!</f>
        <v>#REF!</v>
      </c>
    </row>
    <row r="58" spans="1:10" hidden="1">
      <c r="A58" s="266" t="e">
        <f>' Rohdaten (zu bereinigen)'!#REF!</f>
        <v>#REF!</v>
      </c>
      <c r="B58" s="266" t="e">
        <f>' Rohdaten (zu bereinigen)'!#REF!</f>
        <v>#REF!</v>
      </c>
      <c r="C58" s="266" t="e">
        <f>' Rohdaten (zu bereinigen)'!#REF!</f>
        <v>#REF!</v>
      </c>
      <c r="D58" s="266" t="e">
        <f>' Rohdaten (zu bereinigen)'!#REF!</f>
        <v>#REF!</v>
      </c>
      <c r="E58" s="266" t="e">
        <f>' Rohdaten (zu bereinigen)'!#REF!</f>
        <v>#REF!</v>
      </c>
      <c r="F58" s="266" t="e">
        <f>' Rohdaten (zu bereinigen)'!#REF!</f>
        <v>#REF!</v>
      </c>
      <c r="G58" s="266" t="e">
        <f>' Rohdaten (zu bereinigen)'!#REF!</f>
        <v>#REF!</v>
      </c>
      <c r="H58" s="266" t="e">
        <f>' Rohdaten (zu bereinigen)'!#REF!</f>
        <v>#REF!</v>
      </c>
      <c r="I58" s="266" t="e">
        <f>' Rohdaten (zu bereinigen)'!#REF!</f>
        <v>#REF!</v>
      </c>
      <c r="J58" s="266" t="e">
        <f>' Rohdaten (zu bereinigen)'!#REF!</f>
        <v>#REF!</v>
      </c>
    </row>
    <row r="59" spans="1:10" hidden="1">
      <c r="A59" s="266" t="str">
        <f>' Rohdaten (zu bereinigen)'!A52</f>
        <v>B_Projekt in Bau</v>
      </c>
      <c r="B59" s="266" t="str">
        <f>' Rohdaten (zu bereinigen)'!B52</f>
        <v>Darmstadt</v>
      </c>
      <c r="C59" s="266" t="str">
        <f>' Rohdaten (zu bereinigen)'!C52</f>
        <v>Hessen</v>
      </c>
      <c r="D59" s="266" t="str">
        <f>' Rohdaten (zu bereinigen)'!D52</f>
        <v>Erdwärmesondenspeicher
/ Forschung</v>
      </c>
      <c r="E59" s="266">
        <f>' Rohdaten (zu bereinigen)'!E52</f>
        <v>0</v>
      </c>
      <c r="F59" s="266">
        <f>' Rohdaten (zu bereinigen)'!F52</f>
        <v>0</v>
      </c>
      <c r="G59" s="266">
        <f>' Rohdaten (zu bereinigen)'!G52</f>
        <v>0</v>
      </c>
      <c r="H59" s="266">
        <f>' Rohdaten (zu bereinigen)'!H52</f>
        <v>0</v>
      </c>
      <c r="I59" s="266">
        <f>' Rohdaten (zu bereinigen)'!I52</f>
        <v>0</v>
      </c>
      <c r="J59" s="266">
        <f>' Rohdaten (zu bereinigen)'!L52</f>
        <v>0</v>
      </c>
    </row>
    <row r="60" spans="1:10" hidden="1">
      <c r="A60" s="266" t="str">
        <f>' Rohdaten (zu bereinigen)'!A54</f>
        <v xml:space="preserve">C_Forschungsprojekte </v>
      </c>
      <c r="B60" s="266" t="str">
        <f>' Rohdaten (zu bereinigen)'!B54</f>
        <v>Mauerstetten</v>
      </c>
      <c r="C60" s="266" t="str">
        <f>' Rohdaten (zu bereinigen)'!C54</f>
        <v>Bayern</v>
      </c>
      <c r="D60" s="266" t="str">
        <f>' Rohdaten (zu bereinigen)'!D54</f>
        <v>Forschung</v>
      </c>
      <c r="E60" s="266">
        <f>' Rohdaten (zu bereinigen)'!E54</f>
        <v>0</v>
      </c>
      <c r="F60" s="266">
        <f>' Rohdaten (zu bereinigen)'!F54</f>
        <v>0</v>
      </c>
      <c r="G60" s="266">
        <f>' Rohdaten (zu bereinigen)'!G54</f>
        <v>130</v>
      </c>
      <c r="H60" s="266">
        <f>' Rohdaten (zu bereinigen)'!H54</f>
        <v>4080</v>
      </c>
      <c r="I60" s="266">
        <f>' Rohdaten (zu bereinigen)'!I54</f>
        <v>0</v>
      </c>
      <c r="J60" s="266">
        <f>' Rohdaten (zu bereinigen)'!L54</f>
        <v>0</v>
      </c>
    </row>
    <row r="61" spans="1:10" hidden="1">
      <c r="A61" s="266" t="e">
        <f>' Rohdaten (zu bereinigen)'!#REF!</f>
        <v>#REF!</v>
      </c>
      <c r="B61" s="266" t="e">
        <f>' Rohdaten (zu bereinigen)'!#REF!</f>
        <v>#REF!</v>
      </c>
      <c r="C61" s="266" t="e">
        <f>' Rohdaten (zu bereinigen)'!#REF!</f>
        <v>#REF!</v>
      </c>
      <c r="D61" s="266" t="e">
        <f>' Rohdaten (zu bereinigen)'!#REF!</f>
        <v>#REF!</v>
      </c>
      <c r="E61" s="266" t="e">
        <f>' Rohdaten (zu bereinigen)'!#REF!</f>
        <v>#REF!</v>
      </c>
      <c r="F61" s="266" t="e">
        <f>' Rohdaten (zu bereinigen)'!#REF!</f>
        <v>#REF!</v>
      </c>
      <c r="G61" s="266" t="e">
        <f>' Rohdaten (zu bereinigen)'!#REF!</f>
        <v>#REF!</v>
      </c>
      <c r="H61" s="266" t="e">
        <f>' Rohdaten (zu bereinigen)'!#REF!</f>
        <v>#REF!</v>
      </c>
      <c r="I61" s="266" t="e">
        <f>' Rohdaten (zu bereinigen)'!#REF!</f>
        <v>#REF!</v>
      </c>
      <c r="J61" s="266" t="e">
        <f>' Rohdaten (zu bereinigen)'!#REF!</f>
        <v>#REF!</v>
      </c>
    </row>
    <row r="62" spans="1:10" hidden="1">
      <c r="A62" s="266" t="str">
        <f>' Rohdaten (zu bereinigen)'!A55</f>
        <v xml:space="preserve">C_Forschungsprojekte </v>
      </c>
      <c r="B62" s="266" t="str">
        <f>' Rohdaten (zu bereinigen)'!B55</f>
        <v>Groß Schönebeck</v>
      </c>
      <c r="C62" s="266" t="str">
        <f>' Rohdaten (zu bereinigen)'!C55</f>
        <v>Brandenburg</v>
      </c>
      <c r="D62" s="266" t="str">
        <f>' Rohdaten (zu bereinigen)'!D55</f>
        <v>Forschung</v>
      </c>
      <c r="E62" s="266">
        <f>' Rohdaten (zu bereinigen)'!E55</f>
        <v>0</v>
      </c>
      <c r="F62" s="266">
        <f>' Rohdaten (zu bereinigen)'!F55</f>
        <v>1</v>
      </c>
      <c r="G62" s="266">
        <f>' Rohdaten (zu bereinigen)'!G55</f>
        <v>150</v>
      </c>
      <c r="H62" s="266">
        <f>' Rohdaten (zu bereinigen)'!H55</f>
        <v>4309</v>
      </c>
      <c r="I62" s="266">
        <f>' Rohdaten (zu bereinigen)'!I55</f>
        <v>0</v>
      </c>
      <c r="J62" s="266">
        <f>' Rohdaten (zu bereinigen)'!L55</f>
        <v>2011</v>
      </c>
    </row>
    <row r="63" spans="1:10" hidden="1">
      <c r="A63" s="266" t="str">
        <f>' Rohdaten (zu bereinigen)'!A56</f>
        <v xml:space="preserve">C_Forschungsprojekte </v>
      </c>
      <c r="B63" s="266" t="str">
        <f>' Rohdaten (zu bereinigen)'!B56</f>
        <v>Hannover</v>
      </c>
      <c r="C63" s="266" t="str">
        <f>' Rohdaten (zu bereinigen)'!C56</f>
        <v>Niedersachsen</v>
      </c>
      <c r="D63" s="266" t="str">
        <f>' Rohdaten (zu bereinigen)'!D56</f>
        <v>Forschung</v>
      </c>
      <c r="E63" s="266">
        <f>' Rohdaten (zu bereinigen)'!E56</f>
        <v>2</v>
      </c>
      <c r="F63" s="266">
        <f>' Rohdaten (zu bereinigen)'!F56</f>
        <v>0</v>
      </c>
      <c r="G63" s="266">
        <f>' Rohdaten (zu bereinigen)'!G56</f>
        <v>169</v>
      </c>
      <c r="H63" s="266">
        <f>' Rohdaten (zu bereinigen)'!H56</f>
        <v>3820</v>
      </c>
      <c r="I63" s="266">
        <f>' Rohdaten (zu bereinigen)'!I56</f>
        <v>0</v>
      </c>
      <c r="J63" s="266">
        <f>' Rohdaten (zu bereinigen)'!L56</f>
        <v>0</v>
      </c>
    </row>
    <row r="64" spans="1:10" hidden="1">
      <c r="A64" s="266" t="str">
        <f>' Rohdaten (zu bereinigen)'!A57</f>
        <v xml:space="preserve">C_Forschungsprojekte </v>
      </c>
      <c r="B64" s="266" t="str">
        <f>' Rohdaten (zu bereinigen)'!B57</f>
        <v>Horstberg</v>
      </c>
      <c r="C64" s="266" t="str">
        <f>' Rohdaten (zu bereinigen)'!C57</f>
        <v>Niedersachsen</v>
      </c>
      <c r="D64" s="266" t="str">
        <f>' Rohdaten (zu bereinigen)'!D57</f>
        <v>Forschung</v>
      </c>
      <c r="E64" s="266">
        <f>' Rohdaten (zu bereinigen)'!E57</f>
        <v>0</v>
      </c>
      <c r="F64" s="266">
        <f>' Rohdaten (zu bereinigen)'!F57</f>
        <v>0</v>
      </c>
      <c r="G64" s="266">
        <f>' Rohdaten (zu bereinigen)'!G57</f>
        <v>159</v>
      </c>
      <c r="H64" s="266">
        <f>' Rohdaten (zu bereinigen)'!H57</f>
        <v>3920</v>
      </c>
      <c r="I64" s="266">
        <f>' Rohdaten (zu bereinigen)'!I57</f>
        <v>0</v>
      </c>
      <c r="J64" s="266">
        <f>' Rohdaten (zu bereinigen)'!L57</f>
        <v>0</v>
      </c>
    </row>
    <row r="65" spans="1:10" hidden="1">
      <c r="A65" s="266" t="str">
        <f>' Rohdaten (zu bereinigen)'!A58</f>
        <v>D_Projekt in Planung</v>
      </c>
      <c r="B65" s="266" t="str">
        <f>' Rohdaten (zu bereinigen)'!B58</f>
        <v>Aachen - GEObservatorium</v>
      </c>
      <c r="C65" s="266" t="str">
        <f>' Rohdaten (zu bereinigen)'!C58</f>
        <v>Nordrhein-Westfalen</v>
      </c>
      <c r="D65" s="266" t="str">
        <f>' Rohdaten (zu bereinigen)'!D58</f>
        <v>Forschung</v>
      </c>
      <c r="E65" s="266">
        <f>' Rohdaten (zu bereinigen)'!E58</f>
        <v>0</v>
      </c>
      <c r="F65" s="266">
        <f>' Rohdaten (zu bereinigen)'!F58</f>
        <v>0</v>
      </c>
      <c r="G65" s="266">
        <f>' Rohdaten (zu bereinigen)'!G58</f>
        <v>0</v>
      </c>
      <c r="H65" s="266">
        <f>' Rohdaten (zu bereinigen)'!H58</f>
        <v>0</v>
      </c>
      <c r="I65" s="266">
        <f>' Rohdaten (zu bereinigen)'!I58</f>
        <v>0</v>
      </c>
      <c r="J65" s="266">
        <f>' Rohdaten (zu bereinigen)'!L58</f>
        <v>0</v>
      </c>
    </row>
    <row r="66" spans="1:10" hidden="1">
      <c r="A66" s="266" t="str">
        <f>' Rohdaten (zu bereinigen)'!A59</f>
        <v xml:space="preserve">C_Forschungsprojekte </v>
      </c>
      <c r="B66" s="266" t="str">
        <f>' Rohdaten (zu bereinigen)'!B59</f>
        <v>Zwickau</v>
      </c>
      <c r="C66" s="266" t="str">
        <f>' Rohdaten (zu bereinigen)'!C59</f>
        <v>Sachsen</v>
      </c>
      <c r="D66" s="266" t="str">
        <f>' Rohdaten (zu bereinigen)'!D59</f>
        <v>Grubenwasser</v>
      </c>
      <c r="E66" s="266">
        <f>' Rohdaten (zu bereinigen)'!E59</f>
        <v>0</v>
      </c>
      <c r="F66" s="266">
        <f>' Rohdaten (zu bereinigen)'!F59</f>
        <v>0</v>
      </c>
      <c r="G66" s="266">
        <f>' Rohdaten (zu bereinigen)'!G59</f>
        <v>26</v>
      </c>
      <c r="H66" s="266">
        <f>' Rohdaten (zu bereinigen)'!H59</f>
        <v>628</v>
      </c>
      <c r="I66" s="266">
        <f>' Rohdaten (zu bereinigen)'!I59</f>
        <v>0</v>
      </c>
      <c r="J66" s="266">
        <f>' Rohdaten (zu bereinigen)'!L59</f>
        <v>2018</v>
      </c>
    </row>
    <row r="67" spans="1:10" hidden="1">
      <c r="A67" s="266" t="str">
        <f>' Rohdaten (zu bereinigen)'!A62</f>
        <v>B_Projekt in Bau</v>
      </c>
      <c r="B67" s="266" t="str">
        <f>' Rohdaten (zu bereinigen)'!B62</f>
        <v>München Allach (MTU)</v>
      </c>
      <c r="C67" s="266" t="str">
        <f>' Rohdaten (zu bereinigen)'!C62</f>
        <v>Bayern</v>
      </c>
      <c r="D67" s="266" t="str">
        <f>' Rohdaten (zu bereinigen)'!D62</f>
        <v>Hydrogeothermie</v>
      </c>
      <c r="E67" s="266">
        <f>' Rohdaten (zu bereinigen)'!E62</f>
        <v>0</v>
      </c>
      <c r="F67" s="266">
        <f>' Rohdaten (zu bereinigen)'!F62</f>
        <v>0</v>
      </c>
      <c r="G67" s="266">
        <f>' Rohdaten (zu bereinigen)'!G62</f>
        <v>0</v>
      </c>
      <c r="H67" s="266">
        <f>' Rohdaten (zu bereinigen)'!H62</f>
        <v>0</v>
      </c>
      <c r="I67" s="266">
        <f>' Rohdaten (zu bereinigen)'!I62</f>
        <v>0</v>
      </c>
      <c r="J67" s="266">
        <f>' Rohdaten (zu bereinigen)'!L62</f>
        <v>0</v>
      </c>
    </row>
    <row r="68" spans="1:10" hidden="1">
      <c r="A68" s="266" t="e">
        <f>' Rohdaten (zu bereinigen)'!#REF!</f>
        <v>#REF!</v>
      </c>
      <c r="B68" s="266" t="e">
        <f>' Rohdaten (zu bereinigen)'!#REF!</f>
        <v>#REF!</v>
      </c>
      <c r="C68" s="266" t="str">
        <f>' Rohdaten (zu bereinigen)'!C63</f>
        <v>Baden-Württemberg</v>
      </c>
      <c r="D68" s="266" t="e">
        <f>' Rohdaten (zu bereinigen)'!#REF!</f>
        <v>#REF!</v>
      </c>
      <c r="E68" s="266" t="e">
        <f>' Rohdaten (zu bereinigen)'!#REF!</f>
        <v>#REF!</v>
      </c>
      <c r="F68" s="266" t="e">
        <f>' Rohdaten (zu bereinigen)'!#REF!</f>
        <v>#REF!</v>
      </c>
      <c r="G68" s="266" t="e">
        <f>' Rohdaten (zu bereinigen)'!#REF!</f>
        <v>#REF!</v>
      </c>
      <c r="H68" s="266" t="e">
        <f>' Rohdaten (zu bereinigen)'!#REF!</f>
        <v>#REF!</v>
      </c>
      <c r="I68" s="266" t="e">
        <f>' Rohdaten (zu bereinigen)'!#REF!</f>
        <v>#REF!</v>
      </c>
      <c r="J68" s="266" t="e">
        <f>' Rohdaten (zu bereinigen)'!#REF!</f>
        <v>#REF!</v>
      </c>
    </row>
    <row r="69" spans="1:10" hidden="1">
      <c r="A69" s="266" t="str">
        <f>' Rohdaten (zu bereinigen)'!A63</f>
        <v>D_Projekt in Planung</v>
      </c>
      <c r="B69" s="266" t="str">
        <f>' Rohdaten (zu bereinigen)'!B63</f>
        <v>Bad Waldsee II</v>
      </c>
      <c r="C69" s="266" t="e">
        <f>' Rohdaten (zu bereinigen)'!#REF!</f>
        <v>#REF!</v>
      </c>
      <c r="D69" s="266" t="str">
        <f>' Rohdaten (zu bereinigen)'!D63</f>
        <v>Hydrogeothermie</v>
      </c>
      <c r="E69" s="266">
        <f>' Rohdaten (zu bereinigen)'!E63</f>
        <v>0</v>
      </c>
      <c r="F69" s="266">
        <f>' Rohdaten (zu bereinigen)'!F63</f>
        <v>0</v>
      </c>
      <c r="G69" s="266">
        <f>' Rohdaten (zu bereinigen)'!G63</f>
        <v>0</v>
      </c>
      <c r="H69" s="266">
        <f>' Rohdaten (zu bereinigen)'!H63</f>
        <v>0</v>
      </c>
      <c r="I69" s="266">
        <f>' Rohdaten (zu bereinigen)'!I63</f>
        <v>0</v>
      </c>
      <c r="J69" s="266">
        <f>' Rohdaten (zu bereinigen)'!L63</f>
        <v>0</v>
      </c>
    </row>
    <row r="70" spans="1:10" hidden="1">
      <c r="A70" s="266" t="str">
        <f>' Rohdaten (zu bereinigen)'!A67</f>
        <v>D_Projekt in Planung</v>
      </c>
      <c r="B70" s="266" t="str">
        <f>' Rohdaten (zu bereinigen)'!B67</f>
        <v>Dettenheim "Erlich"</v>
      </c>
      <c r="C70" s="266" t="str">
        <f>' Rohdaten (zu bereinigen)'!C67</f>
        <v>Baden-Württemberg</v>
      </c>
      <c r="D70" s="266" t="str">
        <f>' Rohdaten (zu bereinigen)'!D67</f>
        <v>Hydrogeothermie</v>
      </c>
      <c r="E70" s="266">
        <f>' Rohdaten (zu bereinigen)'!E67</f>
        <v>0</v>
      </c>
      <c r="F70" s="266">
        <f>' Rohdaten (zu bereinigen)'!F67</f>
        <v>0</v>
      </c>
      <c r="G70" s="266">
        <f>' Rohdaten (zu bereinigen)'!G67</f>
        <v>0</v>
      </c>
      <c r="H70" s="266">
        <f>' Rohdaten (zu bereinigen)'!H67</f>
        <v>0</v>
      </c>
      <c r="I70" s="266">
        <f>' Rohdaten (zu bereinigen)'!I67</f>
        <v>0</v>
      </c>
      <c r="J70" s="266">
        <f>' Rohdaten (zu bereinigen)'!L67</f>
        <v>0</v>
      </c>
    </row>
    <row r="71" spans="1:10" hidden="1">
      <c r="A71" s="266" t="str">
        <f>' Rohdaten (zu bereinigen)'!A68</f>
        <v>D_Projekt in Planung</v>
      </c>
      <c r="B71" s="266" t="str">
        <f>' Rohdaten (zu bereinigen)'!B68</f>
        <v>KIT Campus Nord II</v>
      </c>
      <c r="C71" s="266" t="str">
        <f>' Rohdaten (zu bereinigen)'!C68</f>
        <v>Baden-Württemberg</v>
      </c>
      <c r="D71" s="266" t="str">
        <f>' Rohdaten (zu bereinigen)'!D68</f>
        <v>Hydrogeothermie</v>
      </c>
      <c r="E71" s="266">
        <f>' Rohdaten (zu bereinigen)'!E68</f>
        <v>0</v>
      </c>
      <c r="F71" s="266">
        <f>' Rohdaten (zu bereinigen)'!F68</f>
        <v>0</v>
      </c>
      <c r="G71" s="266">
        <f>' Rohdaten (zu bereinigen)'!G68</f>
        <v>0</v>
      </c>
      <c r="H71" s="266">
        <f>' Rohdaten (zu bereinigen)'!H68</f>
        <v>0</v>
      </c>
      <c r="I71" s="266">
        <f>' Rohdaten (zu bereinigen)'!I68</f>
        <v>0</v>
      </c>
      <c r="J71" s="266">
        <f>' Rohdaten (zu bereinigen)'!L68</f>
        <v>0</v>
      </c>
    </row>
    <row r="72" spans="1:10" hidden="1">
      <c r="A72" s="266" t="str">
        <f>' Rohdaten (zu bereinigen)'!A69</f>
        <v>D_Projekt in Planung</v>
      </c>
      <c r="B72" s="266" t="str">
        <f>' Rohdaten (zu bereinigen)'!B69</f>
        <v>Freiburg/ Südlicher Oberrhein</v>
      </c>
      <c r="C72" s="266" t="str">
        <f>' Rohdaten (zu bereinigen)'!C69</f>
        <v>Baden-Württemberg</v>
      </c>
      <c r="D72" s="266" t="str">
        <f>' Rohdaten (zu bereinigen)'!D69</f>
        <v>Hydrogeothermie</v>
      </c>
      <c r="E72" s="266">
        <f>' Rohdaten (zu bereinigen)'!E69</f>
        <v>0</v>
      </c>
      <c r="F72" s="266">
        <f>' Rohdaten (zu bereinigen)'!F69</f>
        <v>0</v>
      </c>
      <c r="G72" s="266">
        <f>' Rohdaten (zu bereinigen)'!G69</f>
        <v>0</v>
      </c>
      <c r="H72" s="266">
        <f>' Rohdaten (zu bereinigen)'!H69</f>
        <v>0</v>
      </c>
      <c r="I72" s="266">
        <f>' Rohdaten (zu bereinigen)'!I69</f>
        <v>0</v>
      </c>
      <c r="J72" s="266">
        <f>' Rohdaten (zu bereinigen)'!L69</f>
        <v>0</v>
      </c>
    </row>
    <row r="73" spans="1:10" hidden="1">
      <c r="A73" s="266" t="e">
        <f>' Rohdaten (zu bereinigen)'!#REF!</f>
        <v>#REF!</v>
      </c>
      <c r="B73" s="266" t="e">
        <f>' Rohdaten (zu bereinigen)'!#REF!</f>
        <v>#REF!</v>
      </c>
      <c r="C73" s="266" t="e">
        <f>' Rohdaten (zu bereinigen)'!#REF!</f>
        <v>#REF!</v>
      </c>
      <c r="D73" s="266" t="e">
        <f>' Rohdaten (zu bereinigen)'!#REF!</f>
        <v>#REF!</v>
      </c>
      <c r="E73" s="266" t="e">
        <f>' Rohdaten (zu bereinigen)'!#REF!</f>
        <v>#REF!</v>
      </c>
      <c r="F73" s="266" t="e">
        <f>' Rohdaten (zu bereinigen)'!#REF!</f>
        <v>#REF!</v>
      </c>
      <c r="G73" s="266" t="e">
        <f>' Rohdaten (zu bereinigen)'!#REF!</f>
        <v>#REF!</v>
      </c>
      <c r="H73" s="266" t="e">
        <f>' Rohdaten (zu bereinigen)'!#REF!</f>
        <v>#REF!</v>
      </c>
      <c r="I73" s="266" t="e">
        <f>' Rohdaten (zu bereinigen)'!#REF!</f>
        <v>#REF!</v>
      </c>
      <c r="J73" s="266" t="e">
        <f>' Rohdaten (zu bereinigen)'!#REF!</f>
        <v>#REF!</v>
      </c>
    </row>
    <row r="74" spans="1:10" hidden="1">
      <c r="A74" s="266" t="str">
        <f>' Rohdaten (zu bereinigen)'!A70</f>
        <v>D_Projekt in Planung</v>
      </c>
      <c r="B74" s="266" t="str">
        <f>' Rohdaten (zu bereinigen)'!B70</f>
        <v>Hardt</v>
      </c>
      <c r="C74" s="266" t="str">
        <f>' Rohdaten (zu bereinigen)'!C70</f>
        <v>Baden-Württemberg</v>
      </c>
      <c r="D74" s="266" t="str">
        <f>' Rohdaten (zu bereinigen)'!D70</f>
        <v>Hydrogeothermie</v>
      </c>
      <c r="E74" s="266">
        <f>' Rohdaten (zu bereinigen)'!E70</f>
        <v>0</v>
      </c>
      <c r="F74" s="266">
        <f>' Rohdaten (zu bereinigen)'!F70</f>
        <v>0</v>
      </c>
      <c r="G74" s="266">
        <f>' Rohdaten (zu bereinigen)'!G70</f>
        <v>0</v>
      </c>
      <c r="H74" s="266">
        <f>' Rohdaten (zu bereinigen)'!H70</f>
        <v>0</v>
      </c>
      <c r="I74" s="266">
        <f>' Rohdaten (zu bereinigen)'!I70</f>
        <v>0</v>
      </c>
      <c r="J74" s="266">
        <f>' Rohdaten (zu bereinigen)'!L70</f>
        <v>0</v>
      </c>
    </row>
    <row r="75" spans="1:10" hidden="1">
      <c r="A75" s="266" t="e">
        <f>' Rohdaten (zu bereinigen)'!#REF!</f>
        <v>#REF!</v>
      </c>
      <c r="B75" s="266" t="e">
        <f>' Rohdaten (zu bereinigen)'!#REF!</f>
        <v>#REF!</v>
      </c>
      <c r="C75" s="266" t="e">
        <f>' Rohdaten (zu bereinigen)'!#REF!</f>
        <v>#REF!</v>
      </c>
      <c r="D75" s="266" t="e">
        <f>' Rohdaten (zu bereinigen)'!#REF!</f>
        <v>#REF!</v>
      </c>
      <c r="E75" s="266" t="e">
        <f>' Rohdaten (zu bereinigen)'!#REF!</f>
        <v>#REF!</v>
      </c>
      <c r="F75" s="266" t="e">
        <f>' Rohdaten (zu bereinigen)'!#REF!</f>
        <v>#REF!</v>
      </c>
      <c r="G75" s="266" t="e">
        <f>' Rohdaten (zu bereinigen)'!#REF!</f>
        <v>#REF!</v>
      </c>
      <c r="H75" s="266" t="e">
        <f>' Rohdaten (zu bereinigen)'!#REF!</f>
        <v>#REF!</v>
      </c>
      <c r="I75" s="266" t="e">
        <f>' Rohdaten (zu bereinigen)'!#REF!</f>
        <v>#REF!</v>
      </c>
      <c r="J75" s="266" t="e">
        <f>' Rohdaten (zu bereinigen)'!#REF!</f>
        <v>#REF!</v>
      </c>
    </row>
    <row r="76" spans="1:10" hidden="1">
      <c r="A76" s="266" t="str">
        <f>' Rohdaten (zu bereinigen)'!A74</f>
        <v>D_Projekt in Planung</v>
      </c>
      <c r="B76" s="266" t="str">
        <f>' Rohdaten (zu bereinigen)'!B74</f>
        <v>Mannheim</v>
      </c>
      <c r="C76" s="266" t="str">
        <f>' Rohdaten (zu bereinigen)'!C74</f>
        <v>Baden-Württemberg</v>
      </c>
      <c r="D76" s="266" t="str">
        <f>' Rohdaten (zu bereinigen)'!D74</f>
        <v>Hydrogeothermie</v>
      </c>
      <c r="E76" s="266">
        <f>' Rohdaten (zu bereinigen)'!E74</f>
        <v>0</v>
      </c>
      <c r="F76" s="266">
        <f>' Rohdaten (zu bereinigen)'!F74</f>
        <v>0</v>
      </c>
      <c r="G76" s="266">
        <f>' Rohdaten (zu bereinigen)'!G74</f>
        <v>0</v>
      </c>
      <c r="H76" s="266">
        <f>' Rohdaten (zu bereinigen)'!H74</f>
        <v>0</v>
      </c>
      <c r="I76" s="266">
        <f>' Rohdaten (zu bereinigen)'!I74</f>
        <v>0</v>
      </c>
      <c r="J76" s="266">
        <f>' Rohdaten (zu bereinigen)'!L74</f>
        <v>0</v>
      </c>
    </row>
    <row r="77" spans="1:10" hidden="1">
      <c r="A77" s="266" t="str">
        <f>' Rohdaten (zu bereinigen)'!A75</f>
        <v>D_Projekt in Planung</v>
      </c>
      <c r="B77" s="266" t="str">
        <f>' Rohdaten (zu bereinigen)'!B75</f>
        <v>Ortenau II</v>
      </c>
      <c r="C77" s="266" t="str">
        <f>' Rohdaten (zu bereinigen)'!C75</f>
        <v>Baden-Württemberg</v>
      </c>
      <c r="D77" s="266" t="str">
        <f>' Rohdaten (zu bereinigen)'!D75</f>
        <v>Hydrogeothermie</v>
      </c>
      <c r="E77" s="266">
        <f>' Rohdaten (zu bereinigen)'!E75</f>
        <v>0</v>
      </c>
      <c r="F77" s="266">
        <f>' Rohdaten (zu bereinigen)'!F75</f>
        <v>0</v>
      </c>
      <c r="G77" s="266">
        <f>' Rohdaten (zu bereinigen)'!G75</f>
        <v>100</v>
      </c>
      <c r="H77" s="266">
        <f>' Rohdaten (zu bereinigen)'!H75</f>
        <v>3000</v>
      </c>
      <c r="I77" s="266">
        <f>' Rohdaten (zu bereinigen)'!I75</f>
        <v>0</v>
      </c>
      <c r="J77" s="266">
        <f>' Rohdaten (zu bereinigen)'!L75</f>
        <v>0</v>
      </c>
    </row>
    <row r="78" spans="1:10" hidden="1">
      <c r="A78" s="266" t="str">
        <f>' Rohdaten (zu bereinigen)'!A80</f>
        <v>D_Projekt in Planung</v>
      </c>
      <c r="B78" s="266" t="str">
        <f>' Rohdaten (zu bereinigen)'!B80</f>
        <v>Philippsburg "Waghäusel"</v>
      </c>
      <c r="C78" s="266" t="str">
        <f>' Rohdaten (zu bereinigen)'!C80</f>
        <v>Baden-Württemberg</v>
      </c>
      <c r="D78" s="266" t="str">
        <f>' Rohdaten (zu bereinigen)'!D80</f>
        <v>Hydrogeothermie</v>
      </c>
      <c r="E78" s="266">
        <f>' Rohdaten (zu bereinigen)'!E80</f>
        <v>0</v>
      </c>
      <c r="F78" s="266">
        <f>' Rohdaten (zu bereinigen)'!F80</f>
        <v>0</v>
      </c>
      <c r="G78" s="266">
        <f>' Rohdaten (zu bereinigen)'!G80</f>
        <v>0</v>
      </c>
      <c r="H78" s="266">
        <f>' Rohdaten (zu bereinigen)'!H80</f>
        <v>0</v>
      </c>
      <c r="I78" s="266">
        <f>' Rohdaten (zu bereinigen)'!I80</f>
        <v>0</v>
      </c>
      <c r="J78" s="266">
        <f>' Rohdaten (zu bereinigen)'!L80</f>
        <v>0</v>
      </c>
    </row>
    <row r="79" spans="1:10" hidden="1">
      <c r="A79" s="266" t="str">
        <f>' Rohdaten (zu bereinigen)'!A81</f>
        <v>D_Projekt in Planung</v>
      </c>
      <c r="B79" s="266" t="str">
        <f>' Rohdaten (zu bereinigen)'!B81</f>
        <v>Weinheim-Süd</v>
      </c>
      <c r="C79" s="266" t="str">
        <f>' Rohdaten (zu bereinigen)'!C81</f>
        <v>Baden-Württemberg</v>
      </c>
      <c r="D79" s="266" t="str">
        <f>' Rohdaten (zu bereinigen)'!D81</f>
        <v>Hydrogeothermie</v>
      </c>
      <c r="E79" s="266">
        <f>' Rohdaten (zu bereinigen)'!E81</f>
        <v>0</v>
      </c>
      <c r="F79" s="266">
        <f>' Rohdaten (zu bereinigen)'!F81</f>
        <v>0</v>
      </c>
      <c r="G79" s="266">
        <f>' Rohdaten (zu bereinigen)'!G81</f>
        <v>0</v>
      </c>
      <c r="H79" s="266">
        <f>' Rohdaten (zu bereinigen)'!H81</f>
        <v>0</v>
      </c>
      <c r="I79" s="266">
        <f>' Rohdaten (zu bereinigen)'!I81</f>
        <v>0</v>
      </c>
      <c r="J79" s="266">
        <f>' Rohdaten (zu bereinigen)'!L81</f>
        <v>0</v>
      </c>
    </row>
    <row r="80" spans="1:10" hidden="1">
      <c r="A80" s="266" t="str">
        <f>' Rohdaten (zu bereinigen)'!A82</f>
        <v>D_Projekt in Planung</v>
      </c>
      <c r="B80" s="266" t="str">
        <f>' Rohdaten (zu bereinigen)'!B82</f>
        <v>Gauting Ost</v>
      </c>
      <c r="C80" s="266" t="str">
        <f>' Rohdaten (zu bereinigen)'!C82</f>
        <v>Bayern</v>
      </c>
      <c r="D80" s="266" t="str">
        <f>' Rohdaten (zu bereinigen)'!D82</f>
        <v>Hydrogeothermie</v>
      </c>
      <c r="E80" s="266">
        <f>' Rohdaten (zu bereinigen)'!E82</f>
        <v>0</v>
      </c>
      <c r="F80" s="266">
        <f>' Rohdaten (zu bereinigen)'!F82</f>
        <v>0</v>
      </c>
      <c r="G80" s="266">
        <f>' Rohdaten (zu bereinigen)'!G82</f>
        <v>0</v>
      </c>
      <c r="H80" s="266">
        <f>' Rohdaten (zu bereinigen)'!H82</f>
        <v>0</v>
      </c>
      <c r="I80" s="266">
        <f>' Rohdaten (zu bereinigen)'!I82</f>
        <v>0</v>
      </c>
      <c r="J80" s="266">
        <f>' Rohdaten (zu bereinigen)'!L82</f>
        <v>0</v>
      </c>
    </row>
    <row r="81" spans="1:10" hidden="1">
      <c r="A81" s="266" t="str">
        <f>' Rohdaten (zu bereinigen)'!A83</f>
        <v>D_Projekt in Planung</v>
      </c>
      <c r="B81" s="266" t="str">
        <f>' Rohdaten (zu bereinigen)'!B83</f>
        <v>"GT Törring" II</v>
      </c>
      <c r="C81" s="266" t="str">
        <f>' Rohdaten (zu bereinigen)'!C83</f>
        <v>Bayern</v>
      </c>
      <c r="D81" s="266" t="str">
        <f>' Rohdaten (zu bereinigen)'!D83</f>
        <v>Hydrogeothermie</v>
      </c>
      <c r="E81" s="266">
        <f>' Rohdaten (zu bereinigen)'!E83</f>
        <v>0</v>
      </c>
      <c r="F81" s="266">
        <f>' Rohdaten (zu bereinigen)'!F83</f>
        <v>0</v>
      </c>
      <c r="G81" s="266">
        <f>' Rohdaten (zu bereinigen)'!G83</f>
        <v>0</v>
      </c>
      <c r="H81" s="266">
        <f>' Rohdaten (zu bereinigen)'!H83</f>
        <v>0</v>
      </c>
      <c r="I81" s="266">
        <f>' Rohdaten (zu bereinigen)'!I83</f>
        <v>0</v>
      </c>
      <c r="J81" s="266">
        <f>' Rohdaten (zu bereinigen)'!L83</f>
        <v>0</v>
      </c>
    </row>
    <row r="82" spans="1:10" hidden="1">
      <c r="A82" s="266" t="str">
        <f>' Rohdaten (zu bereinigen)'!A84</f>
        <v>D_Projekt in Planung</v>
      </c>
      <c r="B82" s="266" t="str">
        <f>' Rohdaten (zu bereinigen)'!B84</f>
        <v>Gauting West</v>
      </c>
      <c r="C82" s="266" t="str">
        <f>' Rohdaten (zu bereinigen)'!C84</f>
        <v>Bayern</v>
      </c>
      <c r="D82" s="266" t="str">
        <f>' Rohdaten (zu bereinigen)'!D84</f>
        <v>Hydrogeothermie</v>
      </c>
      <c r="E82" s="266">
        <f>' Rohdaten (zu bereinigen)'!E84</f>
        <v>0</v>
      </c>
      <c r="F82" s="266">
        <f>' Rohdaten (zu bereinigen)'!F84</f>
        <v>0</v>
      </c>
      <c r="G82" s="266">
        <f>' Rohdaten (zu bereinigen)'!G84</f>
        <v>0</v>
      </c>
      <c r="H82" s="266">
        <f>' Rohdaten (zu bereinigen)'!H84</f>
        <v>0</v>
      </c>
      <c r="I82" s="266">
        <f>' Rohdaten (zu bereinigen)'!I84</f>
        <v>0</v>
      </c>
      <c r="J82" s="266">
        <f>' Rohdaten (zu bereinigen)'!L84</f>
        <v>0</v>
      </c>
    </row>
    <row r="83" spans="1:10" hidden="1">
      <c r="A83" s="266" t="str">
        <f>' Rohdaten (zu bereinigen)'!A87</f>
        <v>D_Projekt in Planung</v>
      </c>
      <c r="B83" s="266" t="str">
        <f>' Rohdaten (zu bereinigen)'!B87</f>
        <v>Planegg/Gräfelfing</v>
      </c>
      <c r="C83" s="266" t="str">
        <f>' Rohdaten (zu bereinigen)'!C87</f>
        <v>Bayern</v>
      </c>
      <c r="D83" s="266" t="str">
        <f>' Rohdaten (zu bereinigen)'!D87</f>
        <v>Hydrogeothermie</v>
      </c>
      <c r="E83" s="266">
        <f>' Rohdaten (zu bereinigen)'!E87</f>
        <v>0</v>
      </c>
      <c r="F83" s="266">
        <f>' Rohdaten (zu bereinigen)'!F87</f>
        <v>0</v>
      </c>
      <c r="G83" s="266">
        <f>' Rohdaten (zu bereinigen)'!G87</f>
        <v>0</v>
      </c>
      <c r="H83" s="266">
        <f>' Rohdaten (zu bereinigen)'!H87</f>
        <v>0</v>
      </c>
      <c r="I83" s="266">
        <f>' Rohdaten (zu bereinigen)'!I87</f>
        <v>0</v>
      </c>
      <c r="J83" s="266">
        <f>' Rohdaten (zu bereinigen)'!L87</f>
        <v>0</v>
      </c>
    </row>
    <row r="84" spans="1:10" hidden="1">
      <c r="A84" s="266" t="str">
        <f>' Rohdaten (zu bereinigen)'!A45</f>
        <v>B_Projekt in Bau</v>
      </c>
      <c r="B84" s="266" t="str">
        <f>' Rohdaten (zu bereinigen)'!B45</f>
        <v>Geretsried</v>
      </c>
      <c r="C84" s="266" t="str">
        <f>' Rohdaten (zu bereinigen)'!C45</f>
        <v>Bayern</v>
      </c>
      <c r="D84" s="266" t="str">
        <f>' Rohdaten (zu bereinigen)'!D45</f>
        <v>Geschlossenes tiefengeothermisches System</v>
      </c>
      <c r="E84" s="266">
        <f>' Rohdaten (zu bereinigen)'!E45</f>
        <v>64</v>
      </c>
      <c r="F84" s="266">
        <f>' Rohdaten (zu bereinigen)'!F45</f>
        <v>8.1999999999999993</v>
      </c>
      <c r="G84" s="266">
        <f>' Rohdaten (zu bereinigen)'!G45</f>
        <v>155.30000000000001</v>
      </c>
      <c r="H84" s="266">
        <f>' Rohdaten (zu bereinigen)'!H45</f>
        <v>4736</v>
      </c>
      <c r="I84" s="266">
        <f>' Rohdaten (zu bereinigen)'!I45</f>
        <v>0</v>
      </c>
      <c r="J84" s="266">
        <f>' Rohdaten (zu bereinigen)'!L45</f>
        <v>0</v>
      </c>
    </row>
    <row r="85" spans="1:10" hidden="1">
      <c r="A85" s="266" t="str">
        <f>' Rohdaten (zu bereinigen)'!A94</f>
        <v>D_Projekt in Planung</v>
      </c>
      <c r="B85" s="266" t="str">
        <f>' Rohdaten (zu bereinigen)'!B94</f>
        <v>München-Feldmoching</v>
      </c>
      <c r="C85" s="266" t="str">
        <f>' Rohdaten (zu bereinigen)'!C94</f>
        <v>Bayern</v>
      </c>
      <c r="D85" s="266" t="str">
        <f>' Rohdaten (zu bereinigen)'!D94</f>
        <v>Hydrogeothermie</v>
      </c>
      <c r="E85" s="266">
        <f>' Rohdaten (zu bereinigen)'!E94</f>
        <v>0</v>
      </c>
      <c r="F85" s="266">
        <f>' Rohdaten (zu bereinigen)'!F94</f>
        <v>0</v>
      </c>
      <c r="G85" s="266">
        <f>' Rohdaten (zu bereinigen)'!G94</f>
        <v>0</v>
      </c>
      <c r="H85" s="266">
        <f>' Rohdaten (zu bereinigen)'!H94</f>
        <v>0</v>
      </c>
      <c r="I85" s="266">
        <f>' Rohdaten (zu bereinigen)'!I94</f>
        <v>0</v>
      </c>
      <c r="J85" s="266">
        <f>' Rohdaten (zu bereinigen)'!L94</f>
        <v>0</v>
      </c>
    </row>
    <row r="86" spans="1:10" hidden="1">
      <c r="A86" s="266" t="str">
        <f>' Rohdaten (zu bereinigen)'!A95</f>
        <v>D_Projekt in Planung</v>
      </c>
      <c r="B86" s="266" t="str">
        <f>' Rohdaten (zu bereinigen)'!B95</f>
        <v>München-Freimann</v>
      </c>
      <c r="C86" s="266" t="str">
        <f>' Rohdaten (zu bereinigen)'!C95</f>
        <v>Bayern</v>
      </c>
      <c r="D86" s="266" t="str">
        <f>' Rohdaten (zu bereinigen)'!D95</f>
        <v>Hydrogeothermie</v>
      </c>
      <c r="E86" s="266">
        <f>' Rohdaten (zu bereinigen)'!E95</f>
        <v>0</v>
      </c>
      <c r="F86" s="266">
        <f>' Rohdaten (zu bereinigen)'!F95</f>
        <v>0</v>
      </c>
      <c r="G86" s="266">
        <f>' Rohdaten (zu bereinigen)'!G95</f>
        <v>0</v>
      </c>
      <c r="H86" s="266">
        <f>' Rohdaten (zu bereinigen)'!H95</f>
        <v>0</v>
      </c>
      <c r="I86" s="266">
        <f>' Rohdaten (zu bereinigen)'!I95</f>
        <v>0</v>
      </c>
      <c r="J86" s="266">
        <f>' Rohdaten (zu bereinigen)'!L95</f>
        <v>0</v>
      </c>
    </row>
    <row r="87" spans="1:10" hidden="1">
      <c r="A87" s="266" t="str">
        <f>' Rohdaten (zu bereinigen)'!A96</f>
        <v>D_Projekt in Planung</v>
      </c>
      <c r="B87" s="266" t="str">
        <f>' Rohdaten (zu bereinigen)'!B96</f>
        <v>München-Milbertshofen (BMW)</v>
      </c>
      <c r="C87" s="266" t="str">
        <f>' Rohdaten (zu bereinigen)'!C96</f>
        <v>Bayern</v>
      </c>
      <c r="D87" s="266" t="str">
        <f>' Rohdaten (zu bereinigen)'!D96</f>
        <v>Hydrogeothermie</v>
      </c>
      <c r="E87" s="266">
        <f>' Rohdaten (zu bereinigen)'!E96</f>
        <v>0</v>
      </c>
      <c r="F87" s="266">
        <f>' Rohdaten (zu bereinigen)'!F96</f>
        <v>0</v>
      </c>
      <c r="G87" s="266">
        <f>' Rohdaten (zu bereinigen)'!G96</f>
        <v>0</v>
      </c>
      <c r="H87" s="266">
        <f>' Rohdaten (zu bereinigen)'!H96</f>
        <v>0</v>
      </c>
      <c r="I87" s="266">
        <f>' Rohdaten (zu bereinigen)'!I96</f>
        <v>0</v>
      </c>
      <c r="J87" s="266">
        <f>' Rohdaten (zu bereinigen)'!L96</f>
        <v>0</v>
      </c>
    </row>
    <row r="88" spans="1:10" hidden="1">
      <c r="A88" s="266" t="e">
        <f>' Rohdaten (zu bereinigen)'!#REF!</f>
        <v>#REF!</v>
      </c>
      <c r="B88" s="266" t="e">
        <f>' Rohdaten (zu bereinigen)'!#REF!</f>
        <v>#REF!</v>
      </c>
      <c r="C88" s="266" t="e">
        <f>' Rohdaten (zu bereinigen)'!#REF!</f>
        <v>#REF!</v>
      </c>
      <c r="D88" s="266" t="e">
        <f>' Rohdaten (zu bereinigen)'!#REF!</f>
        <v>#REF!</v>
      </c>
      <c r="E88" s="266" t="e">
        <f>' Rohdaten (zu bereinigen)'!#REF!</f>
        <v>#REF!</v>
      </c>
      <c r="F88" s="266" t="e">
        <f>' Rohdaten (zu bereinigen)'!#REF!</f>
        <v>#REF!</v>
      </c>
      <c r="G88" s="266" t="e">
        <f>' Rohdaten (zu bereinigen)'!#REF!</f>
        <v>#REF!</v>
      </c>
      <c r="H88" s="266" t="e">
        <f>' Rohdaten (zu bereinigen)'!#REF!</f>
        <v>#REF!</v>
      </c>
      <c r="I88" s="266" t="e">
        <f>' Rohdaten (zu bereinigen)'!#REF!</f>
        <v>#REF!</v>
      </c>
      <c r="J88" s="266" t="e">
        <f>' Rohdaten (zu bereinigen)'!#REF!</f>
        <v>#REF!</v>
      </c>
    </row>
    <row r="89" spans="1:10" hidden="1">
      <c r="A89" s="266" t="str">
        <f>' Rohdaten (zu bereinigen)'!A97</f>
        <v>B_Projekt in Bau</v>
      </c>
      <c r="B89" s="266" t="str">
        <f>' Rohdaten (zu bereinigen)'!B97</f>
        <v>Neuperlach (Michaelibad)</v>
      </c>
      <c r="C89" s="266" t="str">
        <f>' Rohdaten (zu bereinigen)'!C97</f>
        <v>Bayern</v>
      </c>
      <c r="D89" s="266" t="str">
        <f>' Rohdaten (zu bereinigen)'!D97</f>
        <v>Hydrogeothermie</v>
      </c>
      <c r="E89" s="266">
        <f>' Rohdaten (zu bereinigen)'!E97</f>
        <v>0</v>
      </c>
      <c r="F89" s="266">
        <f>' Rohdaten (zu bereinigen)'!F97</f>
        <v>0</v>
      </c>
      <c r="G89" s="266">
        <f>' Rohdaten (zu bereinigen)'!G97</f>
        <v>0</v>
      </c>
      <c r="H89" s="266">
        <f>' Rohdaten (zu bereinigen)'!H97</f>
        <v>0</v>
      </c>
      <c r="I89" s="266">
        <f>' Rohdaten (zu bereinigen)'!I97</f>
        <v>0</v>
      </c>
      <c r="J89" s="266">
        <f>' Rohdaten (zu bereinigen)'!L97</f>
        <v>0</v>
      </c>
    </row>
    <row r="90" spans="1:10" hidden="1">
      <c r="A90" s="266" t="str">
        <f>' Rohdaten (zu bereinigen)'!A99</f>
        <v>D_Projekt in Planung</v>
      </c>
      <c r="B90" s="266" t="str">
        <f>' Rohdaten (zu bereinigen)'!B99</f>
        <v>Palling</v>
      </c>
      <c r="C90" s="266" t="str">
        <f>' Rohdaten (zu bereinigen)'!C99</f>
        <v>Bayern</v>
      </c>
      <c r="D90" s="266" t="str">
        <f>' Rohdaten (zu bereinigen)'!D99</f>
        <v>Hydrogeothermie</v>
      </c>
      <c r="E90" s="266">
        <f>' Rohdaten (zu bereinigen)'!E99</f>
        <v>0</v>
      </c>
      <c r="F90" s="266">
        <f>' Rohdaten (zu bereinigen)'!F99</f>
        <v>0</v>
      </c>
      <c r="G90" s="266">
        <f>' Rohdaten (zu bereinigen)'!G99</f>
        <v>0</v>
      </c>
      <c r="H90" s="266">
        <f>' Rohdaten (zu bereinigen)'!H99</f>
        <v>0</v>
      </c>
      <c r="I90" s="266">
        <f>' Rohdaten (zu bereinigen)'!I99</f>
        <v>0</v>
      </c>
      <c r="J90" s="266">
        <f>' Rohdaten (zu bereinigen)'!L99</f>
        <v>0</v>
      </c>
    </row>
    <row r="91" spans="1:10" hidden="1">
      <c r="A91" s="266" t="e">
        <f>' Rohdaten (zu bereinigen)'!#REF!</f>
        <v>#REF!</v>
      </c>
      <c r="B91" s="266" t="e">
        <f>' Rohdaten (zu bereinigen)'!#REF!</f>
        <v>#REF!</v>
      </c>
      <c r="C91" s="266" t="e">
        <f>' Rohdaten (zu bereinigen)'!#REF!</f>
        <v>#REF!</v>
      </c>
      <c r="D91" s="266" t="e">
        <f>' Rohdaten (zu bereinigen)'!#REF!</f>
        <v>#REF!</v>
      </c>
      <c r="E91" s="266" t="e">
        <f>' Rohdaten (zu bereinigen)'!#REF!</f>
        <v>#REF!</v>
      </c>
      <c r="F91" s="266" t="e">
        <f>' Rohdaten (zu bereinigen)'!#REF!</f>
        <v>#REF!</v>
      </c>
      <c r="G91" s="266" t="e">
        <f>' Rohdaten (zu bereinigen)'!#REF!</f>
        <v>#REF!</v>
      </c>
      <c r="H91" s="266" t="e">
        <f>' Rohdaten (zu bereinigen)'!#REF!</f>
        <v>#REF!</v>
      </c>
      <c r="I91" s="266" t="e">
        <f>' Rohdaten (zu bereinigen)'!#REF!</f>
        <v>#REF!</v>
      </c>
      <c r="J91" s="266" t="e">
        <f>' Rohdaten (zu bereinigen)'!#REF!</f>
        <v>#REF!</v>
      </c>
    </row>
    <row r="92" spans="1:10" hidden="1">
      <c r="A92" s="266" t="str">
        <f>' Rohdaten (zu bereinigen)'!A100</f>
        <v>D_Projekt in Planung</v>
      </c>
      <c r="B92" s="266" t="str">
        <f>' Rohdaten (zu bereinigen)'!B100</f>
        <v>Pullach Süd</v>
      </c>
      <c r="C92" s="266" t="str">
        <f>' Rohdaten (zu bereinigen)'!C100</f>
        <v>Bayern</v>
      </c>
      <c r="D92" s="266" t="str">
        <f>' Rohdaten (zu bereinigen)'!D100</f>
        <v>Hydrogeothermie</v>
      </c>
      <c r="E92" s="266">
        <f>' Rohdaten (zu bereinigen)'!E100</f>
        <v>0</v>
      </c>
      <c r="F92" s="266">
        <f>' Rohdaten (zu bereinigen)'!F100</f>
        <v>0</v>
      </c>
      <c r="G92" s="266">
        <f>' Rohdaten (zu bereinigen)'!G100</f>
        <v>0</v>
      </c>
      <c r="H92" s="266">
        <f>' Rohdaten (zu bereinigen)'!H100</f>
        <v>0</v>
      </c>
      <c r="I92" s="266">
        <f>' Rohdaten (zu bereinigen)'!I100</f>
        <v>0</v>
      </c>
      <c r="J92" s="266">
        <f>' Rohdaten (zu bereinigen)'!L100</f>
        <v>0</v>
      </c>
    </row>
    <row r="93" spans="1:10" hidden="1">
      <c r="A93" s="266" t="str">
        <f>' Rohdaten (zu bereinigen)'!A101</f>
        <v>D_Projekt in Planung</v>
      </c>
      <c r="B93" s="266" t="str">
        <f>' Rohdaten (zu bereinigen)'!B101</f>
        <v>Rupertiwinkel "Ruperti II"</v>
      </c>
      <c r="C93" s="266" t="str">
        <f>' Rohdaten (zu bereinigen)'!C101</f>
        <v>Bayern</v>
      </c>
      <c r="D93" s="266" t="str">
        <f>' Rohdaten (zu bereinigen)'!D101</f>
        <v>Hydrogeothermie</v>
      </c>
      <c r="E93" s="266">
        <f>' Rohdaten (zu bereinigen)'!E101</f>
        <v>0</v>
      </c>
      <c r="F93" s="266">
        <f>' Rohdaten (zu bereinigen)'!F101</f>
        <v>0</v>
      </c>
      <c r="G93" s="266">
        <f>' Rohdaten (zu bereinigen)'!G101</f>
        <v>0</v>
      </c>
      <c r="H93" s="266">
        <f>' Rohdaten (zu bereinigen)'!H101</f>
        <v>0</v>
      </c>
      <c r="I93" s="266">
        <f>' Rohdaten (zu bereinigen)'!I101</f>
        <v>0</v>
      </c>
      <c r="J93" s="266">
        <f>' Rohdaten (zu bereinigen)'!L101</f>
        <v>0</v>
      </c>
    </row>
    <row r="94" spans="1:10" hidden="1">
      <c r="A94" s="266" t="e">
        <f>' Rohdaten (zu bereinigen)'!#REF!</f>
        <v>#REF!</v>
      </c>
      <c r="B94" s="266" t="e">
        <f>' Rohdaten (zu bereinigen)'!#REF!</f>
        <v>#REF!</v>
      </c>
      <c r="C94" s="266" t="e">
        <f>' Rohdaten (zu bereinigen)'!#REF!</f>
        <v>#REF!</v>
      </c>
      <c r="D94" s="266" t="e">
        <f>' Rohdaten (zu bereinigen)'!#REF!</f>
        <v>#REF!</v>
      </c>
      <c r="E94" s="266" t="e">
        <f>' Rohdaten (zu bereinigen)'!#REF!</f>
        <v>#REF!</v>
      </c>
      <c r="F94" s="266" t="e">
        <f>' Rohdaten (zu bereinigen)'!#REF!</f>
        <v>#REF!</v>
      </c>
      <c r="G94" s="266" t="e">
        <f>' Rohdaten (zu bereinigen)'!#REF!</f>
        <v>#REF!</v>
      </c>
      <c r="H94" s="266" t="e">
        <f>' Rohdaten (zu bereinigen)'!#REF!</f>
        <v>#REF!</v>
      </c>
      <c r="I94" s="266" t="e">
        <f>' Rohdaten (zu bereinigen)'!#REF!</f>
        <v>#REF!</v>
      </c>
      <c r="J94" s="266" t="e">
        <f>' Rohdaten (zu bereinigen)'!#REF!</f>
        <v>#REF!</v>
      </c>
    </row>
    <row r="95" spans="1:10" hidden="1">
      <c r="A95" s="266" t="str">
        <f>' Rohdaten (zu bereinigen)'!A108</f>
        <v>D_Projekt in Planung</v>
      </c>
      <c r="B95" s="266" t="str">
        <f>' Rohdaten (zu bereinigen)'!B108</f>
        <v xml:space="preserve">Traunreut / Waging am See </v>
      </c>
      <c r="C95" s="266" t="str">
        <f>' Rohdaten (zu bereinigen)'!C108</f>
        <v>Bayern</v>
      </c>
      <c r="D95" s="266" t="str">
        <f>' Rohdaten (zu bereinigen)'!D108</f>
        <v>Hydrogeothermie</v>
      </c>
      <c r="E95" s="266">
        <f>' Rohdaten (zu bereinigen)'!E108</f>
        <v>0</v>
      </c>
      <c r="F95" s="266">
        <f>' Rohdaten (zu bereinigen)'!F108</f>
        <v>0</v>
      </c>
      <c r="G95" s="266">
        <f>' Rohdaten (zu bereinigen)'!G108</f>
        <v>0</v>
      </c>
      <c r="H95" s="266">
        <f>' Rohdaten (zu bereinigen)'!H108</f>
        <v>0</v>
      </c>
      <c r="I95" s="266">
        <f>' Rohdaten (zu bereinigen)'!I108</f>
        <v>0</v>
      </c>
      <c r="J95" s="266">
        <f>' Rohdaten (zu bereinigen)'!L108</f>
        <v>0</v>
      </c>
    </row>
    <row r="96" spans="1:10" hidden="1">
      <c r="A96" s="266" t="str">
        <f>' Rohdaten (zu bereinigen)'!A111</f>
        <v>D_Projekt in Planung</v>
      </c>
      <c r="B96" s="266" t="str">
        <f>' Rohdaten (zu bereinigen)'!B111</f>
        <v>Traunstein</v>
      </c>
      <c r="C96" s="266" t="str">
        <f>' Rohdaten (zu bereinigen)'!C111</f>
        <v>Bayern</v>
      </c>
      <c r="D96" s="266" t="str">
        <f>' Rohdaten (zu bereinigen)'!D111</f>
        <v>Hydrogeothermie</v>
      </c>
      <c r="E96" s="266">
        <f>' Rohdaten (zu bereinigen)'!E111</f>
        <v>0</v>
      </c>
      <c r="F96" s="266">
        <f>' Rohdaten (zu bereinigen)'!F111</f>
        <v>0</v>
      </c>
      <c r="G96" s="266">
        <f>' Rohdaten (zu bereinigen)'!G111</f>
        <v>0</v>
      </c>
      <c r="H96" s="266">
        <f>' Rohdaten (zu bereinigen)'!H111</f>
        <v>0</v>
      </c>
      <c r="I96" s="266">
        <f>' Rohdaten (zu bereinigen)'!I111</f>
        <v>0</v>
      </c>
      <c r="J96" s="266">
        <f>' Rohdaten (zu bereinigen)'!L111</f>
        <v>0</v>
      </c>
    </row>
    <row r="97" spans="1:10" hidden="1">
      <c r="A97" s="266" t="str">
        <f>' Rohdaten (zu bereinigen)'!A112</f>
        <v>D_Projekt in Planung</v>
      </c>
      <c r="B97" s="266" t="str">
        <f>' Rohdaten (zu bereinigen)'!B112</f>
        <v>Trostberg</v>
      </c>
      <c r="C97" s="266" t="str">
        <f>' Rohdaten (zu bereinigen)'!C112</f>
        <v>Bayern</v>
      </c>
      <c r="D97" s="266" t="str">
        <f>' Rohdaten (zu bereinigen)'!D112</f>
        <v>Hydrogeothermie</v>
      </c>
      <c r="E97" s="266">
        <f>' Rohdaten (zu bereinigen)'!E112</f>
        <v>0</v>
      </c>
      <c r="F97" s="266">
        <f>' Rohdaten (zu bereinigen)'!F112</f>
        <v>0</v>
      </c>
      <c r="G97" s="266">
        <f>' Rohdaten (zu bereinigen)'!G112</f>
        <v>0</v>
      </c>
      <c r="H97" s="266">
        <f>' Rohdaten (zu bereinigen)'!H112</f>
        <v>0</v>
      </c>
      <c r="I97" s="266">
        <f>' Rohdaten (zu bereinigen)'!I112</f>
        <v>0</v>
      </c>
      <c r="J97" s="266">
        <f>' Rohdaten (zu bereinigen)'!L112</f>
        <v>0</v>
      </c>
    </row>
    <row r="98" spans="1:10" hidden="1">
      <c r="A98" s="266" t="e">
        <f>' Rohdaten (zu bereinigen)'!#REF!</f>
        <v>#REF!</v>
      </c>
      <c r="B98" s="266" t="e">
        <f>' Rohdaten (zu bereinigen)'!#REF!</f>
        <v>#REF!</v>
      </c>
      <c r="C98" s="266" t="e">
        <f>' Rohdaten (zu bereinigen)'!#REF!</f>
        <v>#REF!</v>
      </c>
      <c r="D98" s="266" t="e">
        <f>' Rohdaten (zu bereinigen)'!#REF!</f>
        <v>#REF!</v>
      </c>
      <c r="E98" s="266" t="e">
        <f>' Rohdaten (zu bereinigen)'!#REF!</f>
        <v>#REF!</v>
      </c>
      <c r="F98" s="266" t="e">
        <f>' Rohdaten (zu bereinigen)'!#REF!</f>
        <v>#REF!</v>
      </c>
      <c r="G98" s="266" t="e">
        <f>' Rohdaten (zu bereinigen)'!#REF!</f>
        <v>#REF!</v>
      </c>
      <c r="H98" s="266" t="e">
        <f>' Rohdaten (zu bereinigen)'!#REF!</f>
        <v>#REF!</v>
      </c>
      <c r="I98" s="266" t="e">
        <f>' Rohdaten (zu bereinigen)'!#REF!</f>
        <v>#REF!</v>
      </c>
      <c r="J98" s="266" t="e">
        <f>' Rohdaten (zu bereinigen)'!#REF!</f>
        <v>#REF!</v>
      </c>
    </row>
    <row r="99" spans="1:10" hidden="1">
      <c r="A99" s="266" t="str">
        <f>' Rohdaten (zu bereinigen)'!A125</f>
        <v>D_Projekt in Planung</v>
      </c>
      <c r="B99" s="266" t="str">
        <f>' Rohdaten (zu bereinigen)'!B125</f>
        <v>Berlin</v>
      </c>
      <c r="C99" s="266" t="str">
        <f>' Rohdaten (zu bereinigen)'!C125</f>
        <v>Berlin</v>
      </c>
      <c r="D99" s="266" t="str">
        <f>' Rohdaten (zu bereinigen)'!D125</f>
        <v>Hydrogeothermie</v>
      </c>
      <c r="E99" s="266">
        <f>' Rohdaten (zu bereinigen)'!E125</f>
        <v>0</v>
      </c>
      <c r="F99" s="266">
        <f>' Rohdaten (zu bereinigen)'!F125</f>
        <v>0</v>
      </c>
      <c r="G99" s="266">
        <f>' Rohdaten (zu bereinigen)'!G125</f>
        <v>0</v>
      </c>
      <c r="H99" s="266">
        <f>' Rohdaten (zu bereinigen)'!H125</f>
        <v>0</v>
      </c>
      <c r="I99" s="266">
        <f>' Rohdaten (zu bereinigen)'!I125</f>
        <v>0</v>
      </c>
      <c r="J99" s="266">
        <f>' Rohdaten (zu bereinigen)'!L125</f>
        <v>0</v>
      </c>
    </row>
    <row r="100" spans="1:10" hidden="1">
      <c r="A100" s="266" t="str">
        <f>' Rohdaten (zu bereinigen)'!A131</f>
        <v>D_Projekt in Planung</v>
      </c>
      <c r="B100" s="266" t="str">
        <f>' Rohdaten (zu bereinigen)'!B131</f>
        <v xml:space="preserve">Prenzlau-Nord 2/Erdwärme </v>
      </c>
      <c r="C100" s="266" t="str">
        <f>' Rohdaten (zu bereinigen)'!C131</f>
        <v>Brandenburg</v>
      </c>
      <c r="D100" s="266" t="str">
        <f>' Rohdaten (zu bereinigen)'!D131</f>
        <v>Hydrogeothermie</v>
      </c>
      <c r="E100" s="266">
        <f>' Rohdaten (zu bereinigen)'!E131</f>
        <v>0</v>
      </c>
      <c r="F100" s="266">
        <f>' Rohdaten (zu bereinigen)'!F131</f>
        <v>0</v>
      </c>
      <c r="G100" s="266">
        <f>' Rohdaten (zu bereinigen)'!G131</f>
        <v>0</v>
      </c>
      <c r="H100" s="266">
        <f>' Rohdaten (zu bereinigen)'!H131</f>
        <v>0</v>
      </c>
      <c r="I100" s="266">
        <f>' Rohdaten (zu bereinigen)'!I131</f>
        <v>0</v>
      </c>
      <c r="J100" s="266">
        <f>' Rohdaten (zu bereinigen)'!L131</f>
        <v>0</v>
      </c>
    </row>
    <row r="101" spans="1:10" hidden="1">
      <c r="A101" s="266" t="str">
        <f>' Rohdaten (zu bereinigen)'!A132</f>
        <v>B_Projekt in Bau</v>
      </c>
      <c r="B101" s="266" t="str">
        <f>' Rohdaten (zu bereinigen)'!B132</f>
        <v>Neuruppin</v>
      </c>
      <c r="C101" s="266" t="str">
        <f>' Rohdaten (zu bereinigen)'!C132</f>
        <v>Brandenburg</v>
      </c>
      <c r="D101" s="266" t="str">
        <f>' Rohdaten (zu bereinigen)'!D132</f>
        <v>Hydrogeothermie</v>
      </c>
      <c r="E101" s="266">
        <f>' Rohdaten (zu bereinigen)'!E132</f>
        <v>0</v>
      </c>
      <c r="F101" s="266">
        <f>' Rohdaten (zu bereinigen)'!F132</f>
        <v>0</v>
      </c>
      <c r="G101" s="266">
        <f>' Rohdaten (zu bereinigen)'!G132</f>
        <v>0</v>
      </c>
      <c r="H101" s="266">
        <f>' Rohdaten (zu bereinigen)'!H132</f>
        <v>0</v>
      </c>
      <c r="I101" s="266">
        <f>' Rohdaten (zu bereinigen)'!I132</f>
        <v>0</v>
      </c>
      <c r="J101" s="266">
        <f>' Rohdaten (zu bereinigen)'!L132</f>
        <v>0</v>
      </c>
    </row>
    <row r="102" spans="1:10" hidden="1">
      <c r="A102" s="266" t="e">
        <f>' Rohdaten (zu bereinigen)'!#REF!</f>
        <v>#REF!</v>
      </c>
      <c r="B102" s="266" t="e">
        <f>' Rohdaten (zu bereinigen)'!#REF!</f>
        <v>#REF!</v>
      </c>
      <c r="C102" s="266" t="e">
        <f>' Rohdaten (zu bereinigen)'!#REF!</f>
        <v>#REF!</v>
      </c>
      <c r="D102" s="266" t="e">
        <f>' Rohdaten (zu bereinigen)'!#REF!</f>
        <v>#REF!</v>
      </c>
      <c r="E102" s="266" t="e">
        <f>' Rohdaten (zu bereinigen)'!#REF!</f>
        <v>#REF!</v>
      </c>
      <c r="F102" s="266" t="e">
        <f>' Rohdaten (zu bereinigen)'!#REF!</f>
        <v>#REF!</v>
      </c>
      <c r="G102" s="266" t="e">
        <f>' Rohdaten (zu bereinigen)'!#REF!</f>
        <v>#REF!</v>
      </c>
      <c r="H102" s="266" t="e">
        <f>' Rohdaten (zu bereinigen)'!#REF!</f>
        <v>#REF!</v>
      </c>
      <c r="I102" s="266" t="e">
        <f>' Rohdaten (zu bereinigen)'!#REF!</f>
        <v>#REF!</v>
      </c>
      <c r="J102" s="266" t="e">
        <f>' Rohdaten (zu bereinigen)'!#REF!</f>
        <v>#REF!</v>
      </c>
    </row>
    <row r="103" spans="1:10" hidden="1">
      <c r="A103" s="266" t="str">
        <f>' Rohdaten (zu bereinigen)'!A133</f>
        <v>D_Projekt in Planung</v>
      </c>
      <c r="B103" s="266" t="str">
        <f>' Rohdaten (zu bereinigen)'!B133</f>
        <v>Karlshagen-Usedom</v>
      </c>
      <c r="C103" s="266" t="str">
        <f>' Rohdaten (zu bereinigen)'!C133</f>
        <v>Mecklenburg-Vorpommern</v>
      </c>
      <c r="D103" s="266" t="str">
        <f>' Rohdaten (zu bereinigen)'!D133</f>
        <v>Hydrogeothermie</v>
      </c>
      <c r="E103" s="266">
        <f>' Rohdaten (zu bereinigen)'!E133</f>
        <v>0</v>
      </c>
      <c r="F103" s="266">
        <f>' Rohdaten (zu bereinigen)'!F133</f>
        <v>0</v>
      </c>
      <c r="G103" s="266">
        <f>' Rohdaten (zu bereinigen)'!G133</f>
        <v>0</v>
      </c>
      <c r="H103" s="266">
        <f>' Rohdaten (zu bereinigen)'!H133</f>
        <v>0</v>
      </c>
      <c r="I103" s="266">
        <f>' Rohdaten (zu bereinigen)'!I133</f>
        <v>0</v>
      </c>
      <c r="J103" s="266">
        <f>' Rohdaten (zu bereinigen)'!L133</f>
        <v>0</v>
      </c>
    </row>
    <row r="104" spans="1:10" hidden="1">
      <c r="A104" s="266" t="str">
        <f>' Rohdaten (zu bereinigen)'!A134</f>
        <v>D_Projekt in Planung</v>
      </c>
      <c r="B104" s="266" t="str">
        <f>' Rohdaten (zu bereinigen)'!B134</f>
        <v>Karlshagen-Usedom/Kaiserbäder Usedom</v>
      </c>
      <c r="C104" s="266" t="str">
        <f>' Rohdaten (zu bereinigen)'!C134</f>
        <v>Mecklenburg-Vorpommern</v>
      </c>
      <c r="D104" s="266" t="str">
        <f>' Rohdaten (zu bereinigen)'!D134</f>
        <v>Hydrogeothermie</v>
      </c>
      <c r="E104" s="266">
        <f>' Rohdaten (zu bereinigen)'!E134</f>
        <v>0</v>
      </c>
      <c r="F104" s="266">
        <f>' Rohdaten (zu bereinigen)'!F134</f>
        <v>0</v>
      </c>
      <c r="G104" s="266">
        <f>' Rohdaten (zu bereinigen)'!G134</f>
        <v>0</v>
      </c>
      <c r="H104" s="266">
        <f>' Rohdaten (zu bereinigen)'!H134</f>
        <v>0</v>
      </c>
      <c r="I104" s="266">
        <f>' Rohdaten (zu bereinigen)'!I134</f>
        <v>0</v>
      </c>
      <c r="J104" s="266">
        <f>' Rohdaten (zu bereinigen)'!L134</f>
        <v>0</v>
      </c>
    </row>
    <row r="105" spans="1:10" hidden="1">
      <c r="A105" s="266" t="str">
        <f>' Rohdaten (zu bereinigen)'!A141</f>
        <v>D_Projekt in Planung</v>
      </c>
      <c r="B105" s="266" t="str">
        <f>' Rohdaten (zu bereinigen)'!B141</f>
        <v>Stralsund</v>
      </c>
      <c r="C105" s="266" t="str">
        <f>' Rohdaten (zu bereinigen)'!C141</f>
        <v>Mecklenburg-Vorpommern</v>
      </c>
      <c r="D105" s="266" t="str">
        <f>' Rohdaten (zu bereinigen)'!D141</f>
        <v>3 Sonden vorhanden, nicht in Nutzung</v>
      </c>
      <c r="E105" s="266">
        <f>' Rohdaten (zu bereinigen)'!E141</f>
        <v>0</v>
      </c>
      <c r="F105" s="266">
        <f>' Rohdaten (zu bereinigen)'!F141</f>
        <v>0</v>
      </c>
      <c r="G105" s="266">
        <f>' Rohdaten (zu bereinigen)'!G141</f>
        <v>0</v>
      </c>
      <c r="H105" s="266">
        <f>' Rohdaten (zu bereinigen)'!H141</f>
        <v>0</v>
      </c>
      <c r="I105" s="266">
        <f>' Rohdaten (zu bereinigen)'!I141</f>
        <v>0</v>
      </c>
      <c r="J105" s="266">
        <f>' Rohdaten (zu bereinigen)'!L141</f>
        <v>0</v>
      </c>
    </row>
    <row r="106" spans="1:10" hidden="1">
      <c r="A106" s="266" t="str">
        <f>' Rohdaten (zu bereinigen)'!A142</f>
        <v>D_Projekt in Planung</v>
      </c>
      <c r="B106" s="266" t="str">
        <f>' Rohdaten (zu bereinigen)'!B142</f>
        <v>Poggenpohl</v>
      </c>
      <c r="C106" s="266" t="str">
        <f>' Rohdaten (zu bereinigen)'!C142</f>
        <v>Niedersachsen</v>
      </c>
      <c r="D106" s="266" t="str">
        <f>' Rohdaten (zu bereinigen)'!D142</f>
        <v>Hydrogeothermie</v>
      </c>
      <c r="E106" s="266">
        <f>' Rohdaten (zu bereinigen)'!E142</f>
        <v>0</v>
      </c>
      <c r="F106" s="266">
        <f>' Rohdaten (zu bereinigen)'!F142</f>
        <v>0</v>
      </c>
      <c r="G106" s="266">
        <f>' Rohdaten (zu bereinigen)'!G142</f>
        <v>0</v>
      </c>
      <c r="H106" s="266">
        <f>' Rohdaten (zu bereinigen)'!H142</f>
        <v>0</v>
      </c>
      <c r="I106" s="266">
        <f>' Rohdaten (zu bereinigen)'!I142</f>
        <v>0</v>
      </c>
      <c r="J106" s="266">
        <f>' Rohdaten (zu bereinigen)'!L142</f>
        <v>0</v>
      </c>
    </row>
    <row r="107" spans="1:10" hidden="1">
      <c r="A107" s="266" t="str">
        <f>' Rohdaten (zu bereinigen)'!A145</f>
        <v>D_Projekt in Planung</v>
      </c>
      <c r="B107" s="266" t="str">
        <f>' Rohdaten (zu bereinigen)'!B145</f>
        <v>Altwarmbüchener Moor</v>
      </c>
      <c r="C107" s="266" t="str">
        <f>' Rohdaten (zu bereinigen)'!C145</f>
        <v>Niedersachsen</v>
      </c>
      <c r="D107" s="266" t="str">
        <f>' Rohdaten (zu bereinigen)'!D145</f>
        <v>Hydrogeothermie</v>
      </c>
      <c r="E107" s="266">
        <f>' Rohdaten (zu bereinigen)'!E145</f>
        <v>0</v>
      </c>
      <c r="F107" s="266">
        <f>' Rohdaten (zu bereinigen)'!F145</f>
        <v>0</v>
      </c>
      <c r="G107" s="266">
        <f>' Rohdaten (zu bereinigen)'!G145</f>
        <v>0</v>
      </c>
      <c r="H107" s="266">
        <f>' Rohdaten (zu bereinigen)'!H145</f>
        <v>0</v>
      </c>
      <c r="I107" s="266">
        <f>' Rohdaten (zu bereinigen)'!I145</f>
        <v>0</v>
      </c>
      <c r="J107" s="266">
        <f>' Rohdaten (zu bereinigen)'!L145</f>
        <v>0</v>
      </c>
    </row>
    <row r="108" spans="1:10" hidden="1">
      <c r="A108" s="266" t="str">
        <f>' Rohdaten (zu bereinigen)'!A147</f>
        <v>D_Projekt in Planung</v>
      </c>
      <c r="B108" s="266" t="str">
        <f>' Rohdaten (zu bereinigen)'!B147</f>
        <v>Bentheimer Wald</v>
      </c>
      <c r="C108" s="266" t="str">
        <f>' Rohdaten (zu bereinigen)'!C147</f>
        <v>Niedersachsen</v>
      </c>
      <c r="D108" s="266" t="str">
        <f>' Rohdaten (zu bereinigen)'!D147</f>
        <v>Hydrogeothermie</v>
      </c>
      <c r="E108" s="266">
        <f>' Rohdaten (zu bereinigen)'!E147</f>
        <v>0</v>
      </c>
      <c r="F108" s="266">
        <f>' Rohdaten (zu bereinigen)'!F147</f>
        <v>0</v>
      </c>
      <c r="G108" s="266">
        <f>' Rohdaten (zu bereinigen)'!G147</f>
        <v>0</v>
      </c>
      <c r="H108" s="266">
        <f>' Rohdaten (zu bereinigen)'!H147</f>
        <v>0</v>
      </c>
      <c r="I108" s="266">
        <f>' Rohdaten (zu bereinigen)'!I147</f>
        <v>0</v>
      </c>
      <c r="J108" s="266">
        <f>' Rohdaten (zu bereinigen)'!L147</f>
        <v>0</v>
      </c>
    </row>
    <row r="109" spans="1:10" hidden="1">
      <c r="A109" s="266" t="e">
        <f>' Rohdaten (zu bereinigen)'!#REF!</f>
        <v>#REF!</v>
      </c>
      <c r="B109" s="266" t="e">
        <f>' Rohdaten (zu bereinigen)'!#REF!</f>
        <v>#REF!</v>
      </c>
      <c r="C109" s="266" t="e">
        <f>' Rohdaten (zu bereinigen)'!#REF!</f>
        <v>#REF!</v>
      </c>
      <c r="D109" s="266" t="e">
        <f>' Rohdaten (zu bereinigen)'!#REF!</f>
        <v>#REF!</v>
      </c>
      <c r="E109" s="266" t="e">
        <f>' Rohdaten (zu bereinigen)'!#REF!</f>
        <v>#REF!</v>
      </c>
      <c r="F109" s="266" t="e">
        <f>' Rohdaten (zu bereinigen)'!#REF!</f>
        <v>#REF!</v>
      </c>
      <c r="G109" s="266" t="e">
        <f>' Rohdaten (zu bereinigen)'!#REF!</f>
        <v>#REF!</v>
      </c>
      <c r="H109" s="266" t="e">
        <f>' Rohdaten (zu bereinigen)'!#REF!</f>
        <v>#REF!</v>
      </c>
      <c r="I109" s="266" t="e">
        <f>' Rohdaten (zu bereinigen)'!#REF!</f>
        <v>#REF!</v>
      </c>
      <c r="J109" s="266" t="e">
        <f>' Rohdaten (zu bereinigen)'!#REF!</f>
        <v>#REF!</v>
      </c>
    </row>
    <row r="110" spans="1:10" hidden="1">
      <c r="A110" s="266" t="e">
        <f>' Rohdaten (zu bereinigen)'!#REF!</f>
        <v>#REF!</v>
      </c>
      <c r="B110" s="266" t="e">
        <f>' Rohdaten (zu bereinigen)'!#REF!</f>
        <v>#REF!</v>
      </c>
      <c r="C110" s="266" t="e">
        <f>' Rohdaten (zu bereinigen)'!#REF!</f>
        <v>#REF!</v>
      </c>
      <c r="D110" s="266" t="e">
        <f>' Rohdaten (zu bereinigen)'!#REF!</f>
        <v>#REF!</v>
      </c>
      <c r="E110" s="266" t="e">
        <f>' Rohdaten (zu bereinigen)'!#REF!</f>
        <v>#REF!</v>
      </c>
      <c r="F110" s="266" t="e">
        <f>' Rohdaten (zu bereinigen)'!#REF!</f>
        <v>#REF!</v>
      </c>
      <c r="G110" s="266" t="e">
        <f>' Rohdaten (zu bereinigen)'!#REF!</f>
        <v>#REF!</v>
      </c>
      <c r="H110" s="266" t="e">
        <f>' Rohdaten (zu bereinigen)'!#REF!</f>
        <v>#REF!</v>
      </c>
      <c r="I110" s="266" t="e">
        <f>' Rohdaten (zu bereinigen)'!#REF!</f>
        <v>#REF!</v>
      </c>
      <c r="J110" s="266" t="e">
        <f>' Rohdaten (zu bereinigen)'!#REF!</f>
        <v>#REF!</v>
      </c>
    </row>
    <row r="111" spans="1:10" hidden="1">
      <c r="A111" s="266" t="e">
        <f>' Rohdaten (zu bereinigen)'!#REF!</f>
        <v>#REF!</v>
      </c>
      <c r="B111" s="266" t="e">
        <f>' Rohdaten (zu bereinigen)'!#REF!</f>
        <v>#REF!</v>
      </c>
      <c r="C111" s="266" t="e">
        <f>' Rohdaten (zu bereinigen)'!#REF!</f>
        <v>#REF!</v>
      </c>
      <c r="D111" s="266" t="e">
        <f>' Rohdaten (zu bereinigen)'!#REF!</f>
        <v>#REF!</v>
      </c>
      <c r="E111" s="266" t="e">
        <f>' Rohdaten (zu bereinigen)'!#REF!</f>
        <v>#REF!</v>
      </c>
      <c r="F111" s="266" t="e">
        <f>' Rohdaten (zu bereinigen)'!#REF!</f>
        <v>#REF!</v>
      </c>
      <c r="G111" s="266" t="e">
        <f>' Rohdaten (zu bereinigen)'!#REF!</f>
        <v>#REF!</v>
      </c>
      <c r="H111" s="266" t="e">
        <f>' Rohdaten (zu bereinigen)'!#REF!</f>
        <v>#REF!</v>
      </c>
      <c r="I111" s="266" t="e">
        <f>' Rohdaten (zu bereinigen)'!#REF!</f>
        <v>#REF!</v>
      </c>
      <c r="J111" s="266" t="e">
        <f>' Rohdaten (zu bereinigen)'!#REF!</f>
        <v>#REF!</v>
      </c>
    </row>
    <row r="112" spans="1:10" hidden="1">
      <c r="A112" s="266" t="e">
        <f>' Rohdaten (zu bereinigen)'!#REF!</f>
        <v>#REF!</v>
      </c>
      <c r="B112" s="266" t="e">
        <f>' Rohdaten (zu bereinigen)'!#REF!</f>
        <v>#REF!</v>
      </c>
      <c r="C112" s="266" t="e">
        <f>' Rohdaten (zu bereinigen)'!#REF!</f>
        <v>#REF!</v>
      </c>
      <c r="D112" s="266" t="e">
        <f>' Rohdaten (zu bereinigen)'!#REF!</f>
        <v>#REF!</v>
      </c>
      <c r="E112" s="266" t="e">
        <f>' Rohdaten (zu bereinigen)'!#REF!</f>
        <v>#REF!</v>
      </c>
      <c r="F112" s="266" t="e">
        <f>' Rohdaten (zu bereinigen)'!#REF!</f>
        <v>#REF!</v>
      </c>
      <c r="G112" s="266" t="e">
        <f>' Rohdaten (zu bereinigen)'!#REF!</f>
        <v>#REF!</v>
      </c>
      <c r="H112" s="266" t="e">
        <f>' Rohdaten (zu bereinigen)'!#REF!</f>
        <v>#REF!</v>
      </c>
      <c r="I112" s="266" t="e">
        <f>' Rohdaten (zu bereinigen)'!#REF!</f>
        <v>#REF!</v>
      </c>
      <c r="J112" s="266" t="e">
        <f>' Rohdaten (zu bereinigen)'!#REF!</f>
        <v>#REF!</v>
      </c>
    </row>
    <row r="113" spans="1:10" hidden="1">
      <c r="A113" s="266" t="e">
        <f>' Rohdaten (zu bereinigen)'!#REF!</f>
        <v>#REF!</v>
      </c>
      <c r="B113" s="266" t="e">
        <f>' Rohdaten (zu bereinigen)'!#REF!</f>
        <v>#REF!</v>
      </c>
      <c r="C113" s="266" t="e">
        <f>' Rohdaten (zu bereinigen)'!#REF!</f>
        <v>#REF!</v>
      </c>
      <c r="D113" s="266" t="e">
        <f>' Rohdaten (zu bereinigen)'!#REF!</f>
        <v>#REF!</v>
      </c>
      <c r="E113" s="266" t="e">
        <f>' Rohdaten (zu bereinigen)'!#REF!</f>
        <v>#REF!</v>
      </c>
      <c r="F113" s="266" t="e">
        <f>' Rohdaten (zu bereinigen)'!#REF!</f>
        <v>#REF!</v>
      </c>
      <c r="G113" s="266" t="e">
        <f>' Rohdaten (zu bereinigen)'!#REF!</f>
        <v>#REF!</v>
      </c>
      <c r="H113" s="266" t="e">
        <f>' Rohdaten (zu bereinigen)'!#REF!</f>
        <v>#REF!</v>
      </c>
      <c r="I113" s="266" t="e">
        <f>' Rohdaten (zu bereinigen)'!#REF!</f>
        <v>#REF!</v>
      </c>
      <c r="J113" s="266" t="e">
        <f>' Rohdaten (zu bereinigen)'!#REF!</f>
        <v>#REF!</v>
      </c>
    </row>
    <row r="114" spans="1:10" hidden="1">
      <c r="A114" s="266" t="e">
        <f>' Rohdaten (zu bereinigen)'!#REF!</f>
        <v>#REF!</v>
      </c>
      <c r="B114" s="266" t="e">
        <f>' Rohdaten (zu bereinigen)'!#REF!</f>
        <v>#REF!</v>
      </c>
      <c r="C114" s="266" t="e">
        <f>' Rohdaten (zu bereinigen)'!#REF!</f>
        <v>#REF!</v>
      </c>
      <c r="D114" s="266" t="e">
        <f>' Rohdaten (zu bereinigen)'!#REF!</f>
        <v>#REF!</v>
      </c>
      <c r="E114" s="266" t="e">
        <f>' Rohdaten (zu bereinigen)'!#REF!</f>
        <v>#REF!</v>
      </c>
      <c r="F114" s="266" t="e">
        <f>' Rohdaten (zu bereinigen)'!#REF!</f>
        <v>#REF!</v>
      </c>
      <c r="G114" s="266" t="e">
        <f>' Rohdaten (zu bereinigen)'!#REF!</f>
        <v>#REF!</v>
      </c>
      <c r="H114" s="266" t="e">
        <f>' Rohdaten (zu bereinigen)'!#REF!</f>
        <v>#REF!</v>
      </c>
      <c r="I114" s="266" t="e">
        <f>' Rohdaten (zu bereinigen)'!#REF!</f>
        <v>#REF!</v>
      </c>
      <c r="J114" s="266" t="e">
        <f>' Rohdaten (zu bereinigen)'!#REF!</f>
        <v>#REF!</v>
      </c>
    </row>
    <row r="115" spans="1:10" hidden="1">
      <c r="A115" s="266" t="str">
        <f>' Rohdaten (zu bereinigen)'!A156</f>
        <v>D_Projekt in Planung</v>
      </c>
      <c r="B115" s="266" t="str">
        <f>' Rohdaten (zu bereinigen)'!B156</f>
        <v>Kleefeld</v>
      </c>
      <c r="C115" s="266" t="str">
        <f>' Rohdaten (zu bereinigen)'!C156</f>
        <v>Niedersachsen</v>
      </c>
      <c r="D115" s="266" t="str">
        <f>' Rohdaten (zu bereinigen)'!D156</f>
        <v>Hydrogeothermie</v>
      </c>
      <c r="E115" s="266">
        <f>' Rohdaten (zu bereinigen)'!E156</f>
        <v>0</v>
      </c>
      <c r="F115" s="266">
        <f>' Rohdaten (zu bereinigen)'!F156</f>
        <v>0</v>
      </c>
      <c r="G115" s="266">
        <f>' Rohdaten (zu bereinigen)'!G156</f>
        <v>0</v>
      </c>
      <c r="H115" s="266">
        <f>' Rohdaten (zu bereinigen)'!H156</f>
        <v>0</v>
      </c>
      <c r="I115" s="266">
        <f>' Rohdaten (zu bereinigen)'!I156</f>
        <v>0</v>
      </c>
      <c r="J115" s="266">
        <f>' Rohdaten (zu bereinigen)'!L156</f>
        <v>0</v>
      </c>
    </row>
    <row r="116" spans="1:10" hidden="1">
      <c r="A116" s="266" t="str">
        <f>' Rohdaten (zu bereinigen)'!A157</f>
        <v>D_Projekt in Planung</v>
      </c>
      <c r="B116" s="266" t="str">
        <f>' Rohdaten (zu bereinigen)'!B157</f>
        <v>Munster-Bispingen</v>
      </c>
      <c r="C116" s="266" t="str">
        <f>' Rohdaten (zu bereinigen)'!C157</f>
        <v>Niedersachsen</v>
      </c>
      <c r="D116" s="266" t="str">
        <f>' Rohdaten (zu bereinigen)'!D157</f>
        <v>Hydrogeothermie</v>
      </c>
      <c r="E116" s="266">
        <f>' Rohdaten (zu bereinigen)'!E157</f>
        <v>0</v>
      </c>
      <c r="F116" s="266">
        <f>' Rohdaten (zu bereinigen)'!F157</f>
        <v>0</v>
      </c>
      <c r="G116" s="266">
        <f>' Rohdaten (zu bereinigen)'!G157</f>
        <v>0</v>
      </c>
      <c r="H116" s="266">
        <f>' Rohdaten (zu bereinigen)'!H157</f>
        <v>5000</v>
      </c>
      <c r="I116" s="266">
        <f>' Rohdaten (zu bereinigen)'!I157</f>
        <v>0</v>
      </c>
      <c r="J116" s="266">
        <f>' Rohdaten (zu bereinigen)'!L157</f>
        <v>2025</v>
      </c>
    </row>
    <row r="117" spans="1:10" hidden="1">
      <c r="A117" s="266" t="str">
        <f>' Rohdaten (zu bereinigen)'!A163</f>
        <v>D_Projekt in Planung</v>
      </c>
      <c r="B117" s="266" t="str">
        <f>' Rohdaten (zu bereinigen)'!B163</f>
        <v>Uelzen</v>
      </c>
      <c r="C117" s="266" t="str">
        <f>' Rohdaten (zu bereinigen)'!C163</f>
        <v>Niedersachsen</v>
      </c>
      <c r="D117" s="266" t="str">
        <f>' Rohdaten (zu bereinigen)'!D163</f>
        <v>Hydrogeothermie</v>
      </c>
      <c r="E117" s="266">
        <f>' Rohdaten (zu bereinigen)'!E163</f>
        <v>0</v>
      </c>
      <c r="F117" s="266">
        <f>' Rohdaten (zu bereinigen)'!F163</f>
        <v>0</v>
      </c>
      <c r="G117" s="266">
        <f>' Rohdaten (zu bereinigen)'!G163</f>
        <v>0</v>
      </c>
      <c r="H117" s="266">
        <f>' Rohdaten (zu bereinigen)'!H163</f>
        <v>0</v>
      </c>
      <c r="I117" s="266">
        <f>' Rohdaten (zu bereinigen)'!I163</f>
        <v>0</v>
      </c>
      <c r="J117" s="266">
        <f>' Rohdaten (zu bereinigen)'!L163</f>
        <v>0</v>
      </c>
    </row>
    <row r="118" spans="1:10" hidden="1">
      <c r="A118" s="266" t="e">
        <f>' Rohdaten (zu bereinigen)'!#REF!</f>
        <v>#REF!</v>
      </c>
      <c r="B118" s="266" t="e">
        <f>' Rohdaten (zu bereinigen)'!#REF!</f>
        <v>#REF!</v>
      </c>
      <c r="C118" s="266" t="e">
        <f>' Rohdaten (zu bereinigen)'!#REF!</f>
        <v>#REF!</v>
      </c>
      <c r="D118" s="266" t="e">
        <f>' Rohdaten (zu bereinigen)'!#REF!</f>
        <v>#REF!</v>
      </c>
      <c r="E118" s="266" t="e">
        <f>' Rohdaten (zu bereinigen)'!#REF!</f>
        <v>#REF!</v>
      </c>
      <c r="F118" s="266" t="e">
        <f>' Rohdaten (zu bereinigen)'!#REF!</f>
        <v>#REF!</v>
      </c>
      <c r="G118" s="266" t="e">
        <f>' Rohdaten (zu bereinigen)'!#REF!</f>
        <v>#REF!</v>
      </c>
      <c r="H118" s="266" t="e">
        <f>' Rohdaten (zu bereinigen)'!#REF!</f>
        <v>#REF!</v>
      </c>
      <c r="I118" s="266" t="e">
        <f>' Rohdaten (zu bereinigen)'!#REF!</f>
        <v>#REF!</v>
      </c>
      <c r="J118" s="266" t="e">
        <f>' Rohdaten (zu bereinigen)'!#REF!</f>
        <v>#REF!</v>
      </c>
    </row>
    <row r="119" spans="1:10" hidden="1">
      <c r="A119" s="266" t="str">
        <f>' Rohdaten (zu bereinigen)'!A171</f>
        <v>D_Projekt in Planung</v>
      </c>
      <c r="B119" s="266" t="str">
        <f>' Rohdaten (zu bereinigen)'!B171</f>
        <v>Aachen (Kreuz Aachen)</v>
      </c>
      <c r="C119" s="266" t="str">
        <f>' Rohdaten (zu bereinigen)'!C171</f>
        <v>Nordrhein-Westfalen</v>
      </c>
      <c r="D119" s="266" t="str">
        <f>' Rohdaten (zu bereinigen)'!D171</f>
        <v>Hydrogeothermie</v>
      </c>
      <c r="E119" s="266">
        <f>' Rohdaten (zu bereinigen)'!E171</f>
        <v>0</v>
      </c>
      <c r="F119" s="266">
        <f>' Rohdaten (zu bereinigen)'!F171</f>
        <v>0</v>
      </c>
      <c r="G119" s="266">
        <f>' Rohdaten (zu bereinigen)'!G171</f>
        <v>0</v>
      </c>
      <c r="H119" s="266">
        <f>' Rohdaten (zu bereinigen)'!H171</f>
        <v>0</v>
      </c>
      <c r="I119" s="266">
        <f>' Rohdaten (zu bereinigen)'!I171</f>
        <v>0</v>
      </c>
      <c r="J119" s="266">
        <f>' Rohdaten (zu bereinigen)'!L171</f>
        <v>0</v>
      </c>
    </row>
    <row r="120" spans="1:10" hidden="1">
      <c r="A120" s="266" t="str">
        <f>' Rohdaten (zu bereinigen)'!A172</f>
        <v>D_Projekt in Planung</v>
      </c>
      <c r="B120" s="266" t="str">
        <f>' Rohdaten (zu bereinigen)'!B172</f>
        <v>Bochum 1 (Fraunhofer IEG), Zukunftsenergie</v>
      </c>
      <c r="C120" s="266" t="str">
        <f>' Rohdaten (zu bereinigen)'!C172</f>
        <v>Nordrhein-Westfalen</v>
      </c>
      <c r="D120" s="266" t="str">
        <f>' Rohdaten (zu bereinigen)'!D172</f>
        <v>Hydrogeothermie</v>
      </c>
      <c r="E120" s="266">
        <f>' Rohdaten (zu bereinigen)'!E172</f>
        <v>0</v>
      </c>
      <c r="F120" s="266">
        <f>' Rohdaten (zu bereinigen)'!F172</f>
        <v>0</v>
      </c>
      <c r="G120" s="266">
        <f>' Rohdaten (zu bereinigen)'!G172</f>
        <v>0</v>
      </c>
      <c r="H120" s="266">
        <f>' Rohdaten (zu bereinigen)'!H172</f>
        <v>0</v>
      </c>
      <c r="I120" s="266">
        <f>' Rohdaten (zu bereinigen)'!I172</f>
        <v>0</v>
      </c>
      <c r="J120" s="266">
        <f>' Rohdaten (zu bereinigen)'!L172</f>
        <v>0</v>
      </c>
    </row>
    <row r="121" spans="1:10" hidden="1">
      <c r="A121" s="266" t="e">
        <f>' Rohdaten (zu bereinigen)'!#REF!</f>
        <v>#REF!</v>
      </c>
      <c r="B121" s="266" t="e">
        <f>' Rohdaten (zu bereinigen)'!#REF!</f>
        <v>#REF!</v>
      </c>
      <c r="C121" s="266" t="e">
        <f>' Rohdaten (zu bereinigen)'!#REF!</f>
        <v>#REF!</v>
      </c>
      <c r="D121" s="266" t="e">
        <f>' Rohdaten (zu bereinigen)'!#REF!</f>
        <v>#REF!</v>
      </c>
      <c r="E121" s="266" t="e">
        <f>' Rohdaten (zu bereinigen)'!#REF!</f>
        <v>#REF!</v>
      </c>
      <c r="F121" s="266" t="e">
        <f>' Rohdaten (zu bereinigen)'!#REF!</f>
        <v>#REF!</v>
      </c>
      <c r="G121" s="266" t="e">
        <f>' Rohdaten (zu bereinigen)'!#REF!</f>
        <v>#REF!</v>
      </c>
      <c r="H121" s="266" t="e">
        <f>' Rohdaten (zu bereinigen)'!#REF!</f>
        <v>#REF!</v>
      </c>
      <c r="I121" s="266" t="e">
        <f>' Rohdaten (zu bereinigen)'!#REF!</f>
        <v>#REF!</v>
      </c>
      <c r="J121" s="266" t="e">
        <f>' Rohdaten (zu bereinigen)'!#REF!</f>
        <v>#REF!</v>
      </c>
    </row>
    <row r="122" spans="1:10" hidden="1">
      <c r="A122" s="266" t="str">
        <f>' Rohdaten (zu bereinigen)'!A173</f>
        <v>B_Projekt in Bau</v>
      </c>
      <c r="B122" s="266" t="str">
        <f>' Rohdaten (zu bereinigen)'!B173</f>
        <v xml:space="preserve">Bochum 2 (Stadtwerke Bochum, Mark 51°7) </v>
      </c>
      <c r="C122" s="266" t="str">
        <f>' Rohdaten (zu bereinigen)'!C173</f>
        <v>Nordrhein-Westfalen</v>
      </c>
      <c r="D122" s="266" t="str">
        <f>' Rohdaten (zu bereinigen)'!D173</f>
        <v>Grubenwasser</v>
      </c>
      <c r="E122" s="266">
        <f>' Rohdaten (zu bereinigen)'!E173</f>
        <v>0</v>
      </c>
      <c r="F122" s="266">
        <f>' Rohdaten (zu bereinigen)'!F173</f>
        <v>0</v>
      </c>
      <c r="G122" s="266">
        <f>' Rohdaten (zu bereinigen)'!G173</f>
        <v>0</v>
      </c>
      <c r="H122" s="266">
        <f>' Rohdaten (zu bereinigen)'!H173</f>
        <v>0</v>
      </c>
      <c r="I122" s="266">
        <f>' Rohdaten (zu bereinigen)'!I173</f>
        <v>0</v>
      </c>
      <c r="J122" s="266">
        <f>' Rohdaten (zu bereinigen)'!L173</f>
        <v>0</v>
      </c>
    </row>
    <row r="123" spans="1:10" hidden="1">
      <c r="A123" s="266" t="str">
        <f>' Rohdaten (zu bereinigen)'!A174</f>
        <v>D_Projekt in Planung</v>
      </c>
      <c r="B123" s="266" t="str">
        <f>' Rohdaten (zu bereinigen)'!B174</f>
        <v>Duisburg</v>
      </c>
      <c r="C123" s="266" t="str">
        <f>' Rohdaten (zu bereinigen)'!C174</f>
        <v>Nordrhein-Westfalen</v>
      </c>
      <c r="D123" s="266" t="str">
        <f>' Rohdaten (zu bereinigen)'!D174</f>
        <v>Hydrogeothermie</v>
      </c>
      <c r="E123" s="266">
        <f>' Rohdaten (zu bereinigen)'!E174</f>
        <v>0</v>
      </c>
      <c r="F123" s="266">
        <f>' Rohdaten (zu bereinigen)'!F174</f>
        <v>0</v>
      </c>
      <c r="G123" s="266">
        <f>' Rohdaten (zu bereinigen)'!G174</f>
        <v>0</v>
      </c>
      <c r="H123" s="266">
        <f>' Rohdaten (zu bereinigen)'!H174</f>
        <v>0</v>
      </c>
      <c r="I123" s="266">
        <f>' Rohdaten (zu bereinigen)'!I174</f>
        <v>0</v>
      </c>
      <c r="J123" s="266">
        <f>' Rohdaten (zu bereinigen)'!L174</f>
        <v>0</v>
      </c>
    </row>
    <row r="124" spans="1:10" hidden="1">
      <c r="A124" s="266" t="str">
        <f>' Rohdaten (zu bereinigen)'!A178</f>
        <v>D_Projekt in Planung</v>
      </c>
      <c r="B124" s="266" t="str">
        <f>' Rohdaten (zu bereinigen)'!B178</f>
        <v>Düsseldorf</v>
      </c>
      <c r="C124" s="266" t="str">
        <f>' Rohdaten (zu bereinigen)'!C178</f>
        <v>Nordrhein-Westfalen</v>
      </c>
      <c r="D124" s="266" t="str">
        <f>' Rohdaten (zu bereinigen)'!D178</f>
        <v>Hydrogeothermie</v>
      </c>
      <c r="E124" s="266">
        <f>' Rohdaten (zu bereinigen)'!E178</f>
        <v>0</v>
      </c>
      <c r="F124" s="266">
        <f>' Rohdaten (zu bereinigen)'!F178</f>
        <v>0</v>
      </c>
      <c r="G124" s="266">
        <f>' Rohdaten (zu bereinigen)'!G178</f>
        <v>0</v>
      </c>
      <c r="H124" s="266">
        <f>' Rohdaten (zu bereinigen)'!H178</f>
        <v>0</v>
      </c>
      <c r="I124" s="266">
        <f>' Rohdaten (zu bereinigen)'!I178</f>
        <v>0</v>
      </c>
      <c r="J124" s="266">
        <f>' Rohdaten (zu bereinigen)'!L178</f>
        <v>0</v>
      </c>
    </row>
    <row r="125" spans="1:10" hidden="1">
      <c r="A125" s="266" t="str">
        <f>' Rohdaten (zu bereinigen)'!A184</f>
        <v>D_Projekt in Planung</v>
      </c>
      <c r="B125" s="266" t="str">
        <f>' Rohdaten (zu bereinigen)'!B184</f>
        <v>Hagen</v>
      </c>
      <c r="C125" s="266" t="str">
        <f>' Rohdaten (zu bereinigen)'!C184</f>
        <v>Nordrhein-Westfalen</v>
      </c>
      <c r="D125" s="266" t="str">
        <f>' Rohdaten (zu bereinigen)'!D184</f>
        <v>Hydrogeothermie</v>
      </c>
      <c r="E125" s="266">
        <f>' Rohdaten (zu bereinigen)'!E184</f>
        <v>0</v>
      </c>
      <c r="F125" s="266">
        <f>' Rohdaten (zu bereinigen)'!F184</f>
        <v>0</v>
      </c>
      <c r="G125" s="266" t="str">
        <f>' Rohdaten (zu bereinigen)'!G184</f>
        <v>130-160</v>
      </c>
      <c r="H125" s="266" t="str">
        <f>' Rohdaten (zu bereinigen)'!H184</f>
        <v>3200-4100</v>
      </c>
      <c r="I125" s="266">
        <f>' Rohdaten (zu bereinigen)'!I184</f>
        <v>0</v>
      </c>
      <c r="J125" s="266">
        <f>' Rohdaten (zu bereinigen)'!L184</f>
        <v>0</v>
      </c>
    </row>
    <row r="126" spans="1:10" hidden="1">
      <c r="A126" s="266" t="str">
        <f>' Rohdaten (zu bereinigen)'!A185</f>
        <v>D_Projekt in Planung</v>
      </c>
      <c r="B126" s="266" t="str">
        <f>' Rohdaten (zu bereinigen)'!B185</f>
        <v>Grüne-Wärme-Münster</v>
      </c>
      <c r="C126" s="266" t="str">
        <f>' Rohdaten (zu bereinigen)'!C185</f>
        <v>Nordrhein-Westfalen</v>
      </c>
      <c r="D126" s="266" t="str">
        <f>' Rohdaten (zu bereinigen)'!D185</f>
        <v>Hydrogeothermie</v>
      </c>
      <c r="E126" s="266">
        <f>' Rohdaten (zu bereinigen)'!E185</f>
        <v>0</v>
      </c>
      <c r="F126" s="266">
        <f>' Rohdaten (zu bereinigen)'!F185</f>
        <v>0</v>
      </c>
      <c r="G126" s="266">
        <f>' Rohdaten (zu bereinigen)'!G185</f>
        <v>0</v>
      </c>
      <c r="H126" s="266">
        <f>' Rohdaten (zu bereinigen)'!H185</f>
        <v>0</v>
      </c>
      <c r="I126" s="266">
        <f>' Rohdaten (zu bereinigen)'!I185</f>
        <v>0</v>
      </c>
      <c r="J126" s="266">
        <f>' Rohdaten (zu bereinigen)'!L185</f>
        <v>2030</v>
      </c>
    </row>
    <row r="127" spans="1:10" hidden="1">
      <c r="A127" s="266" t="str">
        <f>' Rohdaten (zu bereinigen)'!A186</f>
        <v>D_Projekt in Planung</v>
      </c>
      <c r="B127" s="266" t="str">
        <f>' Rohdaten (zu bereinigen)'!B186</f>
        <v>"Grumbeere"</v>
      </c>
      <c r="C127" s="266" t="str">
        <f>' Rohdaten (zu bereinigen)'!C186</f>
        <v>Rheinland-Pfalz</v>
      </c>
      <c r="D127" s="266" t="str">
        <f>' Rohdaten (zu bereinigen)'!D186</f>
        <v>Hyrogeothermie</v>
      </c>
      <c r="E127" s="266">
        <f>' Rohdaten (zu bereinigen)'!E186</f>
        <v>0</v>
      </c>
      <c r="F127" s="266">
        <f>' Rohdaten (zu bereinigen)'!F186</f>
        <v>0</v>
      </c>
      <c r="G127" s="266">
        <f>' Rohdaten (zu bereinigen)'!G186</f>
        <v>0</v>
      </c>
      <c r="H127" s="266">
        <f>' Rohdaten (zu bereinigen)'!H186</f>
        <v>0</v>
      </c>
      <c r="I127" s="266">
        <f>' Rohdaten (zu bereinigen)'!I186</f>
        <v>0</v>
      </c>
      <c r="J127" s="266">
        <f>' Rohdaten (zu bereinigen)'!L186</f>
        <v>0</v>
      </c>
    </row>
    <row r="128" spans="1:10" hidden="1">
      <c r="A128" s="266" t="str">
        <f>' Rohdaten (zu bereinigen)'!A189</f>
        <v>D_Projekt in Planung</v>
      </c>
      <c r="B128" s="266" t="str">
        <f>' Rohdaten (zu bereinigen)'!B189</f>
        <v>"Kerner"</v>
      </c>
      <c r="C128" s="266" t="str">
        <f>' Rohdaten (zu bereinigen)'!C189</f>
        <v>Rheinland-Pfalz</v>
      </c>
      <c r="D128" s="266" t="str">
        <f>' Rohdaten (zu bereinigen)'!D189</f>
        <v>Hydrogeothermie</v>
      </c>
      <c r="E128" s="266">
        <f>' Rohdaten (zu bereinigen)'!E189</f>
        <v>0</v>
      </c>
      <c r="F128" s="266">
        <f>' Rohdaten (zu bereinigen)'!F189</f>
        <v>0</v>
      </c>
      <c r="G128" s="266">
        <f>' Rohdaten (zu bereinigen)'!G189</f>
        <v>0</v>
      </c>
      <c r="H128" s="266">
        <f>' Rohdaten (zu bereinigen)'!H189</f>
        <v>0</v>
      </c>
      <c r="I128" s="266">
        <f>' Rohdaten (zu bereinigen)'!I189</f>
        <v>0</v>
      </c>
      <c r="J128" s="266">
        <f>' Rohdaten (zu bereinigen)'!L189</f>
        <v>0</v>
      </c>
    </row>
    <row r="129" spans="1:10" hidden="1">
      <c r="A129" s="266" t="str">
        <f>' Rohdaten (zu bereinigen)'!A190</f>
        <v>D_Projekt in Planung</v>
      </c>
      <c r="B129" s="266" t="str">
        <f>' Rohdaten (zu bereinigen)'!B190</f>
        <v>"Löwenherz"</v>
      </c>
      <c r="C129" s="266" t="str">
        <f>' Rohdaten (zu bereinigen)'!C190</f>
        <v>Rheinland-Pfalz</v>
      </c>
      <c r="D129" s="266" t="str">
        <f>' Rohdaten (zu bereinigen)'!D190</f>
        <v>Hydrogeothermie</v>
      </c>
      <c r="E129" s="266">
        <f>' Rohdaten (zu bereinigen)'!E190</f>
        <v>0</v>
      </c>
      <c r="F129" s="266">
        <f>' Rohdaten (zu bereinigen)'!F190</f>
        <v>0</v>
      </c>
      <c r="G129" s="266">
        <f>' Rohdaten (zu bereinigen)'!G190</f>
        <v>0</v>
      </c>
      <c r="H129" s="266">
        <f>' Rohdaten (zu bereinigen)'!H190</f>
        <v>0</v>
      </c>
      <c r="I129" s="266">
        <f>' Rohdaten (zu bereinigen)'!I190</f>
        <v>0</v>
      </c>
      <c r="J129" s="266">
        <f>' Rohdaten (zu bereinigen)'!L190</f>
        <v>0</v>
      </c>
    </row>
    <row r="130" spans="1:10" hidden="1">
      <c r="A130" s="266" t="str">
        <f>' Rohdaten (zu bereinigen)'!A191</f>
        <v>D_Projekt in Planung</v>
      </c>
      <c r="B130" s="266" t="str">
        <f>' Rohdaten (zu bereinigen)'!B191</f>
        <v>Rülzheim "Storchenaue"</v>
      </c>
      <c r="C130" s="266" t="str">
        <f>' Rohdaten (zu bereinigen)'!C191</f>
        <v>Rheinland-Pfalz</v>
      </c>
      <c r="D130" s="266" t="str">
        <f>' Rohdaten (zu bereinigen)'!D191</f>
        <v>Hyrogeothermie</v>
      </c>
      <c r="E130" s="266">
        <f>' Rohdaten (zu bereinigen)'!E191</f>
        <v>0</v>
      </c>
      <c r="F130" s="266">
        <f>' Rohdaten (zu bereinigen)'!F191</f>
        <v>0</v>
      </c>
      <c r="G130" s="266">
        <f>' Rohdaten (zu bereinigen)'!G191</f>
        <v>0</v>
      </c>
      <c r="H130" s="266">
        <f>' Rohdaten (zu bereinigen)'!H191</f>
        <v>0</v>
      </c>
      <c r="I130" s="266">
        <f>' Rohdaten (zu bereinigen)'!I191</f>
        <v>0</v>
      </c>
      <c r="J130" s="266">
        <f>' Rohdaten (zu bereinigen)'!L191</f>
        <v>0</v>
      </c>
    </row>
    <row r="131" spans="1:10" hidden="1">
      <c r="A131" s="266" t="str">
        <f>' Rohdaten (zu bereinigen)'!A192</f>
        <v>D_Projekt in Planung</v>
      </c>
      <c r="B131" s="266" t="str">
        <f>' Rohdaten (zu bereinigen)'!B192</f>
        <v>Bad Dürkheim "Flaggenturm"</v>
      </c>
      <c r="C131" s="266" t="str">
        <f>' Rohdaten (zu bereinigen)'!C192</f>
        <v>Rheinland-Pfalz</v>
      </c>
      <c r="D131" s="266" t="str">
        <f>' Rohdaten (zu bereinigen)'!D192</f>
        <v>Hydrogeothermie</v>
      </c>
      <c r="E131" s="266">
        <f>' Rohdaten (zu bereinigen)'!E192</f>
        <v>0</v>
      </c>
      <c r="F131" s="266">
        <f>' Rohdaten (zu bereinigen)'!F192</f>
        <v>0</v>
      </c>
      <c r="G131" s="266">
        <f>' Rohdaten (zu bereinigen)'!G192</f>
        <v>0</v>
      </c>
      <c r="H131" s="266">
        <f>' Rohdaten (zu bereinigen)'!H192</f>
        <v>0</v>
      </c>
      <c r="I131" s="266">
        <f>' Rohdaten (zu bereinigen)'!I192</f>
        <v>0</v>
      </c>
      <c r="J131" s="266">
        <f>' Rohdaten (zu bereinigen)'!L192</f>
        <v>0</v>
      </c>
    </row>
    <row r="132" spans="1:10" hidden="1">
      <c r="A132" s="266" t="str">
        <f>' Rohdaten (zu bereinigen)'!A193</f>
        <v>D_Projekt in Planung</v>
      </c>
      <c r="B132" s="266" t="str">
        <f>' Rohdaten (zu bereinigen)'!B193</f>
        <v>Eich-Hamm</v>
      </c>
      <c r="C132" s="266" t="str">
        <f>' Rohdaten (zu bereinigen)'!C193</f>
        <v>Rheinland-Pfalz</v>
      </c>
      <c r="D132" s="266" t="str">
        <f>' Rohdaten (zu bereinigen)'!D193</f>
        <v>Hydrogeothermie</v>
      </c>
      <c r="E132" s="266">
        <f>' Rohdaten (zu bereinigen)'!E193</f>
        <v>0</v>
      </c>
      <c r="F132" s="266">
        <f>' Rohdaten (zu bereinigen)'!F193</f>
        <v>0</v>
      </c>
      <c r="G132" s="266">
        <f>' Rohdaten (zu bereinigen)'!G193</f>
        <v>0</v>
      </c>
      <c r="H132" s="266">
        <f>' Rohdaten (zu bereinigen)'!H193</f>
        <v>0</v>
      </c>
      <c r="I132" s="266">
        <f>' Rohdaten (zu bereinigen)'!I193</f>
        <v>0</v>
      </c>
      <c r="J132" s="266">
        <f>' Rohdaten (zu bereinigen)'!L193</f>
        <v>0</v>
      </c>
    </row>
    <row r="133" spans="1:10" hidden="1">
      <c r="A133" s="266" t="str">
        <f>' Rohdaten (zu bereinigen)'!A194</f>
        <v>D_Projekt in Planung</v>
      </c>
      <c r="B133" s="266" t="str">
        <f>' Rohdaten (zu bereinigen)'!B194</f>
        <v>Haßloch "Taro"</v>
      </c>
      <c r="C133" s="266" t="str">
        <f>' Rohdaten (zu bereinigen)'!C194</f>
        <v>Rheinland-Pfalz</v>
      </c>
      <c r="D133" s="266" t="str">
        <f>' Rohdaten (zu bereinigen)'!D194</f>
        <v>Hydrogeothermie</v>
      </c>
      <c r="E133" s="266">
        <f>' Rohdaten (zu bereinigen)'!E194</f>
        <v>0</v>
      </c>
      <c r="F133" s="266">
        <f>' Rohdaten (zu bereinigen)'!F194</f>
        <v>0</v>
      </c>
      <c r="G133" s="266">
        <f>' Rohdaten (zu bereinigen)'!G194</f>
        <v>0</v>
      </c>
      <c r="H133" s="266">
        <f>' Rohdaten (zu bereinigen)'!H194</f>
        <v>0</v>
      </c>
      <c r="I133" s="266">
        <f>' Rohdaten (zu bereinigen)'!I194</f>
        <v>0</v>
      </c>
      <c r="J133" s="266">
        <f>' Rohdaten (zu bereinigen)'!L194</f>
        <v>0</v>
      </c>
    </row>
    <row r="134" spans="1:10" hidden="1">
      <c r="A134" s="266" t="str">
        <f>' Rohdaten (zu bereinigen)'!A195</f>
        <v>D_Projekt in Planung</v>
      </c>
      <c r="B134" s="266" t="str">
        <f>' Rohdaten (zu bereinigen)'!B195</f>
        <v>Ingelheim</v>
      </c>
      <c r="C134" s="266" t="str">
        <f>' Rohdaten (zu bereinigen)'!C195</f>
        <v>Rheinland-Pfalz</v>
      </c>
      <c r="D134" s="266" t="str">
        <f>' Rohdaten (zu bereinigen)'!D195</f>
        <v>Hydrogeothermie</v>
      </c>
      <c r="E134" s="266">
        <f>' Rohdaten (zu bereinigen)'!E195</f>
        <v>0</v>
      </c>
      <c r="F134" s="266">
        <f>' Rohdaten (zu bereinigen)'!F195</f>
        <v>0</v>
      </c>
      <c r="G134" s="266">
        <f>' Rohdaten (zu bereinigen)'!G195</f>
        <v>0</v>
      </c>
      <c r="H134" s="266">
        <f>' Rohdaten (zu bereinigen)'!H195</f>
        <v>0</v>
      </c>
      <c r="I134" s="266">
        <f>' Rohdaten (zu bereinigen)'!I195</f>
        <v>0</v>
      </c>
      <c r="J134" s="266">
        <f>' Rohdaten (zu bereinigen)'!L195</f>
        <v>0</v>
      </c>
    </row>
    <row r="135" spans="1:10" hidden="1">
      <c r="A135" s="266" t="str">
        <f>' Rohdaten (zu bereinigen)'!A196</f>
        <v>D_Projekt in Planung</v>
      </c>
      <c r="B135" s="266" t="str">
        <f>' Rohdaten (zu bereinigen)'!B196</f>
        <v>Kaltenbach</v>
      </c>
      <c r="C135" s="266" t="str">
        <f>' Rohdaten (zu bereinigen)'!C196</f>
        <v>Rheinland-Pfalz</v>
      </c>
      <c r="D135" s="266" t="str">
        <f>' Rohdaten (zu bereinigen)'!D196</f>
        <v>Hydrogeothermie</v>
      </c>
      <c r="E135" s="266">
        <f>' Rohdaten (zu bereinigen)'!E196</f>
        <v>0</v>
      </c>
      <c r="F135" s="266">
        <f>' Rohdaten (zu bereinigen)'!F196</f>
        <v>0</v>
      </c>
      <c r="G135" s="266">
        <f>' Rohdaten (zu bereinigen)'!G196</f>
        <v>0</v>
      </c>
      <c r="H135" s="266">
        <f>' Rohdaten (zu bereinigen)'!H196</f>
        <v>0</v>
      </c>
      <c r="I135" s="266">
        <f>' Rohdaten (zu bereinigen)'!I196</f>
        <v>0</v>
      </c>
      <c r="J135" s="266">
        <f>' Rohdaten (zu bereinigen)'!L196</f>
        <v>0</v>
      </c>
    </row>
    <row r="136" spans="1:10" hidden="1">
      <c r="A136" s="266" t="str">
        <f>' Rohdaten (zu bereinigen)'!A197</f>
        <v>D_Projekt in Planung</v>
      </c>
      <c r="B136" s="266" t="str">
        <f>' Rohdaten (zu bereinigen)'!B197</f>
        <v>Lingenfeld</v>
      </c>
      <c r="C136" s="266" t="str">
        <f>' Rohdaten (zu bereinigen)'!C197</f>
        <v>Rheinland-Pfalz</v>
      </c>
      <c r="D136" s="266" t="str">
        <f>' Rohdaten (zu bereinigen)'!D197</f>
        <v>Hydrogeothermie</v>
      </c>
      <c r="E136" s="266">
        <f>' Rohdaten (zu bereinigen)'!E197</f>
        <v>0</v>
      </c>
      <c r="F136" s="266">
        <f>' Rohdaten (zu bereinigen)'!F197</f>
        <v>0</v>
      </c>
      <c r="G136" s="266">
        <f>' Rohdaten (zu bereinigen)'!G197</f>
        <v>0</v>
      </c>
      <c r="H136" s="266">
        <f>' Rohdaten (zu bereinigen)'!H197</f>
        <v>0</v>
      </c>
      <c r="I136" s="266">
        <f>' Rohdaten (zu bereinigen)'!I197</f>
        <v>0</v>
      </c>
      <c r="J136" s="266">
        <f>' Rohdaten (zu bereinigen)'!L197</f>
        <v>0</v>
      </c>
    </row>
    <row r="137" spans="1:10" hidden="1">
      <c r="A137" s="266" t="str">
        <f>' Rohdaten (zu bereinigen)'!A198</f>
        <v>D_Projekt in Planung</v>
      </c>
      <c r="B137" s="266" t="str">
        <f>' Rohdaten (zu bereinigen)'!B198</f>
        <v>Ludwigshafen 1"Ludwig"</v>
      </c>
      <c r="C137" s="266" t="str">
        <f>' Rohdaten (zu bereinigen)'!C198</f>
        <v>Rheinland-Pfalz</v>
      </c>
      <c r="D137" s="266" t="str">
        <f>' Rohdaten (zu bereinigen)'!D198</f>
        <v>Hydrogeothermie</v>
      </c>
      <c r="E137" s="266">
        <f>' Rohdaten (zu bereinigen)'!E198</f>
        <v>0</v>
      </c>
      <c r="F137" s="266">
        <f>' Rohdaten (zu bereinigen)'!F198</f>
        <v>0</v>
      </c>
      <c r="G137" s="266">
        <f>' Rohdaten (zu bereinigen)'!G198</f>
        <v>0</v>
      </c>
      <c r="H137" s="266">
        <f>' Rohdaten (zu bereinigen)'!H198</f>
        <v>0</v>
      </c>
      <c r="I137" s="266">
        <f>' Rohdaten (zu bereinigen)'!I198</f>
        <v>0</v>
      </c>
      <c r="J137" s="266">
        <f>' Rohdaten (zu bereinigen)'!L198</f>
        <v>0</v>
      </c>
    </row>
    <row r="138" spans="1:10" hidden="1">
      <c r="A138" s="266" t="str">
        <f>' Rohdaten (zu bereinigen)'!A199</f>
        <v>D_Projekt in Planung</v>
      </c>
      <c r="B138" s="266" t="str">
        <f>' Rohdaten (zu bereinigen)'!B199</f>
        <v>Ludwigshafen 2"Therese"</v>
      </c>
      <c r="C138" s="266" t="str">
        <f>' Rohdaten (zu bereinigen)'!C199</f>
        <v>Rheinland-Pfalz</v>
      </c>
      <c r="D138" s="266" t="str">
        <f>' Rohdaten (zu bereinigen)'!D199</f>
        <v>Hydrogeothermie</v>
      </c>
      <c r="E138" s="266">
        <f>' Rohdaten (zu bereinigen)'!E199</f>
        <v>0</v>
      </c>
      <c r="F138" s="266">
        <f>' Rohdaten (zu bereinigen)'!F199</f>
        <v>0</v>
      </c>
      <c r="G138" s="266">
        <f>' Rohdaten (zu bereinigen)'!G199</f>
        <v>0</v>
      </c>
      <c r="H138" s="266">
        <f>' Rohdaten (zu bereinigen)'!H199</f>
        <v>0</v>
      </c>
      <c r="I138" s="266">
        <f>' Rohdaten (zu bereinigen)'!I199</f>
        <v>0</v>
      </c>
      <c r="J138" s="266">
        <f>' Rohdaten (zu bereinigen)'!L199</f>
        <v>0</v>
      </c>
    </row>
    <row r="139" spans="1:10" hidden="1">
      <c r="A139" s="266" t="str">
        <f>' Rohdaten (zu bereinigen)'!A200</f>
        <v>D_Projekt in Planung</v>
      </c>
      <c r="B139" s="266" t="str">
        <f>' Rohdaten (zu bereinigen)'!B200</f>
        <v>Lutrina</v>
      </c>
      <c r="C139" s="266" t="str">
        <f>' Rohdaten (zu bereinigen)'!C200</f>
        <v>Rheinland-Pfalz</v>
      </c>
      <c r="D139" s="266" t="str">
        <f>' Rohdaten (zu bereinigen)'!D200</f>
        <v>Hydrogeothermie</v>
      </c>
      <c r="E139" s="266">
        <f>' Rohdaten (zu bereinigen)'!E200</f>
        <v>0</v>
      </c>
      <c r="F139" s="266">
        <f>' Rohdaten (zu bereinigen)'!F200</f>
        <v>0</v>
      </c>
      <c r="G139" s="266">
        <f>' Rohdaten (zu bereinigen)'!G200</f>
        <v>0</v>
      </c>
      <c r="H139" s="266">
        <f>' Rohdaten (zu bereinigen)'!H200</f>
        <v>0</v>
      </c>
      <c r="I139" s="266">
        <f>' Rohdaten (zu bereinigen)'!I200</f>
        <v>0</v>
      </c>
      <c r="J139" s="266">
        <f>' Rohdaten (zu bereinigen)'!L200</f>
        <v>0</v>
      </c>
    </row>
    <row r="140" spans="1:10" hidden="1">
      <c r="A140" s="266" t="str">
        <f>' Rohdaten (zu bereinigen)'!A201</f>
        <v>D_Projekt in Planung</v>
      </c>
      <c r="B140" s="266" t="str">
        <f>' Rohdaten (zu bereinigen)'!B201</f>
        <v>Mainz</v>
      </c>
      <c r="C140" s="266" t="str">
        <f>' Rohdaten (zu bereinigen)'!C201</f>
        <v>Rheinland-Pfalz</v>
      </c>
      <c r="D140" s="266" t="str">
        <f>' Rohdaten (zu bereinigen)'!D201</f>
        <v>Hydrogeothermie</v>
      </c>
      <c r="E140" s="266">
        <f>' Rohdaten (zu bereinigen)'!E201</f>
        <v>0</v>
      </c>
      <c r="F140" s="266">
        <f>' Rohdaten (zu bereinigen)'!F201</f>
        <v>0</v>
      </c>
      <c r="G140" s="266">
        <f>' Rohdaten (zu bereinigen)'!G201</f>
        <v>0</v>
      </c>
      <c r="H140" s="266">
        <f>' Rohdaten (zu bereinigen)'!H201</f>
        <v>0</v>
      </c>
      <c r="I140" s="266">
        <f>' Rohdaten (zu bereinigen)'!I201</f>
        <v>0</v>
      </c>
      <c r="J140" s="266">
        <f>' Rohdaten (zu bereinigen)'!L201</f>
        <v>0</v>
      </c>
    </row>
    <row r="141" spans="1:10" hidden="1">
      <c r="A141" s="266" t="str">
        <f>' Rohdaten (zu bereinigen)'!A202</f>
        <v>D_Projekt in Planung</v>
      </c>
      <c r="B141" s="266" t="str">
        <f>' Rohdaten (zu bereinigen)'!B202</f>
        <v>Rift</v>
      </c>
      <c r="C141" s="266" t="str">
        <f>' Rohdaten (zu bereinigen)'!C202</f>
        <v>Rheinland-Pfalz</v>
      </c>
      <c r="D141" s="266" t="str">
        <f>' Rohdaten (zu bereinigen)'!D202</f>
        <v>Hydrogeothermie</v>
      </c>
      <c r="E141" s="266">
        <f>' Rohdaten (zu bereinigen)'!E202</f>
        <v>0</v>
      </c>
      <c r="F141" s="266">
        <f>' Rohdaten (zu bereinigen)'!F202</f>
        <v>0</v>
      </c>
      <c r="G141" s="266">
        <f>' Rohdaten (zu bereinigen)'!G202</f>
        <v>0</v>
      </c>
      <c r="H141" s="266">
        <f>' Rohdaten (zu bereinigen)'!H202</f>
        <v>0</v>
      </c>
      <c r="I141" s="266">
        <f>' Rohdaten (zu bereinigen)'!I202</f>
        <v>0</v>
      </c>
      <c r="J141" s="266">
        <f>' Rohdaten (zu bereinigen)'!L202</f>
        <v>0</v>
      </c>
    </row>
    <row r="142" spans="1:10" hidden="1">
      <c r="A142" s="266" t="str">
        <f>' Rohdaten (zu bereinigen)'!A207</f>
        <v>D_Projekt in Planung</v>
      </c>
      <c r="B142" s="266" t="str">
        <f>' Rohdaten (zu bereinigen)'!B207</f>
        <v>Schifferstadt "Rhein-Pfalz"</v>
      </c>
      <c r="C142" s="266" t="str">
        <f>' Rohdaten (zu bereinigen)'!C207</f>
        <v>Rheinland-Pfalz</v>
      </c>
      <c r="D142" s="266" t="str">
        <f>' Rohdaten (zu bereinigen)'!D207</f>
        <v>Hydrogeothermie</v>
      </c>
      <c r="E142" s="266">
        <f>' Rohdaten (zu bereinigen)'!E207</f>
        <v>0</v>
      </c>
      <c r="F142" s="266">
        <f>' Rohdaten (zu bereinigen)'!F207</f>
        <v>0</v>
      </c>
      <c r="G142" s="266">
        <f>' Rohdaten (zu bereinigen)'!G207</f>
        <v>0</v>
      </c>
      <c r="H142" s="266">
        <f>' Rohdaten (zu bereinigen)'!H207</f>
        <v>0</v>
      </c>
      <c r="I142" s="266">
        <f>' Rohdaten (zu bereinigen)'!I207</f>
        <v>0</v>
      </c>
      <c r="J142" s="266">
        <f>' Rohdaten (zu bereinigen)'!L207</f>
        <v>0</v>
      </c>
    </row>
    <row r="143" spans="1:10" hidden="1">
      <c r="A143" s="270" t="str">
        <f>' Rohdaten (zu bereinigen)'!A208</f>
        <v>D_Projekt in Planung</v>
      </c>
      <c r="B143" s="270" t="str">
        <f>' Rohdaten (zu bereinigen)'!B208</f>
        <v>Worms-Silbersee</v>
      </c>
      <c r="C143" s="270" t="str">
        <f>' Rohdaten (zu bereinigen)'!C208</f>
        <v>Rheinland-Pfalz</v>
      </c>
      <c r="D143" s="270" t="str">
        <f>' Rohdaten (zu bereinigen)'!D208</f>
        <v>Hydrogeothermie</v>
      </c>
      <c r="E143" s="270">
        <f>' Rohdaten (zu bereinigen)'!E208</f>
        <v>0</v>
      </c>
      <c r="F143" s="270">
        <f>' Rohdaten (zu bereinigen)'!F208</f>
        <v>0</v>
      </c>
      <c r="G143" s="270">
        <f>' Rohdaten (zu bereinigen)'!G208</f>
        <v>0</v>
      </c>
      <c r="H143" s="289">
        <f>' Rohdaten (zu bereinigen)'!H208</f>
        <v>0</v>
      </c>
      <c r="I143" s="270">
        <f>' Rohdaten (zu bereinigen)'!I208</f>
        <v>0</v>
      </c>
      <c r="J143" s="270">
        <f>' Rohdaten (zu bereinigen)'!L208</f>
        <v>0</v>
      </c>
    </row>
  </sheetData>
  <mergeCells count="2">
    <mergeCell ref="A1:J1"/>
    <mergeCell ref="A2:J2"/>
  </mergeCells>
  <pageMargins left="0.70866141732283472" right="0.70866141732283472" top="0.78740157480314965" bottom="0.78740157480314965" header="0.31496062992125984" footer="0.31496062992125984"/>
  <pageSetup paperSize="9" scale="74" fitToHeight="0" orientation="landscape" r:id="rId1"/>
  <headerFooter>
    <oddHeader>&amp;LSortierung: Bundesland&amp;CStand: Januar 2025
Quelle: www.geotis.de&amp;R&amp;G</oddHeader>
    <oddFooter xml:space="preserve">&amp;RÄnderungen und Irrtümer vorbehalten. </oddFooter>
  </headerFooter>
  <legacyDrawingHF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8CC2C-7DDC-43F5-AD66-D7909C168A58}">
  <sheetPr>
    <pageSetUpPr fitToPage="1"/>
  </sheetPr>
  <dimension ref="A1:D143"/>
  <sheetViews>
    <sheetView view="pageBreakPreview" topLeftCell="B4" zoomScale="133" zoomScaleNormal="100" zoomScaleSheetLayoutView="175" workbookViewId="0">
      <selection activeCell="B46" sqref="B46:B56"/>
    </sheetView>
  </sheetViews>
  <sheetFormatPr defaultColWidth="10.625" defaultRowHeight="14.45"/>
  <cols>
    <col min="1" max="1" width="22" style="211" hidden="1" customWidth="1"/>
    <col min="2" max="2" width="44.5" style="211" bestFit="1" customWidth="1"/>
    <col min="3" max="3" width="25.125" style="211" bestFit="1" customWidth="1"/>
    <col min="4" max="4" width="34.125" style="211" customWidth="1"/>
    <col min="5" max="16384" width="10.625" style="211"/>
  </cols>
  <sheetData>
    <row r="1" spans="1:4" ht="21">
      <c r="A1" s="1" t="s">
        <v>0</v>
      </c>
      <c r="B1" s="1"/>
      <c r="C1" s="1"/>
      <c r="D1" s="1"/>
    </row>
    <row r="2" spans="1:4" ht="21">
      <c r="A2" s="347" t="s">
        <v>12</v>
      </c>
      <c r="B2" s="347"/>
      <c r="C2" s="347"/>
      <c r="D2" s="347"/>
    </row>
    <row r="4" spans="1:4" s="215" customFormat="1" ht="50.1" customHeight="1">
      <c r="A4" s="272" t="s">
        <v>2</v>
      </c>
      <c r="B4" s="290" t="s">
        <v>3</v>
      </c>
      <c r="C4" s="291" t="s">
        <v>4</v>
      </c>
      <c r="D4" s="292" t="s">
        <v>5</v>
      </c>
    </row>
    <row r="5" spans="1:4" hidden="1">
      <c r="A5" s="266" t="str">
        <f>' Rohdaten (zu bereinigen)'!A2</f>
        <v>A_Projekt in Betrieb</v>
      </c>
      <c r="B5" s="266" t="str">
        <f>' Rohdaten (zu bereinigen)'!B2</f>
        <v>Bruchsal</v>
      </c>
      <c r="C5" s="266" t="str">
        <f>' Rohdaten (zu bereinigen)'!C2</f>
        <v>Baden-Württemberg</v>
      </c>
      <c r="D5" s="266" t="str">
        <f>' Rohdaten (zu bereinigen)'!D2</f>
        <v>Hydrogeothermie</v>
      </c>
    </row>
    <row r="6" spans="1:4" hidden="1">
      <c r="A6" s="266" t="str">
        <f>' Rohdaten (zu bereinigen)'!A3</f>
        <v>A_Projekt in Betrieb</v>
      </c>
      <c r="B6" s="266" t="str">
        <f>' Rohdaten (zu bereinigen)'!B3</f>
        <v>Pfullendorf</v>
      </c>
      <c r="C6" s="266" t="str">
        <f>' Rohdaten (zu bereinigen)'!C3</f>
        <v>Baden-Württemberg</v>
      </c>
      <c r="D6" s="266" t="str">
        <f>' Rohdaten (zu bereinigen)'!D3</f>
        <v>Hydrogeothermie</v>
      </c>
    </row>
    <row r="7" spans="1:4" hidden="1">
      <c r="A7" s="266" t="str">
        <f>' Rohdaten (zu bereinigen)'!A4</f>
        <v>A_Projekt in Betrieb</v>
      </c>
      <c r="B7" s="266" t="str">
        <f>' Rohdaten (zu bereinigen)'!B4</f>
        <v>Weinheim</v>
      </c>
      <c r="C7" s="266" t="str">
        <f>' Rohdaten (zu bereinigen)'!C4</f>
        <v>Baden-Württemberg</v>
      </c>
      <c r="D7" s="266" t="str">
        <f>' Rohdaten (zu bereinigen)'!D4</f>
        <v>Hydrogeothermie</v>
      </c>
    </row>
    <row r="8" spans="1:4" hidden="1">
      <c r="A8" s="266" t="str">
        <f>' Rohdaten (zu bereinigen)'!A5</f>
        <v>A_Projekt in Betrieb</v>
      </c>
      <c r="B8" s="266" t="str">
        <f>' Rohdaten (zu bereinigen)'!B5</f>
        <v>Aschheim, Feldkirchen, Kirchheim</v>
      </c>
      <c r="C8" s="266" t="str">
        <f>' Rohdaten (zu bereinigen)'!C5</f>
        <v>Bayern</v>
      </c>
      <c r="D8" s="266" t="str">
        <f>' Rohdaten (zu bereinigen)'!D5</f>
        <v>Hydrogeothermie</v>
      </c>
    </row>
    <row r="9" spans="1:4" hidden="1">
      <c r="A9" s="266" t="str">
        <f>' Rohdaten (zu bereinigen)'!A6</f>
        <v>A_Projekt in Betrieb</v>
      </c>
      <c r="B9" s="266" t="str">
        <f>' Rohdaten (zu bereinigen)'!B6</f>
        <v>Dürrnhaar</v>
      </c>
      <c r="C9" s="266" t="str">
        <f>' Rohdaten (zu bereinigen)'!C6</f>
        <v>Bayern</v>
      </c>
      <c r="D9" s="266" t="str">
        <f>' Rohdaten (zu bereinigen)'!D6</f>
        <v>Hydrogeothermie</v>
      </c>
    </row>
    <row r="10" spans="1:4" hidden="1">
      <c r="A10" s="266" t="str">
        <f>' Rohdaten (zu bereinigen)'!A7</f>
        <v>A_Projekt in Betrieb</v>
      </c>
      <c r="B10" s="266" t="str">
        <f>' Rohdaten (zu bereinigen)'!B7</f>
        <v>Erding</v>
      </c>
      <c r="C10" s="266" t="str">
        <f>' Rohdaten (zu bereinigen)'!C7</f>
        <v>Bayern</v>
      </c>
      <c r="D10" s="266" t="str">
        <f>' Rohdaten (zu bereinigen)'!D7</f>
        <v>Hydrogeothermie</v>
      </c>
    </row>
    <row r="11" spans="1:4" hidden="1">
      <c r="A11" s="266" t="str">
        <f>' Rohdaten (zu bereinigen)'!A8</f>
        <v>A_Projekt in Betrieb</v>
      </c>
      <c r="B11" s="266" t="str">
        <f>' Rohdaten (zu bereinigen)'!B8</f>
        <v xml:space="preserve">Garching a.d. Alz </v>
      </c>
      <c r="C11" s="266" t="str">
        <f>' Rohdaten (zu bereinigen)'!C8</f>
        <v>Bayern</v>
      </c>
      <c r="D11" s="266" t="str">
        <f>' Rohdaten (zu bereinigen)'!D8</f>
        <v>Hydrogeothermie</v>
      </c>
    </row>
    <row r="12" spans="1:4" hidden="1">
      <c r="A12" s="266" t="str">
        <f>' Rohdaten (zu bereinigen)'!A9</f>
        <v>A_Projekt in Betrieb</v>
      </c>
      <c r="B12" s="266" t="str">
        <f>' Rohdaten (zu bereinigen)'!B9</f>
        <v>Garching bei München</v>
      </c>
      <c r="C12" s="266" t="str">
        <f>' Rohdaten (zu bereinigen)'!C9</f>
        <v>Bayern</v>
      </c>
      <c r="D12" s="266" t="str">
        <f>' Rohdaten (zu bereinigen)'!D9</f>
        <v>Hydrogeothermie</v>
      </c>
    </row>
    <row r="13" spans="1:4" hidden="1">
      <c r="A13" s="266" t="str">
        <f>' Rohdaten (zu bereinigen)'!A10</f>
        <v>A_Projekt in Betrieb</v>
      </c>
      <c r="B13" s="266" t="str">
        <f>' Rohdaten (zu bereinigen)'!B10</f>
        <v>Holzkirchen</v>
      </c>
      <c r="C13" s="266" t="str">
        <f>' Rohdaten (zu bereinigen)'!C10</f>
        <v>Bayern</v>
      </c>
      <c r="D13" s="266" t="str">
        <f>' Rohdaten (zu bereinigen)'!D10</f>
        <v>Hydrogeothermie</v>
      </c>
    </row>
    <row r="14" spans="1:4" hidden="1">
      <c r="A14" s="266" t="str">
        <f>' Rohdaten (zu bereinigen)'!A11</f>
        <v>A_Projekt in Betrieb</v>
      </c>
      <c r="B14" s="266" t="str">
        <f>' Rohdaten (zu bereinigen)'!B11</f>
        <v>Ismaning</v>
      </c>
      <c r="C14" s="266" t="str">
        <f>' Rohdaten (zu bereinigen)'!C11</f>
        <v>Bayern</v>
      </c>
      <c r="D14" s="266" t="str">
        <f>' Rohdaten (zu bereinigen)'!D11</f>
        <v>Hydrogeothermie</v>
      </c>
    </row>
    <row r="15" spans="1:4" hidden="1">
      <c r="A15" s="266" t="str">
        <f>' Rohdaten (zu bereinigen)'!A12</f>
        <v>A_Projekt in Betrieb</v>
      </c>
      <c r="B15" s="266" t="str">
        <f>' Rohdaten (zu bereinigen)'!B12</f>
        <v>Kirchstockach</v>
      </c>
      <c r="C15" s="266" t="str">
        <f>' Rohdaten (zu bereinigen)'!C12</f>
        <v>Bayern</v>
      </c>
      <c r="D15" s="266" t="str">
        <f>' Rohdaten (zu bereinigen)'!D12</f>
        <v>Hydrogeothermie</v>
      </c>
    </row>
    <row r="16" spans="1:4" hidden="1">
      <c r="A16" s="266" t="str">
        <f>' Rohdaten (zu bereinigen)'!A13</f>
        <v>A_Projekt in Betrieb</v>
      </c>
      <c r="B16" s="266" t="str">
        <f>' Rohdaten (zu bereinigen)'!B13</f>
        <v>Kirchweidach</v>
      </c>
      <c r="C16" s="266" t="str">
        <f>' Rohdaten (zu bereinigen)'!C13</f>
        <v>Bayern</v>
      </c>
      <c r="D16" s="266" t="str">
        <f>' Rohdaten (zu bereinigen)'!D13</f>
        <v>Hydrogeothermie</v>
      </c>
    </row>
    <row r="17" spans="1:4" hidden="1">
      <c r="A17" s="266" t="str">
        <f>' Rohdaten (zu bereinigen)'!A14</f>
        <v>A_Projekt in Betrieb</v>
      </c>
      <c r="B17" s="266" t="str">
        <f>' Rohdaten (zu bereinigen)'!B14</f>
        <v>München-Freiham</v>
      </c>
      <c r="C17" s="266" t="str">
        <f>' Rohdaten (zu bereinigen)'!C14</f>
        <v>Bayern</v>
      </c>
      <c r="D17" s="266" t="str">
        <f>' Rohdaten (zu bereinigen)'!D14</f>
        <v>Hydrogeothermie</v>
      </c>
    </row>
    <row r="18" spans="1:4" hidden="1">
      <c r="A18" s="266" t="str">
        <f>' Rohdaten (zu bereinigen)'!A15</f>
        <v>A_Projekt in Betrieb</v>
      </c>
      <c r="B18" s="266" t="str">
        <f>' Rohdaten (zu bereinigen)'!B15</f>
        <v>München-Riem</v>
      </c>
      <c r="C18" s="266" t="str">
        <f>' Rohdaten (zu bereinigen)'!C15</f>
        <v>Bayern</v>
      </c>
      <c r="D18" s="266" t="str">
        <f>' Rohdaten (zu bereinigen)'!D15</f>
        <v>Hydrogeothermie</v>
      </c>
    </row>
    <row r="19" spans="1:4" hidden="1">
      <c r="A19" s="266" t="str">
        <f>' Rohdaten (zu bereinigen)'!A28</f>
        <v>A_Projekt in Betrieb</v>
      </c>
      <c r="B19" s="266" t="str">
        <f>' Rohdaten (zu bereinigen)'!B28</f>
        <v>München-Sendling</v>
      </c>
      <c r="C19" s="266" t="str">
        <f>' Rohdaten (zu bereinigen)'!C28</f>
        <v>Bayern</v>
      </c>
      <c r="D19" s="266" t="str">
        <f>' Rohdaten (zu bereinigen)'!D28</f>
        <v>Hydrogeothermie</v>
      </c>
    </row>
    <row r="20" spans="1:4" hidden="1">
      <c r="A20" s="266" t="str">
        <f>' Rohdaten (zu bereinigen)'!A16</f>
        <v>A_Projekt in Betrieb</v>
      </c>
      <c r="B20" s="266" t="str">
        <f>' Rohdaten (zu bereinigen)'!B16</f>
        <v>Oberhaching-Laufzorn / Grünwald</v>
      </c>
      <c r="C20" s="266" t="str">
        <f>' Rohdaten (zu bereinigen)'!C16</f>
        <v>Bayern</v>
      </c>
      <c r="D20" s="266" t="str">
        <f>' Rohdaten (zu bereinigen)'!D16</f>
        <v>Hydrogeothermie</v>
      </c>
    </row>
    <row r="21" spans="1:4" hidden="1">
      <c r="A21" s="266" t="str">
        <f>' Rohdaten (zu bereinigen)'!A17</f>
        <v>A_Projekt in Betrieb</v>
      </c>
      <c r="B21" s="266" t="str">
        <f>' Rohdaten (zu bereinigen)'!B17</f>
        <v>Poing</v>
      </c>
      <c r="C21" s="266" t="str">
        <f>' Rohdaten (zu bereinigen)'!C17</f>
        <v>Bayern</v>
      </c>
      <c r="D21" s="266" t="str">
        <f>' Rohdaten (zu bereinigen)'!D17</f>
        <v>Hydrogeothermie</v>
      </c>
    </row>
    <row r="22" spans="1:4" hidden="1">
      <c r="A22" s="266" t="str">
        <f>' Rohdaten (zu bereinigen)'!A18</f>
        <v>A_Projekt in Betrieb</v>
      </c>
      <c r="B22" s="266" t="str">
        <f>' Rohdaten (zu bereinigen)'!B18</f>
        <v>Pullach</v>
      </c>
      <c r="C22" s="266" t="str">
        <f>' Rohdaten (zu bereinigen)'!C18</f>
        <v>Bayern</v>
      </c>
      <c r="D22" s="266" t="str">
        <f>' Rohdaten (zu bereinigen)'!D18</f>
        <v>Hydrogeothermie</v>
      </c>
    </row>
    <row r="23" spans="1:4" hidden="1">
      <c r="A23" s="266" t="str">
        <f>' Rohdaten (zu bereinigen)'!A19</f>
        <v>A_Projekt in Betrieb</v>
      </c>
      <c r="B23" s="266" t="str">
        <f>' Rohdaten (zu bereinigen)'!B19</f>
        <v>Sauerlach</v>
      </c>
      <c r="C23" s="266" t="str">
        <f>' Rohdaten (zu bereinigen)'!C19</f>
        <v>Bayern</v>
      </c>
      <c r="D23" s="266" t="str">
        <f>' Rohdaten (zu bereinigen)'!D19</f>
        <v>Hydrogeothermie</v>
      </c>
    </row>
    <row r="24" spans="1:4" hidden="1">
      <c r="A24" s="266" t="str">
        <f>' Rohdaten (zu bereinigen)'!A20</f>
        <v>A_Projekt in Betrieb</v>
      </c>
      <c r="B24" s="266" t="str">
        <f>' Rohdaten (zu bereinigen)'!B20</f>
        <v>Simbach-Braunau</v>
      </c>
      <c r="C24" s="266" t="str">
        <f>' Rohdaten (zu bereinigen)'!C20</f>
        <v>Bayern</v>
      </c>
      <c r="D24" s="266" t="str">
        <f>' Rohdaten (zu bereinigen)'!D20</f>
        <v>Hydrogeothermie</v>
      </c>
    </row>
    <row r="25" spans="1:4" hidden="1">
      <c r="A25" s="266" t="str">
        <f>' Rohdaten (zu bereinigen)'!A21</f>
        <v>A_Projekt in Betrieb</v>
      </c>
      <c r="B25" s="266" t="str">
        <f>' Rohdaten (zu bereinigen)'!B21</f>
        <v>Straubing</v>
      </c>
      <c r="C25" s="266" t="str">
        <f>' Rohdaten (zu bereinigen)'!C21</f>
        <v>Bayern</v>
      </c>
      <c r="D25" s="266" t="str">
        <f>' Rohdaten (zu bereinigen)'!D21</f>
        <v>Hydrogeothermie</v>
      </c>
    </row>
    <row r="26" spans="1:4" hidden="1">
      <c r="A26" s="266" t="str">
        <f>' Rohdaten (zu bereinigen)'!A22</f>
        <v>A_Projekt in Betrieb</v>
      </c>
      <c r="B26" s="266" t="str">
        <f>' Rohdaten (zu bereinigen)'!B22</f>
        <v>Taufkirchen/Oberhaching</v>
      </c>
      <c r="C26" s="266" t="str">
        <f>' Rohdaten (zu bereinigen)'!C22</f>
        <v>Bayern</v>
      </c>
      <c r="D26" s="266" t="str">
        <f>' Rohdaten (zu bereinigen)'!D22</f>
        <v>Hydrogeothermie</v>
      </c>
    </row>
    <row r="27" spans="1:4" hidden="1">
      <c r="A27" s="266" t="str">
        <f>' Rohdaten (zu bereinigen)'!A23</f>
        <v>A_Projekt in Betrieb</v>
      </c>
      <c r="B27" s="266" t="str">
        <f>' Rohdaten (zu bereinigen)'!B23</f>
        <v>Traunreut</v>
      </c>
      <c r="C27" s="266" t="str">
        <f>' Rohdaten (zu bereinigen)'!C23</f>
        <v>Bayern</v>
      </c>
      <c r="D27" s="266" t="str">
        <f>' Rohdaten (zu bereinigen)'!D23</f>
        <v>Hydrogeothermie</v>
      </c>
    </row>
    <row r="28" spans="1:4" hidden="1">
      <c r="A28" s="266" t="str">
        <f>' Rohdaten (zu bereinigen)'!A24</f>
        <v>A_Projekt in Betrieb</v>
      </c>
      <c r="B28" s="266" t="str">
        <f>' Rohdaten (zu bereinigen)'!B24</f>
        <v>Unterföhring</v>
      </c>
      <c r="C28" s="266" t="str">
        <f>' Rohdaten (zu bereinigen)'!C24</f>
        <v>Bayern</v>
      </c>
      <c r="D28" s="266" t="str">
        <f>' Rohdaten (zu bereinigen)'!D24</f>
        <v>Hydrogeothermie</v>
      </c>
    </row>
    <row r="29" spans="1:4" hidden="1">
      <c r="A29" s="266" t="str">
        <f>' Rohdaten (zu bereinigen)'!A25</f>
        <v>A_Projekt in Betrieb</v>
      </c>
      <c r="B29" s="266" t="str">
        <f>' Rohdaten (zu bereinigen)'!B25</f>
        <v>Unterföhring (2. Dublette)</v>
      </c>
      <c r="C29" s="266" t="str">
        <f>' Rohdaten (zu bereinigen)'!C25</f>
        <v>Bayern</v>
      </c>
      <c r="D29" s="266" t="str">
        <f>' Rohdaten (zu bereinigen)'!D25</f>
        <v>Hydrogeothermie</v>
      </c>
    </row>
    <row r="30" spans="1:4" hidden="1">
      <c r="A30" s="266" t="str">
        <f>' Rohdaten (zu bereinigen)'!A26</f>
        <v>A_Projekt in Betrieb</v>
      </c>
      <c r="B30" s="266" t="str">
        <f>' Rohdaten (zu bereinigen)'!B26</f>
        <v>Unterhaching</v>
      </c>
      <c r="C30" s="266" t="str">
        <f>' Rohdaten (zu bereinigen)'!C26</f>
        <v>Bayern</v>
      </c>
      <c r="D30" s="266" t="str">
        <f>' Rohdaten (zu bereinigen)'!D26</f>
        <v>Hydrogeothermie</v>
      </c>
    </row>
    <row r="31" spans="1:4" hidden="1">
      <c r="A31" s="266" t="str">
        <f>' Rohdaten (zu bereinigen)'!A27</f>
        <v>A_Projekt in Betrieb</v>
      </c>
      <c r="B31" s="266" t="str">
        <f>' Rohdaten (zu bereinigen)'!B27</f>
        <v>Unterschleißheim</v>
      </c>
      <c r="C31" s="266" t="str">
        <f>' Rohdaten (zu bereinigen)'!C27</f>
        <v>Bayern</v>
      </c>
      <c r="D31" s="266" t="str">
        <f>' Rohdaten (zu bereinigen)'!D27</f>
        <v>Hydrogeothermie</v>
      </c>
    </row>
    <row r="32" spans="1:4" hidden="1">
      <c r="A32" s="266" t="str">
        <f>' Rohdaten (zu bereinigen)'!A29</f>
        <v>A_Projekt in Betrieb</v>
      </c>
      <c r="B32" s="266" t="str">
        <f>' Rohdaten (zu bereinigen)'!B29</f>
        <v>Waldkraiburg</v>
      </c>
      <c r="C32" s="266" t="str">
        <f>' Rohdaten (zu bereinigen)'!C29</f>
        <v>Bayern</v>
      </c>
      <c r="D32" s="266" t="str">
        <f>' Rohdaten (zu bereinigen)'!D29</f>
        <v>Hydrogeothermie</v>
      </c>
    </row>
    <row r="33" spans="1:4" hidden="1">
      <c r="A33" s="266" t="str">
        <f>' Rohdaten (zu bereinigen)'!A30</f>
        <v>A_Projekt in Betrieb</v>
      </c>
      <c r="B33" s="266" t="str">
        <f>' Rohdaten (zu bereinigen)'!B30</f>
        <v>Berlin (Reichstag)</v>
      </c>
      <c r="C33" s="266" t="str">
        <f>' Rohdaten (zu bereinigen)'!C30</f>
        <v>Berlin</v>
      </c>
      <c r="D33" s="266" t="str">
        <f>' Rohdaten (zu bereinigen)'!D30</f>
        <v>Aquiferspeicher</v>
      </c>
    </row>
    <row r="34" spans="1:4" hidden="1">
      <c r="A34" s="266" t="str">
        <f>' Rohdaten (zu bereinigen)'!A31</f>
        <v>A_Projekt in Betrieb</v>
      </c>
      <c r="B34" s="266" t="str">
        <f>' Rohdaten (zu bereinigen)'!B31</f>
        <v>Neuruppin</v>
      </c>
      <c r="C34" s="266" t="str">
        <f>' Rohdaten (zu bereinigen)'!C31</f>
        <v>Brandenburg</v>
      </c>
      <c r="D34" s="266" t="str">
        <f>' Rohdaten (zu bereinigen)'!D31</f>
        <v>Hydrogeothermie</v>
      </c>
    </row>
    <row r="35" spans="1:4" hidden="1">
      <c r="A35" s="266" t="str">
        <f>' Rohdaten (zu bereinigen)'!A32</f>
        <v>A_Projekt in Betrieb</v>
      </c>
      <c r="B35" s="266" t="str">
        <f>' Rohdaten (zu bereinigen)'!B32</f>
        <v>Heubach/Groß-Umstadt</v>
      </c>
      <c r="C35" s="266" t="str">
        <f>' Rohdaten (zu bereinigen)'!C32</f>
        <v>Hessen</v>
      </c>
      <c r="D35" s="266" t="str">
        <f>' Rohdaten (zu bereinigen)'!D32</f>
        <v>Sonde</v>
      </c>
    </row>
    <row r="36" spans="1:4" hidden="1">
      <c r="A36" s="266" t="str">
        <f>' Rohdaten (zu bereinigen)'!A33</f>
        <v>A_Projekt in Betrieb</v>
      </c>
      <c r="B36" s="266" t="str">
        <f>' Rohdaten (zu bereinigen)'!B33</f>
        <v>Neustadt Glewe</v>
      </c>
      <c r="C36" s="266" t="str">
        <f>' Rohdaten (zu bereinigen)'!C33</f>
        <v>Mecklenburg-Vorpommern</v>
      </c>
      <c r="D36" s="266" t="str">
        <f>' Rohdaten (zu bereinigen)'!D33</f>
        <v>Hydrogeothermie</v>
      </c>
    </row>
    <row r="37" spans="1:4" hidden="1">
      <c r="A37" s="266" t="str">
        <f>' Rohdaten (zu bereinigen)'!A34</f>
        <v>A_Projekt in Betrieb</v>
      </c>
      <c r="B37" s="266" t="str">
        <f>' Rohdaten (zu bereinigen)'!B34</f>
        <v>Schwerin</v>
      </c>
      <c r="C37" s="266" t="str">
        <f>' Rohdaten (zu bereinigen)'!C34</f>
        <v>Mecklenburg-Vorpommern</v>
      </c>
      <c r="D37" s="266" t="str">
        <f>' Rohdaten (zu bereinigen)'!D34</f>
        <v>Hydrogeothermie</v>
      </c>
    </row>
    <row r="38" spans="1:4" hidden="1">
      <c r="A38" s="266" t="str">
        <f>' Rohdaten (zu bereinigen)'!A36</f>
        <v>A_Projekt in Betrieb</v>
      </c>
      <c r="B38" s="266" t="str">
        <f>' Rohdaten (zu bereinigen)'!B36</f>
        <v>Arnsberg</v>
      </c>
      <c r="C38" s="266" t="str">
        <f>' Rohdaten (zu bereinigen)'!C36</f>
        <v>Nordrhein-Westfalen</v>
      </c>
      <c r="D38" s="266" t="str">
        <f>' Rohdaten (zu bereinigen)'!D36</f>
        <v>Sonde</v>
      </c>
    </row>
    <row r="39" spans="1:4" hidden="1">
      <c r="A39" s="266" t="str">
        <f>' Rohdaten (zu bereinigen)'!A37</f>
        <v>A_Projekt in Betrieb</v>
      </c>
      <c r="B39" s="266" t="str">
        <f>' Rohdaten (zu bereinigen)'!B37</f>
        <v>Bochum Werne / Zeche Robert Müser</v>
      </c>
      <c r="C39" s="266" t="str">
        <f>' Rohdaten (zu bereinigen)'!C37</f>
        <v>Nordrhein-Westfalen</v>
      </c>
      <c r="D39" s="266" t="str">
        <f>' Rohdaten (zu bereinigen)'!D37</f>
        <v>Grubenwasser</v>
      </c>
    </row>
    <row r="40" spans="1:4" hidden="1">
      <c r="A40" s="266" t="str">
        <f>' Rohdaten (zu bereinigen)'!A38</f>
        <v>A_Projekt in Betrieb</v>
      </c>
      <c r="B40" s="266" t="str">
        <f>' Rohdaten (zu bereinigen)'!B38</f>
        <v>Essen</v>
      </c>
      <c r="C40" s="266" t="str">
        <f>' Rohdaten (zu bereinigen)'!C38</f>
        <v>Nordrhein-Westfalen</v>
      </c>
      <c r="D40" s="266" t="str">
        <f>' Rohdaten (zu bereinigen)'!D38</f>
        <v>Grubenwasser</v>
      </c>
    </row>
    <row r="41" spans="1:4" hidden="1">
      <c r="A41" s="266" t="str">
        <f>' Rohdaten (zu bereinigen)'!A39</f>
        <v>A_Projekt in Betrieb</v>
      </c>
      <c r="B41" s="266" t="str">
        <f>' Rohdaten (zu bereinigen)'!B39</f>
        <v>Marl</v>
      </c>
      <c r="C41" s="266" t="str">
        <f>' Rohdaten (zu bereinigen)'!C39</f>
        <v>Nordrhein-Westfalen</v>
      </c>
      <c r="D41" s="266" t="str">
        <f>' Rohdaten (zu bereinigen)'!D39</f>
        <v>Sonde</v>
      </c>
    </row>
    <row r="42" spans="1:4" hidden="1">
      <c r="A42" s="266" t="str">
        <f>' Rohdaten (zu bereinigen)'!A40</f>
        <v>A_Projekt in Betrieb</v>
      </c>
      <c r="B42" s="266" t="str">
        <f>' Rohdaten (zu bereinigen)'!B40</f>
        <v>Insheim</v>
      </c>
      <c r="C42" s="266" t="str">
        <f>' Rohdaten (zu bereinigen)'!C40</f>
        <v>Rheinland-Pfalz</v>
      </c>
      <c r="D42" s="266" t="str">
        <f>' Rohdaten (zu bereinigen)'!D40</f>
        <v>Hydrogeothermie</v>
      </c>
    </row>
    <row r="43" spans="1:4" hidden="1">
      <c r="A43" s="266" t="str">
        <f>' Rohdaten (zu bereinigen)'!A42</f>
        <v>A_Projekt in Betrieb</v>
      </c>
      <c r="B43" s="266" t="str">
        <f>' Rohdaten (zu bereinigen)'!B42</f>
        <v xml:space="preserve">Landau </v>
      </c>
      <c r="C43" s="266" t="str">
        <f>' Rohdaten (zu bereinigen)'!C42</f>
        <v>Rheinland-Pfalz</v>
      </c>
      <c r="D43" s="266" t="str">
        <f>' Rohdaten (zu bereinigen)'!D42</f>
        <v>Hydrogeothermie</v>
      </c>
    </row>
    <row r="44" spans="1:4" hidden="1">
      <c r="A44" s="266" t="e">
        <f>' Rohdaten (zu bereinigen)'!#REF!</f>
        <v>#REF!</v>
      </c>
      <c r="B44" s="266" t="e">
        <f>' Rohdaten (zu bereinigen)'!#REF!</f>
        <v>#REF!</v>
      </c>
      <c r="C44" s="266" t="e">
        <f>' Rohdaten (zu bereinigen)'!#REF!</f>
        <v>#REF!</v>
      </c>
      <c r="D44" s="266" t="e">
        <f>' Rohdaten (zu bereinigen)'!#REF!</f>
        <v>#REF!</v>
      </c>
    </row>
    <row r="45" spans="1:4" hidden="1">
      <c r="A45" s="266" t="str">
        <f>' Rohdaten (zu bereinigen)'!A43</f>
        <v>B_Projekt in Bau</v>
      </c>
      <c r="B45" s="266" t="str">
        <f>' Rohdaten (zu bereinigen)'!B43</f>
        <v>Neubrandenburg</v>
      </c>
      <c r="C45" s="266" t="str">
        <f>' Rohdaten (zu bereinigen)'!C43</f>
        <v>Mecklenburg-Vorpommern</v>
      </c>
      <c r="D45" s="266" t="str">
        <f>' Rohdaten (zu bereinigen)'!D43</f>
        <v>Hydrogeothermie / Aquiferspeicher</v>
      </c>
    </row>
    <row r="46" spans="1:4">
      <c r="A46" s="266" t="str">
        <f>' Rohdaten (zu bereinigen)'!A60</f>
        <v xml:space="preserve">C_Forschungsprojekte </v>
      </c>
      <c r="B46" s="293" t="str">
        <f>' Rohdaten (zu bereinigen)'!B44</f>
        <v>Graben-Neudorf</v>
      </c>
      <c r="C46" s="294" t="str">
        <f>' Rohdaten (zu bereinigen)'!C44</f>
        <v>Baden-Württemberg</v>
      </c>
      <c r="D46" s="295" t="str">
        <f>' Rohdaten (zu bereinigen)'!D44</f>
        <v>Hydrogeothermie</v>
      </c>
    </row>
    <row r="47" spans="1:4">
      <c r="A47" s="266" t="str">
        <f>' Rohdaten (zu bereinigen)'!A35</f>
        <v>A_Projekt in Betrieb</v>
      </c>
      <c r="B47" s="296" t="str">
        <f>' Rohdaten (zu bereinigen)'!B46</f>
        <v xml:space="preserve">Kirchweidach II </v>
      </c>
      <c r="C47" s="297" t="str">
        <f>' Rohdaten (zu bereinigen)'!C46</f>
        <v>Bayern</v>
      </c>
      <c r="D47" s="298" t="str">
        <f>' Rohdaten (zu bereinigen)'!D46</f>
        <v>Hydrogeothermie</v>
      </c>
    </row>
    <row r="48" spans="1:4">
      <c r="A48" s="266" t="str">
        <f>' Rohdaten (zu bereinigen)'!A44</f>
        <v>B_Projekt in Bau</v>
      </c>
      <c r="B48" s="296" t="str">
        <f>' Rohdaten (zu bereinigen)'!B47</f>
        <v xml:space="preserve">GT Tüßling </v>
      </c>
      <c r="C48" s="297" t="str">
        <f>' Rohdaten (zu bereinigen)'!C47</f>
        <v>Bayern</v>
      </c>
      <c r="D48" s="298" t="str">
        <f>' Rohdaten (zu bereinigen)'!D47</f>
        <v>Hydrogeothermie</v>
      </c>
    </row>
    <row r="49" spans="1:4">
      <c r="A49" s="266" t="e">
        <f>' Rohdaten (zu bereinigen)'!#REF!</f>
        <v>#REF!</v>
      </c>
      <c r="B49" s="296" t="str">
        <f>' Rohdaten (zu bereinigen)'!B48</f>
        <v>Reallabor Geospeicher Berlin</v>
      </c>
      <c r="C49" s="297" t="str">
        <f>' Rohdaten (zu bereinigen)'!C48</f>
        <v>Berlin</v>
      </c>
      <c r="D49" s="298" t="str">
        <f>' Rohdaten (zu bereinigen)'!D48</f>
        <v>Aquiferspeicher</v>
      </c>
    </row>
    <row r="50" spans="1:4">
      <c r="A50" s="266" t="str">
        <f>' Rohdaten (zu bereinigen)'!A46</f>
        <v>B_Projekt in Bau</v>
      </c>
      <c r="B50" s="296" t="str">
        <f>' Rohdaten (zu bereinigen)'!B49</f>
        <v>Potsdam</v>
      </c>
      <c r="C50" s="297" t="str">
        <f>' Rohdaten (zu bereinigen)'!C49</f>
        <v>Brandenburg</v>
      </c>
      <c r="D50" s="298" t="str">
        <f>' Rohdaten (zu bereinigen)'!D49</f>
        <v>Hydrogeothermie</v>
      </c>
    </row>
    <row r="51" spans="1:4">
      <c r="A51" s="266" t="str">
        <f>' Rohdaten (zu bereinigen)'!A47</f>
        <v>B_Projekt in Bau</v>
      </c>
      <c r="B51" s="296" t="str">
        <f>' Rohdaten (zu bereinigen)'!B50</f>
        <v>Hamburg-Wilhelmsburg</v>
      </c>
      <c r="C51" s="297" t="str">
        <f>' Rohdaten (zu bereinigen)'!C50</f>
        <v>Hamburg</v>
      </c>
      <c r="D51" s="298" t="str">
        <f>' Rohdaten (zu bereinigen)'!D50</f>
        <v>Hydrogeothermie</v>
      </c>
    </row>
    <row r="52" spans="1:4">
      <c r="A52" s="266" t="str">
        <f>' Rohdaten (zu bereinigen)'!A48</f>
        <v>B_Projekt in Bau</v>
      </c>
      <c r="B52" s="296" t="str">
        <f>' Rohdaten (zu bereinigen)'!B51</f>
        <v>Frankfurt am Main</v>
      </c>
      <c r="C52" s="297" t="str">
        <f>' Rohdaten (zu bereinigen)'!C51</f>
        <v>Hessen</v>
      </c>
      <c r="D52" s="298" t="str">
        <f>' Rohdaten (zu bereinigen)'!D51</f>
        <v>Forschung</v>
      </c>
    </row>
    <row r="53" spans="1:4">
      <c r="A53" s="266" t="str">
        <f>' Rohdaten (zu bereinigen)'!A49</f>
        <v>B_Projekt in Bau</v>
      </c>
      <c r="B53" s="296" t="e">
        <f>' Rohdaten (zu bereinigen)'!#REF!</f>
        <v>#REF!</v>
      </c>
      <c r="C53" s="297" t="e">
        <f>' Rohdaten (zu bereinigen)'!#REF!</f>
        <v>#REF!</v>
      </c>
      <c r="D53" s="298" t="e">
        <f>' Rohdaten (zu bereinigen)'!#REF!</f>
        <v>#REF!</v>
      </c>
    </row>
    <row r="54" spans="1:4">
      <c r="A54" s="266" t="str">
        <f>' Rohdaten (zu bereinigen)'!A50</f>
        <v>B_Projekt in Bau</v>
      </c>
      <c r="B54" s="296" t="str">
        <f>' Rohdaten (zu bereinigen)'!B52</f>
        <v>Darmstadt</v>
      </c>
      <c r="C54" s="297" t="str">
        <f>' Rohdaten (zu bereinigen)'!C52</f>
        <v>Hessen</v>
      </c>
      <c r="D54" s="298" t="str">
        <f>' Rohdaten (zu bereinigen)'!D52</f>
        <v>Erdwärmesondenspeicher
/ Forschung</v>
      </c>
    </row>
    <row r="55" spans="1:4">
      <c r="A55" s="266" t="str">
        <f>' Rohdaten (zu bereinigen)'!A51</f>
        <v>B_Projekt in Bau</v>
      </c>
      <c r="B55" s="296" t="str">
        <f>' Rohdaten (zu bereinigen)'!B53</f>
        <v xml:space="preserve">Aachen-Weisweiler </v>
      </c>
      <c r="C55" s="297" t="str">
        <f>' Rohdaten (zu bereinigen)'!C53</f>
        <v>Nordrhein-Westfalen</v>
      </c>
      <c r="D55" s="298" t="str">
        <f>' Rohdaten (zu bereinigen)'!D53</f>
        <v>Sonde</v>
      </c>
    </row>
    <row r="56" spans="1:4">
      <c r="A56" s="266" t="e">
        <f>' Rohdaten (zu bereinigen)'!#REF!</f>
        <v>#REF!</v>
      </c>
      <c r="B56" s="299" t="str">
        <f>' Rohdaten (zu bereinigen)'!B54</f>
        <v>Mauerstetten</v>
      </c>
      <c r="C56" s="266" t="str">
        <f>' Rohdaten (zu bereinigen)'!C54</f>
        <v>Bayern</v>
      </c>
      <c r="D56" s="266" t="str">
        <f>' Rohdaten (zu bereinigen)'!D54</f>
        <v>Forschung</v>
      </c>
    </row>
    <row r="57" spans="1:4">
      <c r="A57" t="e">
        <f>' Rohdaten (zu bereinigen)'!#REF!</f>
        <v>#REF!</v>
      </c>
      <c r="B57" s="299"/>
      <c r="C57" s="266"/>
      <c r="D57" s="266"/>
    </row>
    <row r="58" spans="1:4">
      <c r="A58" s="266" t="str">
        <f>' Rohdaten (zu bereinigen)'!A52</f>
        <v>B_Projekt in Bau</v>
      </c>
      <c r="B58" s="299"/>
      <c r="C58" s="266"/>
      <c r="D58" s="266"/>
    </row>
    <row r="59" spans="1:4">
      <c r="A59" s="266" t="str">
        <f>' Rohdaten (zu bereinigen)'!A53</f>
        <v>B_Projekt in Bau</v>
      </c>
      <c r="B59" s="299"/>
      <c r="C59" s="266"/>
      <c r="D59" s="266"/>
    </row>
    <row r="60" spans="1:4">
      <c r="A60" s="266" t="str">
        <f>' Rohdaten (zu bereinigen)'!A54</f>
        <v xml:space="preserve">C_Forschungsprojekte </v>
      </c>
      <c r="B60" s="299"/>
      <c r="C60" s="266"/>
      <c r="D60" s="266"/>
    </row>
    <row r="61" spans="1:4" hidden="1">
      <c r="A61" s="266" t="e">
        <f>' Rohdaten (zu bereinigen)'!#REF!</f>
        <v>#REF!</v>
      </c>
      <c r="B61" s="266" t="e">
        <f>' Rohdaten (zu bereinigen)'!#REF!</f>
        <v>#REF!</v>
      </c>
      <c r="C61" s="266" t="e">
        <f>' Rohdaten (zu bereinigen)'!#REF!</f>
        <v>#REF!</v>
      </c>
      <c r="D61" s="266" t="e">
        <f>' Rohdaten (zu bereinigen)'!#REF!</f>
        <v>#REF!</v>
      </c>
    </row>
    <row r="62" spans="1:4" hidden="1">
      <c r="A62" s="266" t="str">
        <f>' Rohdaten (zu bereinigen)'!A55</f>
        <v xml:space="preserve">C_Forschungsprojekte </v>
      </c>
      <c r="B62" s="266" t="str">
        <f>' Rohdaten (zu bereinigen)'!B55</f>
        <v>Groß Schönebeck</v>
      </c>
      <c r="C62" s="266" t="str">
        <f>' Rohdaten (zu bereinigen)'!C55</f>
        <v>Brandenburg</v>
      </c>
      <c r="D62" s="266" t="str">
        <f>' Rohdaten (zu bereinigen)'!D55</f>
        <v>Forschung</v>
      </c>
    </row>
    <row r="63" spans="1:4" hidden="1">
      <c r="A63" s="266" t="str">
        <f>' Rohdaten (zu bereinigen)'!A56</f>
        <v xml:space="preserve">C_Forschungsprojekte </v>
      </c>
      <c r="B63" s="266" t="str">
        <f>' Rohdaten (zu bereinigen)'!B56</f>
        <v>Hannover</v>
      </c>
      <c r="C63" s="266" t="str">
        <f>' Rohdaten (zu bereinigen)'!C56</f>
        <v>Niedersachsen</v>
      </c>
      <c r="D63" s="266" t="str">
        <f>' Rohdaten (zu bereinigen)'!D56</f>
        <v>Forschung</v>
      </c>
    </row>
    <row r="64" spans="1:4" hidden="1">
      <c r="A64" s="266" t="str">
        <f>' Rohdaten (zu bereinigen)'!A57</f>
        <v xml:space="preserve">C_Forschungsprojekte </v>
      </c>
      <c r="B64" s="266" t="str">
        <f>' Rohdaten (zu bereinigen)'!B57</f>
        <v>Horstberg</v>
      </c>
      <c r="C64" s="266" t="str">
        <f>' Rohdaten (zu bereinigen)'!C57</f>
        <v>Niedersachsen</v>
      </c>
      <c r="D64" s="266" t="str">
        <f>' Rohdaten (zu bereinigen)'!D57</f>
        <v>Forschung</v>
      </c>
    </row>
    <row r="65" spans="1:4" hidden="1">
      <c r="A65" s="266" t="str">
        <f>' Rohdaten (zu bereinigen)'!A58</f>
        <v>D_Projekt in Planung</v>
      </c>
      <c r="B65" s="266" t="str">
        <f>' Rohdaten (zu bereinigen)'!B58</f>
        <v>Aachen - GEObservatorium</v>
      </c>
      <c r="C65" s="266" t="str">
        <f>' Rohdaten (zu bereinigen)'!C58</f>
        <v>Nordrhein-Westfalen</v>
      </c>
      <c r="D65" s="266" t="str">
        <f>' Rohdaten (zu bereinigen)'!D58</f>
        <v>Forschung</v>
      </c>
    </row>
    <row r="66" spans="1:4" hidden="1">
      <c r="A66" s="266" t="str">
        <f>' Rohdaten (zu bereinigen)'!A59</f>
        <v xml:space="preserve">C_Forschungsprojekte </v>
      </c>
      <c r="B66" s="266" t="str">
        <f>' Rohdaten (zu bereinigen)'!B59</f>
        <v>Zwickau</v>
      </c>
      <c r="C66" s="266" t="str">
        <f>' Rohdaten (zu bereinigen)'!C59</f>
        <v>Sachsen</v>
      </c>
      <c r="D66" s="266" t="str">
        <f>' Rohdaten (zu bereinigen)'!D59</f>
        <v>Grubenwasser</v>
      </c>
    </row>
    <row r="67" spans="1:4" hidden="1">
      <c r="A67" s="266" t="str">
        <f>' Rohdaten (zu bereinigen)'!A62</f>
        <v>B_Projekt in Bau</v>
      </c>
      <c r="B67" s="266" t="str">
        <f>' Rohdaten (zu bereinigen)'!B62</f>
        <v>München Allach (MTU)</v>
      </c>
      <c r="C67" s="266" t="str">
        <f>' Rohdaten (zu bereinigen)'!C62</f>
        <v>Bayern</v>
      </c>
      <c r="D67" s="266" t="str">
        <f>' Rohdaten (zu bereinigen)'!D62</f>
        <v>Hydrogeothermie</v>
      </c>
    </row>
    <row r="68" spans="1:4" hidden="1">
      <c r="A68" s="266" t="e">
        <f>' Rohdaten (zu bereinigen)'!#REF!</f>
        <v>#REF!</v>
      </c>
      <c r="B68" s="266" t="e">
        <f>' Rohdaten (zu bereinigen)'!#REF!</f>
        <v>#REF!</v>
      </c>
      <c r="C68" s="266" t="str">
        <f>' Rohdaten (zu bereinigen)'!C63</f>
        <v>Baden-Württemberg</v>
      </c>
      <c r="D68" s="266" t="e">
        <f>' Rohdaten (zu bereinigen)'!#REF!</f>
        <v>#REF!</v>
      </c>
    </row>
    <row r="69" spans="1:4" hidden="1">
      <c r="A69" s="266" t="str">
        <f>' Rohdaten (zu bereinigen)'!A63</f>
        <v>D_Projekt in Planung</v>
      </c>
      <c r="B69" s="266" t="str">
        <f>' Rohdaten (zu bereinigen)'!B63</f>
        <v>Bad Waldsee II</v>
      </c>
      <c r="C69" s="266" t="e">
        <f>' Rohdaten (zu bereinigen)'!#REF!</f>
        <v>#REF!</v>
      </c>
      <c r="D69" s="266" t="str">
        <f>' Rohdaten (zu bereinigen)'!D63</f>
        <v>Hydrogeothermie</v>
      </c>
    </row>
    <row r="70" spans="1:4" hidden="1">
      <c r="A70" s="266" t="str">
        <f>' Rohdaten (zu bereinigen)'!A67</f>
        <v>D_Projekt in Planung</v>
      </c>
      <c r="B70" s="266" t="str">
        <f>' Rohdaten (zu bereinigen)'!B67</f>
        <v>Dettenheim "Erlich"</v>
      </c>
      <c r="C70" s="266" t="str">
        <f>' Rohdaten (zu bereinigen)'!C67</f>
        <v>Baden-Württemberg</v>
      </c>
      <c r="D70" s="266" t="str">
        <f>' Rohdaten (zu bereinigen)'!D67</f>
        <v>Hydrogeothermie</v>
      </c>
    </row>
    <row r="71" spans="1:4" hidden="1">
      <c r="A71" s="266" t="str">
        <f>' Rohdaten (zu bereinigen)'!A68</f>
        <v>D_Projekt in Planung</v>
      </c>
      <c r="B71" s="266" t="str">
        <f>' Rohdaten (zu bereinigen)'!B68</f>
        <v>KIT Campus Nord II</v>
      </c>
      <c r="C71" s="266" t="str">
        <f>' Rohdaten (zu bereinigen)'!C68</f>
        <v>Baden-Württemberg</v>
      </c>
      <c r="D71" s="266" t="str">
        <f>' Rohdaten (zu bereinigen)'!D68</f>
        <v>Hydrogeothermie</v>
      </c>
    </row>
    <row r="72" spans="1:4" hidden="1">
      <c r="A72" s="266" t="str">
        <f>' Rohdaten (zu bereinigen)'!A69</f>
        <v>D_Projekt in Planung</v>
      </c>
      <c r="B72" s="266" t="str">
        <f>' Rohdaten (zu bereinigen)'!B69</f>
        <v>Freiburg/ Südlicher Oberrhein</v>
      </c>
      <c r="C72" s="266" t="str">
        <f>' Rohdaten (zu bereinigen)'!C69</f>
        <v>Baden-Württemberg</v>
      </c>
      <c r="D72" s="266" t="str">
        <f>' Rohdaten (zu bereinigen)'!D69</f>
        <v>Hydrogeothermie</v>
      </c>
    </row>
    <row r="73" spans="1:4" hidden="1">
      <c r="A73" s="266" t="e">
        <f>' Rohdaten (zu bereinigen)'!#REF!</f>
        <v>#REF!</v>
      </c>
      <c r="B73" s="266" t="e">
        <f>' Rohdaten (zu bereinigen)'!#REF!</f>
        <v>#REF!</v>
      </c>
      <c r="C73" s="266" t="e">
        <f>' Rohdaten (zu bereinigen)'!#REF!</f>
        <v>#REF!</v>
      </c>
      <c r="D73" s="266" t="e">
        <f>' Rohdaten (zu bereinigen)'!#REF!</f>
        <v>#REF!</v>
      </c>
    </row>
    <row r="74" spans="1:4" hidden="1">
      <c r="A74" s="266" t="str">
        <f>' Rohdaten (zu bereinigen)'!A70</f>
        <v>D_Projekt in Planung</v>
      </c>
      <c r="B74" s="266" t="str">
        <f>' Rohdaten (zu bereinigen)'!B70</f>
        <v>Hardt</v>
      </c>
      <c r="C74" s="266" t="str">
        <f>' Rohdaten (zu bereinigen)'!C70</f>
        <v>Baden-Württemberg</v>
      </c>
      <c r="D74" s="266" t="str">
        <f>' Rohdaten (zu bereinigen)'!D70</f>
        <v>Hydrogeothermie</v>
      </c>
    </row>
    <row r="75" spans="1:4" hidden="1">
      <c r="A75" s="266" t="e">
        <f>' Rohdaten (zu bereinigen)'!#REF!</f>
        <v>#REF!</v>
      </c>
      <c r="B75" s="266" t="e">
        <f>' Rohdaten (zu bereinigen)'!#REF!</f>
        <v>#REF!</v>
      </c>
      <c r="C75" s="266" t="e">
        <f>' Rohdaten (zu bereinigen)'!#REF!</f>
        <v>#REF!</v>
      </c>
      <c r="D75" s="266" t="e">
        <f>' Rohdaten (zu bereinigen)'!#REF!</f>
        <v>#REF!</v>
      </c>
    </row>
    <row r="76" spans="1:4" hidden="1">
      <c r="A76" s="266" t="str">
        <f>' Rohdaten (zu bereinigen)'!A74</f>
        <v>D_Projekt in Planung</v>
      </c>
      <c r="B76" s="266" t="str">
        <f>' Rohdaten (zu bereinigen)'!B74</f>
        <v>Mannheim</v>
      </c>
      <c r="C76" s="266" t="str">
        <f>' Rohdaten (zu bereinigen)'!C74</f>
        <v>Baden-Württemberg</v>
      </c>
      <c r="D76" s="266" t="str">
        <f>' Rohdaten (zu bereinigen)'!D74</f>
        <v>Hydrogeothermie</v>
      </c>
    </row>
    <row r="77" spans="1:4" hidden="1">
      <c r="A77" s="266" t="str">
        <f>' Rohdaten (zu bereinigen)'!A75</f>
        <v>D_Projekt in Planung</v>
      </c>
      <c r="B77" s="266" t="str">
        <f>' Rohdaten (zu bereinigen)'!B75</f>
        <v>Ortenau II</v>
      </c>
      <c r="C77" s="266" t="str">
        <f>' Rohdaten (zu bereinigen)'!C75</f>
        <v>Baden-Württemberg</v>
      </c>
      <c r="D77" s="266" t="str">
        <f>' Rohdaten (zu bereinigen)'!D75</f>
        <v>Hydrogeothermie</v>
      </c>
    </row>
    <row r="78" spans="1:4" hidden="1">
      <c r="A78" s="266" t="str">
        <f>' Rohdaten (zu bereinigen)'!A80</f>
        <v>D_Projekt in Planung</v>
      </c>
      <c r="B78" s="266" t="str">
        <f>' Rohdaten (zu bereinigen)'!B80</f>
        <v>Philippsburg "Waghäusel"</v>
      </c>
      <c r="C78" s="266" t="str">
        <f>' Rohdaten (zu bereinigen)'!C80</f>
        <v>Baden-Württemberg</v>
      </c>
      <c r="D78" s="266" t="str">
        <f>' Rohdaten (zu bereinigen)'!D80</f>
        <v>Hydrogeothermie</v>
      </c>
    </row>
    <row r="79" spans="1:4" hidden="1">
      <c r="A79" s="266" t="str">
        <f>' Rohdaten (zu bereinigen)'!A81</f>
        <v>D_Projekt in Planung</v>
      </c>
      <c r="B79" s="266" t="str">
        <f>' Rohdaten (zu bereinigen)'!B81</f>
        <v>Weinheim-Süd</v>
      </c>
      <c r="C79" s="266" t="str">
        <f>' Rohdaten (zu bereinigen)'!C81</f>
        <v>Baden-Württemberg</v>
      </c>
      <c r="D79" s="266" t="str">
        <f>' Rohdaten (zu bereinigen)'!D81</f>
        <v>Hydrogeothermie</v>
      </c>
    </row>
    <row r="80" spans="1:4" hidden="1">
      <c r="A80" s="266" t="str">
        <f>' Rohdaten (zu bereinigen)'!A82</f>
        <v>D_Projekt in Planung</v>
      </c>
      <c r="B80" s="266" t="str">
        <f>' Rohdaten (zu bereinigen)'!B82</f>
        <v>Gauting Ost</v>
      </c>
      <c r="C80" s="266" t="str">
        <f>' Rohdaten (zu bereinigen)'!C82</f>
        <v>Bayern</v>
      </c>
      <c r="D80" s="266" t="str">
        <f>' Rohdaten (zu bereinigen)'!D82</f>
        <v>Hydrogeothermie</v>
      </c>
    </row>
    <row r="81" spans="1:4" hidden="1">
      <c r="A81" s="266" t="str">
        <f>' Rohdaten (zu bereinigen)'!A83</f>
        <v>D_Projekt in Planung</v>
      </c>
      <c r="B81" s="266" t="str">
        <f>' Rohdaten (zu bereinigen)'!B83</f>
        <v>"GT Törring" II</v>
      </c>
      <c r="C81" s="266" t="str">
        <f>' Rohdaten (zu bereinigen)'!C83</f>
        <v>Bayern</v>
      </c>
      <c r="D81" s="266" t="str">
        <f>' Rohdaten (zu bereinigen)'!D83</f>
        <v>Hydrogeothermie</v>
      </c>
    </row>
    <row r="82" spans="1:4" hidden="1">
      <c r="A82" s="266" t="str">
        <f>' Rohdaten (zu bereinigen)'!A84</f>
        <v>D_Projekt in Planung</v>
      </c>
      <c r="B82" s="266" t="str">
        <f>' Rohdaten (zu bereinigen)'!B84</f>
        <v>Gauting West</v>
      </c>
      <c r="C82" s="266" t="str">
        <f>' Rohdaten (zu bereinigen)'!C84</f>
        <v>Bayern</v>
      </c>
      <c r="D82" s="266" t="str">
        <f>' Rohdaten (zu bereinigen)'!D84</f>
        <v>Hydrogeothermie</v>
      </c>
    </row>
    <row r="83" spans="1:4" hidden="1">
      <c r="A83" s="266" t="str">
        <f>' Rohdaten (zu bereinigen)'!A87</f>
        <v>D_Projekt in Planung</v>
      </c>
      <c r="B83" s="266" t="str">
        <f>' Rohdaten (zu bereinigen)'!B87</f>
        <v>Planegg/Gräfelfing</v>
      </c>
      <c r="C83" s="266" t="str">
        <f>' Rohdaten (zu bereinigen)'!C87</f>
        <v>Bayern</v>
      </c>
      <c r="D83" s="266" t="str">
        <f>' Rohdaten (zu bereinigen)'!D87</f>
        <v>Hydrogeothermie</v>
      </c>
    </row>
    <row r="84" spans="1:4" hidden="1">
      <c r="A84" s="266" t="str">
        <f>' Rohdaten (zu bereinigen)'!A45</f>
        <v>B_Projekt in Bau</v>
      </c>
      <c r="B84" s="266" t="str">
        <f>' Rohdaten (zu bereinigen)'!B45</f>
        <v>Geretsried</v>
      </c>
      <c r="C84" s="266" t="str">
        <f>' Rohdaten (zu bereinigen)'!C45</f>
        <v>Bayern</v>
      </c>
      <c r="D84" s="266" t="str">
        <f>' Rohdaten (zu bereinigen)'!D45</f>
        <v>Geschlossenes tiefengeothermisches System</v>
      </c>
    </row>
    <row r="85" spans="1:4" hidden="1">
      <c r="A85" s="266" t="str">
        <f>' Rohdaten (zu bereinigen)'!A94</f>
        <v>D_Projekt in Planung</v>
      </c>
      <c r="B85" s="266" t="str">
        <f>' Rohdaten (zu bereinigen)'!B94</f>
        <v>München-Feldmoching</v>
      </c>
      <c r="C85" s="266" t="str">
        <f>' Rohdaten (zu bereinigen)'!C94</f>
        <v>Bayern</v>
      </c>
      <c r="D85" s="266" t="str">
        <f>' Rohdaten (zu bereinigen)'!D94</f>
        <v>Hydrogeothermie</v>
      </c>
    </row>
    <row r="86" spans="1:4" hidden="1">
      <c r="A86" s="266" t="str">
        <f>' Rohdaten (zu bereinigen)'!A95</f>
        <v>D_Projekt in Planung</v>
      </c>
      <c r="B86" s="266" t="str">
        <f>' Rohdaten (zu bereinigen)'!B95</f>
        <v>München-Freimann</v>
      </c>
      <c r="C86" s="266" t="str">
        <f>' Rohdaten (zu bereinigen)'!C95</f>
        <v>Bayern</v>
      </c>
      <c r="D86" s="266" t="str">
        <f>' Rohdaten (zu bereinigen)'!D95</f>
        <v>Hydrogeothermie</v>
      </c>
    </row>
    <row r="87" spans="1:4" hidden="1">
      <c r="A87" s="266" t="str">
        <f>' Rohdaten (zu bereinigen)'!A96</f>
        <v>D_Projekt in Planung</v>
      </c>
      <c r="B87" s="266" t="str">
        <f>' Rohdaten (zu bereinigen)'!B96</f>
        <v>München-Milbertshofen (BMW)</v>
      </c>
      <c r="C87" s="266" t="str">
        <f>' Rohdaten (zu bereinigen)'!C96</f>
        <v>Bayern</v>
      </c>
      <c r="D87" s="266" t="str">
        <f>' Rohdaten (zu bereinigen)'!D96</f>
        <v>Hydrogeothermie</v>
      </c>
    </row>
    <row r="88" spans="1:4" hidden="1">
      <c r="A88" s="266" t="e">
        <f>' Rohdaten (zu bereinigen)'!#REF!</f>
        <v>#REF!</v>
      </c>
      <c r="B88" s="266" t="e">
        <f>' Rohdaten (zu bereinigen)'!#REF!</f>
        <v>#REF!</v>
      </c>
      <c r="C88" s="266" t="e">
        <f>' Rohdaten (zu bereinigen)'!#REF!</f>
        <v>#REF!</v>
      </c>
      <c r="D88" s="266" t="e">
        <f>' Rohdaten (zu bereinigen)'!#REF!</f>
        <v>#REF!</v>
      </c>
    </row>
    <row r="89" spans="1:4" hidden="1">
      <c r="A89" s="266" t="str">
        <f>' Rohdaten (zu bereinigen)'!A97</f>
        <v>B_Projekt in Bau</v>
      </c>
      <c r="B89" s="266" t="str">
        <f>' Rohdaten (zu bereinigen)'!B97</f>
        <v>Neuperlach (Michaelibad)</v>
      </c>
      <c r="C89" s="266" t="str">
        <f>' Rohdaten (zu bereinigen)'!C97</f>
        <v>Bayern</v>
      </c>
      <c r="D89" s="266" t="str">
        <f>' Rohdaten (zu bereinigen)'!D97</f>
        <v>Hydrogeothermie</v>
      </c>
    </row>
    <row r="90" spans="1:4" hidden="1">
      <c r="A90" s="266" t="str">
        <f>' Rohdaten (zu bereinigen)'!A99</f>
        <v>D_Projekt in Planung</v>
      </c>
      <c r="B90" s="266" t="str">
        <f>' Rohdaten (zu bereinigen)'!B99</f>
        <v>Palling</v>
      </c>
      <c r="C90" s="266" t="str">
        <f>' Rohdaten (zu bereinigen)'!C99</f>
        <v>Bayern</v>
      </c>
      <c r="D90" s="266" t="str">
        <f>' Rohdaten (zu bereinigen)'!D99</f>
        <v>Hydrogeothermie</v>
      </c>
    </row>
    <row r="91" spans="1:4" hidden="1">
      <c r="A91" s="266" t="e">
        <f>' Rohdaten (zu bereinigen)'!#REF!</f>
        <v>#REF!</v>
      </c>
      <c r="B91" s="266" t="e">
        <f>' Rohdaten (zu bereinigen)'!#REF!</f>
        <v>#REF!</v>
      </c>
      <c r="C91" s="266" t="e">
        <f>' Rohdaten (zu bereinigen)'!#REF!</f>
        <v>#REF!</v>
      </c>
      <c r="D91" s="266" t="e">
        <f>' Rohdaten (zu bereinigen)'!#REF!</f>
        <v>#REF!</v>
      </c>
    </row>
    <row r="92" spans="1:4" hidden="1">
      <c r="A92" s="266" t="str">
        <f>' Rohdaten (zu bereinigen)'!A100</f>
        <v>D_Projekt in Planung</v>
      </c>
      <c r="B92" s="266" t="str">
        <f>' Rohdaten (zu bereinigen)'!B100</f>
        <v>Pullach Süd</v>
      </c>
      <c r="C92" s="266" t="str">
        <f>' Rohdaten (zu bereinigen)'!C100</f>
        <v>Bayern</v>
      </c>
      <c r="D92" s="266" t="str">
        <f>' Rohdaten (zu bereinigen)'!D100</f>
        <v>Hydrogeothermie</v>
      </c>
    </row>
    <row r="93" spans="1:4" hidden="1">
      <c r="A93" s="266" t="str">
        <f>' Rohdaten (zu bereinigen)'!A101</f>
        <v>D_Projekt in Planung</v>
      </c>
      <c r="B93" s="266" t="str">
        <f>' Rohdaten (zu bereinigen)'!B101</f>
        <v>Rupertiwinkel "Ruperti II"</v>
      </c>
      <c r="C93" s="266" t="str">
        <f>' Rohdaten (zu bereinigen)'!C101</f>
        <v>Bayern</v>
      </c>
      <c r="D93" s="266" t="str">
        <f>' Rohdaten (zu bereinigen)'!D101</f>
        <v>Hydrogeothermie</v>
      </c>
    </row>
    <row r="94" spans="1:4" hidden="1">
      <c r="A94" s="266" t="e">
        <f>' Rohdaten (zu bereinigen)'!#REF!</f>
        <v>#REF!</v>
      </c>
      <c r="B94" s="266" t="e">
        <f>' Rohdaten (zu bereinigen)'!#REF!</f>
        <v>#REF!</v>
      </c>
      <c r="C94" s="266" t="e">
        <f>' Rohdaten (zu bereinigen)'!#REF!</f>
        <v>#REF!</v>
      </c>
      <c r="D94" s="266" t="e">
        <f>' Rohdaten (zu bereinigen)'!#REF!</f>
        <v>#REF!</v>
      </c>
    </row>
    <row r="95" spans="1:4" hidden="1">
      <c r="A95" s="266" t="str">
        <f>' Rohdaten (zu bereinigen)'!A108</f>
        <v>D_Projekt in Planung</v>
      </c>
      <c r="B95" s="266" t="str">
        <f>' Rohdaten (zu bereinigen)'!B108</f>
        <v xml:space="preserve">Traunreut / Waging am See </v>
      </c>
      <c r="C95" s="266" t="str">
        <f>' Rohdaten (zu bereinigen)'!C108</f>
        <v>Bayern</v>
      </c>
      <c r="D95" s="266" t="str">
        <f>' Rohdaten (zu bereinigen)'!D108</f>
        <v>Hydrogeothermie</v>
      </c>
    </row>
    <row r="96" spans="1:4" hidden="1">
      <c r="A96" s="266" t="str">
        <f>' Rohdaten (zu bereinigen)'!A111</f>
        <v>D_Projekt in Planung</v>
      </c>
      <c r="B96" s="266" t="str">
        <f>' Rohdaten (zu bereinigen)'!B111</f>
        <v>Traunstein</v>
      </c>
      <c r="C96" s="266" t="str">
        <f>' Rohdaten (zu bereinigen)'!C111</f>
        <v>Bayern</v>
      </c>
      <c r="D96" s="266" t="str">
        <f>' Rohdaten (zu bereinigen)'!D111</f>
        <v>Hydrogeothermie</v>
      </c>
    </row>
    <row r="97" spans="1:4" hidden="1">
      <c r="A97" s="266" t="str">
        <f>' Rohdaten (zu bereinigen)'!A112</f>
        <v>D_Projekt in Planung</v>
      </c>
      <c r="B97" s="266" t="str">
        <f>' Rohdaten (zu bereinigen)'!B112</f>
        <v>Trostberg</v>
      </c>
      <c r="C97" s="266" t="str">
        <f>' Rohdaten (zu bereinigen)'!C112</f>
        <v>Bayern</v>
      </c>
      <c r="D97" s="266" t="str">
        <f>' Rohdaten (zu bereinigen)'!D112</f>
        <v>Hydrogeothermie</v>
      </c>
    </row>
    <row r="98" spans="1:4" hidden="1">
      <c r="A98" s="266" t="e">
        <f>' Rohdaten (zu bereinigen)'!#REF!</f>
        <v>#REF!</v>
      </c>
      <c r="B98" s="266" t="e">
        <f>' Rohdaten (zu bereinigen)'!#REF!</f>
        <v>#REF!</v>
      </c>
      <c r="C98" s="266" t="e">
        <f>' Rohdaten (zu bereinigen)'!#REF!</f>
        <v>#REF!</v>
      </c>
      <c r="D98" s="266" t="e">
        <f>' Rohdaten (zu bereinigen)'!#REF!</f>
        <v>#REF!</v>
      </c>
    </row>
    <row r="99" spans="1:4" hidden="1">
      <c r="A99" s="266" t="str">
        <f>' Rohdaten (zu bereinigen)'!A125</f>
        <v>D_Projekt in Planung</v>
      </c>
      <c r="B99" s="266" t="str">
        <f>' Rohdaten (zu bereinigen)'!B125</f>
        <v>Berlin</v>
      </c>
      <c r="C99" s="266" t="str">
        <f>' Rohdaten (zu bereinigen)'!C125</f>
        <v>Berlin</v>
      </c>
      <c r="D99" s="266" t="str">
        <f>' Rohdaten (zu bereinigen)'!D125</f>
        <v>Hydrogeothermie</v>
      </c>
    </row>
    <row r="100" spans="1:4" hidden="1">
      <c r="A100" s="266" t="str">
        <f>' Rohdaten (zu bereinigen)'!A131</f>
        <v>D_Projekt in Planung</v>
      </c>
      <c r="B100" s="266" t="str">
        <f>' Rohdaten (zu bereinigen)'!B131</f>
        <v xml:space="preserve">Prenzlau-Nord 2/Erdwärme </v>
      </c>
      <c r="C100" s="266" t="str">
        <f>' Rohdaten (zu bereinigen)'!C131</f>
        <v>Brandenburg</v>
      </c>
      <c r="D100" s="266" t="str">
        <f>' Rohdaten (zu bereinigen)'!D131</f>
        <v>Hydrogeothermie</v>
      </c>
    </row>
    <row r="101" spans="1:4" hidden="1">
      <c r="A101" s="266" t="str">
        <f>' Rohdaten (zu bereinigen)'!A132</f>
        <v>B_Projekt in Bau</v>
      </c>
      <c r="B101" s="266" t="str">
        <f>' Rohdaten (zu bereinigen)'!B132</f>
        <v>Neuruppin</v>
      </c>
      <c r="C101" s="266" t="str">
        <f>' Rohdaten (zu bereinigen)'!C132</f>
        <v>Brandenburg</v>
      </c>
      <c r="D101" s="266" t="str">
        <f>' Rohdaten (zu bereinigen)'!D132</f>
        <v>Hydrogeothermie</v>
      </c>
    </row>
    <row r="102" spans="1:4" hidden="1">
      <c r="A102" s="266" t="e">
        <f>' Rohdaten (zu bereinigen)'!#REF!</f>
        <v>#REF!</v>
      </c>
      <c r="B102" s="266" t="e">
        <f>' Rohdaten (zu bereinigen)'!#REF!</f>
        <v>#REF!</v>
      </c>
      <c r="C102" s="266" t="e">
        <f>' Rohdaten (zu bereinigen)'!#REF!</f>
        <v>#REF!</v>
      </c>
      <c r="D102" s="266" t="e">
        <f>' Rohdaten (zu bereinigen)'!#REF!</f>
        <v>#REF!</v>
      </c>
    </row>
    <row r="103" spans="1:4" hidden="1">
      <c r="A103" s="266" t="str">
        <f>' Rohdaten (zu bereinigen)'!A133</f>
        <v>D_Projekt in Planung</v>
      </c>
      <c r="B103" s="266" t="str">
        <f>' Rohdaten (zu bereinigen)'!B133</f>
        <v>Karlshagen-Usedom</v>
      </c>
      <c r="C103" s="266" t="str">
        <f>' Rohdaten (zu bereinigen)'!C133</f>
        <v>Mecklenburg-Vorpommern</v>
      </c>
      <c r="D103" s="266" t="str">
        <f>' Rohdaten (zu bereinigen)'!D133</f>
        <v>Hydrogeothermie</v>
      </c>
    </row>
    <row r="104" spans="1:4" hidden="1">
      <c r="A104" s="266" t="str">
        <f>' Rohdaten (zu bereinigen)'!A134</f>
        <v>D_Projekt in Planung</v>
      </c>
      <c r="B104" s="266" t="str">
        <f>' Rohdaten (zu bereinigen)'!B134</f>
        <v>Karlshagen-Usedom/Kaiserbäder Usedom</v>
      </c>
      <c r="C104" s="266" t="str">
        <f>' Rohdaten (zu bereinigen)'!C134</f>
        <v>Mecklenburg-Vorpommern</v>
      </c>
      <c r="D104" s="266" t="str">
        <f>' Rohdaten (zu bereinigen)'!D134</f>
        <v>Hydrogeothermie</v>
      </c>
    </row>
    <row r="105" spans="1:4" hidden="1">
      <c r="A105" s="266" t="str">
        <f>' Rohdaten (zu bereinigen)'!A141</f>
        <v>D_Projekt in Planung</v>
      </c>
      <c r="B105" s="266" t="str">
        <f>' Rohdaten (zu bereinigen)'!B141</f>
        <v>Stralsund</v>
      </c>
      <c r="C105" s="266" t="str">
        <f>' Rohdaten (zu bereinigen)'!C141</f>
        <v>Mecklenburg-Vorpommern</v>
      </c>
      <c r="D105" s="266" t="str">
        <f>' Rohdaten (zu bereinigen)'!D141</f>
        <v>3 Sonden vorhanden, nicht in Nutzung</v>
      </c>
    </row>
    <row r="106" spans="1:4" hidden="1">
      <c r="A106" s="266" t="str">
        <f>' Rohdaten (zu bereinigen)'!A142</f>
        <v>D_Projekt in Planung</v>
      </c>
      <c r="B106" s="266" t="str">
        <f>' Rohdaten (zu bereinigen)'!B142</f>
        <v>Poggenpohl</v>
      </c>
      <c r="C106" s="266" t="str">
        <f>' Rohdaten (zu bereinigen)'!C142</f>
        <v>Niedersachsen</v>
      </c>
      <c r="D106" s="266" t="str">
        <f>' Rohdaten (zu bereinigen)'!D142</f>
        <v>Hydrogeothermie</v>
      </c>
    </row>
    <row r="107" spans="1:4" hidden="1">
      <c r="A107" s="266" t="str">
        <f>' Rohdaten (zu bereinigen)'!A145</f>
        <v>D_Projekt in Planung</v>
      </c>
      <c r="B107" s="266" t="str">
        <f>' Rohdaten (zu bereinigen)'!B145</f>
        <v>Altwarmbüchener Moor</v>
      </c>
      <c r="C107" s="266" t="str">
        <f>' Rohdaten (zu bereinigen)'!C145</f>
        <v>Niedersachsen</v>
      </c>
      <c r="D107" s="266" t="str">
        <f>' Rohdaten (zu bereinigen)'!D145</f>
        <v>Hydrogeothermie</v>
      </c>
    </row>
    <row r="108" spans="1:4" hidden="1">
      <c r="A108" s="266" t="str">
        <f>' Rohdaten (zu bereinigen)'!A147</f>
        <v>D_Projekt in Planung</v>
      </c>
      <c r="B108" s="266" t="str">
        <f>' Rohdaten (zu bereinigen)'!B147</f>
        <v>Bentheimer Wald</v>
      </c>
      <c r="C108" s="266" t="str">
        <f>' Rohdaten (zu bereinigen)'!C147</f>
        <v>Niedersachsen</v>
      </c>
      <c r="D108" s="266" t="str">
        <f>' Rohdaten (zu bereinigen)'!D147</f>
        <v>Hydrogeothermie</v>
      </c>
    </row>
    <row r="109" spans="1:4" hidden="1">
      <c r="A109" s="266" t="e">
        <f>' Rohdaten (zu bereinigen)'!#REF!</f>
        <v>#REF!</v>
      </c>
      <c r="B109" s="266" t="e">
        <f>' Rohdaten (zu bereinigen)'!#REF!</f>
        <v>#REF!</v>
      </c>
      <c r="C109" s="266" t="e">
        <f>' Rohdaten (zu bereinigen)'!#REF!</f>
        <v>#REF!</v>
      </c>
      <c r="D109" s="266" t="e">
        <f>' Rohdaten (zu bereinigen)'!#REF!</f>
        <v>#REF!</v>
      </c>
    </row>
    <row r="110" spans="1:4" hidden="1">
      <c r="A110" s="266" t="e">
        <f>' Rohdaten (zu bereinigen)'!#REF!</f>
        <v>#REF!</v>
      </c>
      <c r="B110" s="266" t="e">
        <f>' Rohdaten (zu bereinigen)'!#REF!</f>
        <v>#REF!</v>
      </c>
      <c r="C110" s="266" t="e">
        <f>' Rohdaten (zu bereinigen)'!#REF!</f>
        <v>#REF!</v>
      </c>
      <c r="D110" s="266" t="e">
        <f>' Rohdaten (zu bereinigen)'!#REF!</f>
        <v>#REF!</v>
      </c>
    </row>
    <row r="111" spans="1:4" hidden="1">
      <c r="A111" s="266" t="e">
        <f>' Rohdaten (zu bereinigen)'!#REF!</f>
        <v>#REF!</v>
      </c>
      <c r="B111" s="266" t="e">
        <f>' Rohdaten (zu bereinigen)'!#REF!</f>
        <v>#REF!</v>
      </c>
      <c r="C111" s="266" t="e">
        <f>' Rohdaten (zu bereinigen)'!#REF!</f>
        <v>#REF!</v>
      </c>
      <c r="D111" s="266" t="e">
        <f>' Rohdaten (zu bereinigen)'!#REF!</f>
        <v>#REF!</v>
      </c>
    </row>
    <row r="112" spans="1:4" hidden="1">
      <c r="A112" s="266" t="e">
        <f>' Rohdaten (zu bereinigen)'!#REF!</f>
        <v>#REF!</v>
      </c>
      <c r="B112" s="266" t="e">
        <f>' Rohdaten (zu bereinigen)'!#REF!</f>
        <v>#REF!</v>
      </c>
      <c r="C112" s="266" t="e">
        <f>' Rohdaten (zu bereinigen)'!#REF!</f>
        <v>#REF!</v>
      </c>
      <c r="D112" s="266" t="e">
        <f>' Rohdaten (zu bereinigen)'!#REF!</f>
        <v>#REF!</v>
      </c>
    </row>
    <row r="113" spans="1:4" hidden="1">
      <c r="A113" s="266" t="e">
        <f>' Rohdaten (zu bereinigen)'!#REF!</f>
        <v>#REF!</v>
      </c>
      <c r="B113" s="266" t="e">
        <f>' Rohdaten (zu bereinigen)'!#REF!</f>
        <v>#REF!</v>
      </c>
      <c r="C113" s="266" t="e">
        <f>' Rohdaten (zu bereinigen)'!#REF!</f>
        <v>#REF!</v>
      </c>
      <c r="D113" s="266" t="e">
        <f>' Rohdaten (zu bereinigen)'!#REF!</f>
        <v>#REF!</v>
      </c>
    </row>
    <row r="114" spans="1:4" hidden="1">
      <c r="A114" s="266" t="e">
        <f>' Rohdaten (zu bereinigen)'!#REF!</f>
        <v>#REF!</v>
      </c>
      <c r="B114" s="266" t="e">
        <f>' Rohdaten (zu bereinigen)'!#REF!</f>
        <v>#REF!</v>
      </c>
      <c r="C114" s="266" t="e">
        <f>' Rohdaten (zu bereinigen)'!#REF!</f>
        <v>#REF!</v>
      </c>
      <c r="D114" s="266" t="e">
        <f>' Rohdaten (zu bereinigen)'!#REF!</f>
        <v>#REF!</v>
      </c>
    </row>
    <row r="115" spans="1:4" hidden="1">
      <c r="A115" s="266" t="str">
        <f>' Rohdaten (zu bereinigen)'!A156</f>
        <v>D_Projekt in Planung</v>
      </c>
      <c r="B115" s="266" t="str">
        <f>' Rohdaten (zu bereinigen)'!B156</f>
        <v>Kleefeld</v>
      </c>
      <c r="C115" s="266" t="str">
        <f>' Rohdaten (zu bereinigen)'!C156</f>
        <v>Niedersachsen</v>
      </c>
      <c r="D115" s="266" t="str">
        <f>' Rohdaten (zu bereinigen)'!D156</f>
        <v>Hydrogeothermie</v>
      </c>
    </row>
    <row r="116" spans="1:4" hidden="1">
      <c r="A116" s="266" t="str">
        <f>' Rohdaten (zu bereinigen)'!A157</f>
        <v>D_Projekt in Planung</v>
      </c>
      <c r="B116" s="266" t="str">
        <f>' Rohdaten (zu bereinigen)'!B157</f>
        <v>Munster-Bispingen</v>
      </c>
      <c r="C116" s="266" t="str">
        <f>' Rohdaten (zu bereinigen)'!C157</f>
        <v>Niedersachsen</v>
      </c>
      <c r="D116" s="266" t="str">
        <f>' Rohdaten (zu bereinigen)'!D157</f>
        <v>Hydrogeothermie</v>
      </c>
    </row>
    <row r="117" spans="1:4" hidden="1">
      <c r="A117" s="266" t="str">
        <f>' Rohdaten (zu bereinigen)'!A163</f>
        <v>D_Projekt in Planung</v>
      </c>
      <c r="B117" s="266" t="str">
        <f>' Rohdaten (zu bereinigen)'!B163</f>
        <v>Uelzen</v>
      </c>
      <c r="C117" s="266" t="str">
        <f>' Rohdaten (zu bereinigen)'!C163</f>
        <v>Niedersachsen</v>
      </c>
      <c r="D117" s="266" t="str">
        <f>' Rohdaten (zu bereinigen)'!D163</f>
        <v>Hydrogeothermie</v>
      </c>
    </row>
    <row r="118" spans="1:4" hidden="1">
      <c r="A118" s="266" t="e">
        <f>' Rohdaten (zu bereinigen)'!#REF!</f>
        <v>#REF!</v>
      </c>
      <c r="B118" s="266" t="e">
        <f>' Rohdaten (zu bereinigen)'!#REF!</f>
        <v>#REF!</v>
      </c>
      <c r="C118" s="266" t="e">
        <f>' Rohdaten (zu bereinigen)'!#REF!</f>
        <v>#REF!</v>
      </c>
      <c r="D118" s="266" t="e">
        <f>' Rohdaten (zu bereinigen)'!#REF!</f>
        <v>#REF!</v>
      </c>
    </row>
    <row r="119" spans="1:4" hidden="1">
      <c r="A119" s="266" t="str">
        <f>' Rohdaten (zu bereinigen)'!A171</f>
        <v>D_Projekt in Planung</v>
      </c>
      <c r="B119" s="266" t="str">
        <f>' Rohdaten (zu bereinigen)'!B171</f>
        <v>Aachen (Kreuz Aachen)</v>
      </c>
      <c r="C119" s="266" t="str">
        <f>' Rohdaten (zu bereinigen)'!C171</f>
        <v>Nordrhein-Westfalen</v>
      </c>
      <c r="D119" s="266" t="str">
        <f>' Rohdaten (zu bereinigen)'!D171</f>
        <v>Hydrogeothermie</v>
      </c>
    </row>
    <row r="120" spans="1:4" hidden="1">
      <c r="A120" s="266" t="str">
        <f>' Rohdaten (zu bereinigen)'!A172</f>
        <v>D_Projekt in Planung</v>
      </c>
      <c r="B120" s="266" t="str">
        <f>' Rohdaten (zu bereinigen)'!B172</f>
        <v>Bochum 1 (Fraunhofer IEG), Zukunftsenergie</v>
      </c>
      <c r="C120" s="266" t="str">
        <f>' Rohdaten (zu bereinigen)'!C172</f>
        <v>Nordrhein-Westfalen</v>
      </c>
      <c r="D120" s="266" t="str">
        <f>' Rohdaten (zu bereinigen)'!D172</f>
        <v>Hydrogeothermie</v>
      </c>
    </row>
    <row r="121" spans="1:4" hidden="1">
      <c r="A121" s="266" t="e">
        <f>' Rohdaten (zu bereinigen)'!#REF!</f>
        <v>#REF!</v>
      </c>
      <c r="B121" s="266" t="e">
        <f>' Rohdaten (zu bereinigen)'!#REF!</f>
        <v>#REF!</v>
      </c>
      <c r="C121" s="266" t="e">
        <f>' Rohdaten (zu bereinigen)'!#REF!</f>
        <v>#REF!</v>
      </c>
      <c r="D121" s="266" t="e">
        <f>' Rohdaten (zu bereinigen)'!#REF!</f>
        <v>#REF!</v>
      </c>
    </row>
    <row r="122" spans="1:4" hidden="1">
      <c r="A122" s="266" t="str">
        <f>' Rohdaten (zu bereinigen)'!A173</f>
        <v>B_Projekt in Bau</v>
      </c>
      <c r="B122" s="266" t="str">
        <f>' Rohdaten (zu bereinigen)'!B173</f>
        <v xml:space="preserve">Bochum 2 (Stadtwerke Bochum, Mark 51°7) </v>
      </c>
      <c r="C122" s="266" t="str">
        <f>' Rohdaten (zu bereinigen)'!C173</f>
        <v>Nordrhein-Westfalen</v>
      </c>
      <c r="D122" s="266" t="str">
        <f>' Rohdaten (zu bereinigen)'!D173</f>
        <v>Grubenwasser</v>
      </c>
    </row>
    <row r="123" spans="1:4" hidden="1">
      <c r="A123" s="266" t="str">
        <f>' Rohdaten (zu bereinigen)'!A174</f>
        <v>D_Projekt in Planung</v>
      </c>
      <c r="B123" s="266" t="str">
        <f>' Rohdaten (zu bereinigen)'!B174</f>
        <v>Duisburg</v>
      </c>
      <c r="C123" s="266" t="str">
        <f>' Rohdaten (zu bereinigen)'!C174</f>
        <v>Nordrhein-Westfalen</v>
      </c>
      <c r="D123" s="266" t="str">
        <f>' Rohdaten (zu bereinigen)'!D174</f>
        <v>Hydrogeothermie</v>
      </c>
    </row>
    <row r="124" spans="1:4" hidden="1">
      <c r="A124" s="266" t="str">
        <f>' Rohdaten (zu bereinigen)'!A178</f>
        <v>D_Projekt in Planung</v>
      </c>
      <c r="B124" s="266" t="str">
        <f>' Rohdaten (zu bereinigen)'!B178</f>
        <v>Düsseldorf</v>
      </c>
      <c r="C124" s="266" t="str">
        <f>' Rohdaten (zu bereinigen)'!C178</f>
        <v>Nordrhein-Westfalen</v>
      </c>
      <c r="D124" s="266" t="str">
        <f>' Rohdaten (zu bereinigen)'!D178</f>
        <v>Hydrogeothermie</v>
      </c>
    </row>
    <row r="125" spans="1:4" hidden="1">
      <c r="A125" s="266" t="str">
        <f>' Rohdaten (zu bereinigen)'!A184</f>
        <v>D_Projekt in Planung</v>
      </c>
      <c r="B125" s="266" t="str">
        <f>' Rohdaten (zu bereinigen)'!B184</f>
        <v>Hagen</v>
      </c>
      <c r="C125" s="266" t="str">
        <f>' Rohdaten (zu bereinigen)'!C184</f>
        <v>Nordrhein-Westfalen</v>
      </c>
      <c r="D125" s="266" t="str">
        <f>' Rohdaten (zu bereinigen)'!D184</f>
        <v>Hydrogeothermie</v>
      </c>
    </row>
    <row r="126" spans="1:4" hidden="1">
      <c r="A126" s="266" t="str">
        <f>' Rohdaten (zu bereinigen)'!A185</f>
        <v>D_Projekt in Planung</v>
      </c>
      <c r="B126" s="266" t="str">
        <f>' Rohdaten (zu bereinigen)'!B185</f>
        <v>Grüne-Wärme-Münster</v>
      </c>
      <c r="C126" s="266" t="str">
        <f>' Rohdaten (zu bereinigen)'!C185</f>
        <v>Nordrhein-Westfalen</v>
      </c>
      <c r="D126" s="266" t="str">
        <f>' Rohdaten (zu bereinigen)'!D185</f>
        <v>Hydrogeothermie</v>
      </c>
    </row>
    <row r="127" spans="1:4" hidden="1">
      <c r="A127" s="266" t="str">
        <f>' Rohdaten (zu bereinigen)'!A186</f>
        <v>D_Projekt in Planung</v>
      </c>
      <c r="B127" s="266" t="str">
        <f>' Rohdaten (zu bereinigen)'!B186</f>
        <v>"Grumbeere"</v>
      </c>
      <c r="C127" s="266" t="str">
        <f>' Rohdaten (zu bereinigen)'!C186</f>
        <v>Rheinland-Pfalz</v>
      </c>
      <c r="D127" s="266" t="str">
        <f>' Rohdaten (zu bereinigen)'!D186</f>
        <v>Hyrogeothermie</v>
      </c>
    </row>
    <row r="128" spans="1:4" hidden="1">
      <c r="A128" s="266" t="str">
        <f>' Rohdaten (zu bereinigen)'!A189</f>
        <v>D_Projekt in Planung</v>
      </c>
      <c r="B128" s="266" t="str">
        <f>' Rohdaten (zu bereinigen)'!B189</f>
        <v>"Kerner"</v>
      </c>
      <c r="C128" s="266" t="str">
        <f>' Rohdaten (zu bereinigen)'!C189</f>
        <v>Rheinland-Pfalz</v>
      </c>
      <c r="D128" s="266" t="str">
        <f>' Rohdaten (zu bereinigen)'!D189</f>
        <v>Hydrogeothermie</v>
      </c>
    </row>
    <row r="129" spans="1:4" hidden="1">
      <c r="A129" s="266" t="str">
        <f>' Rohdaten (zu bereinigen)'!A190</f>
        <v>D_Projekt in Planung</v>
      </c>
      <c r="B129" s="266" t="str">
        <f>' Rohdaten (zu bereinigen)'!B190</f>
        <v>"Löwenherz"</v>
      </c>
      <c r="C129" s="266" t="str">
        <f>' Rohdaten (zu bereinigen)'!C190</f>
        <v>Rheinland-Pfalz</v>
      </c>
      <c r="D129" s="266" t="str">
        <f>' Rohdaten (zu bereinigen)'!D190</f>
        <v>Hydrogeothermie</v>
      </c>
    </row>
    <row r="130" spans="1:4" hidden="1">
      <c r="A130" s="266" t="str">
        <f>' Rohdaten (zu bereinigen)'!A191</f>
        <v>D_Projekt in Planung</v>
      </c>
      <c r="B130" s="266" t="str">
        <f>' Rohdaten (zu bereinigen)'!B191</f>
        <v>Rülzheim "Storchenaue"</v>
      </c>
      <c r="C130" s="266" t="str">
        <f>' Rohdaten (zu bereinigen)'!C191</f>
        <v>Rheinland-Pfalz</v>
      </c>
      <c r="D130" s="266" t="str">
        <f>' Rohdaten (zu bereinigen)'!D191</f>
        <v>Hyrogeothermie</v>
      </c>
    </row>
    <row r="131" spans="1:4" hidden="1">
      <c r="A131" s="266" t="str">
        <f>' Rohdaten (zu bereinigen)'!A192</f>
        <v>D_Projekt in Planung</v>
      </c>
      <c r="B131" s="266" t="str">
        <f>' Rohdaten (zu bereinigen)'!B192</f>
        <v>Bad Dürkheim "Flaggenturm"</v>
      </c>
      <c r="C131" s="266" t="str">
        <f>' Rohdaten (zu bereinigen)'!C192</f>
        <v>Rheinland-Pfalz</v>
      </c>
      <c r="D131" s="266" t="str">
        <f>' Rohdaten (zu bereinigen)'!D192</f>
        <v>Hydrogeothermie</v>
      </c>
    </row>
    <row r="132" spans="1:4" hidden="1">
      <c r="A132" s="266" t="str">
        <f>' Rohdaten (zu bereinigen)'!A193</f>
        <v>D_Projekt in Planung</v>
      </c>
      <c r="B132" s="266" t="str">
        <f>' Rohdaten (zu bereinigen)'!B193</f>
        <v>Eich-Hamm</v>
      </c>
      <c r="C132" s="266" t="str">
        <f>' Rohdaten (zu bereinigen)'!C193</f>
        <v>Rheinland-Pfalz</v>
      </c>
      <c r="D132" s="266" t="str">
        <f>' Rohdaten (zu bereinigen)'!D193</f>
        <v>Hydrogeothermie</v>
      </c>
    </row>
    <row r="133" spans="1:4" hidden="1">
      <c r="A133" s="266" t="str">
        <f>' Rohdaten (zu bereinigen)'!A194</f>
        <v>D_Projekt in Planung</v>
      </c>
      <c r="B133" s="266" t="str">
        <f>' Rohdaten (zu bereinigen)'!B194</f>
        <v>Haßloch "Taro"</v>
      </c>
      <c r="C133" s="266" t="str">
        <f>' Rohdaten (zu bereinigen)'!C194</f>
        <v>Rheinland-Pfalz</v>
      </c>
      <c r="D133" s="266" t="str">
        <f>' Rohdaten (zu bereinigen)'!D194</f>
        <v>Hydrogeothermie</v>
      </c>
    </row>
    <row r="134" spans="1:4" hidden="1">
      <c r="A134" s="266" t="str">
        <f>' Rohdaten (zu bereinigen)'!A195</f>
        <v>D_Projekt in Planung</v>
      </c>
      <c r="B134" s="266" t="str">
        <f>' Rohdaten (zu bereinigen)'!B195</f>
        <v>Ingelheim</v>
      </c>
      <c r="C134" s="266" t="str">
        <f>' Rohdaten (zu bereinigen)'!C195</f>
        <v>Rheinland-Pfalz</v>
      </c>
      <c r="D134" s="266" t="str">
        <f>' Rohdaten (zu bereinigen)'!D195</f>
        <v>Hydrogeothermie</v>
      </c>
    </row>
    <row r="135" spans="1:4" hidden="1">
      <c r="A135" s="266" t="str">
        <f>' Rohdaten (zu bereinigen)'!A196</f>
        <v>D_Projekt in Planung</v>
      </c>
      <c r="B135" s="266" t="str">
        <f>' Rohdaten (zu bereinigen)'!B196</f>
        <v>Kaltenbach</v>
      </c>
      <c r="C135" s="266" t="str">
        <f>' Rohdaten (zu bereinigen)'!C196</f>
        <v>Rheinland-Pfalz</v>
      </c>
      <c r="D135" s="266" t="str">
        <f>' Rohdaten (zu bereinigen)'!D196</f>
        <v>Hydrogeothermie</v>
      </c>
    </row>
    <row r="136" spans="1:4" hidden="1">
      <c r="A136" s="266" t="str">
        <f>' Rohdaten (zu bereinigen)'!A197</f>
        <v>D_Projekt in Planung</v>
      </c>
      <c r="B136" s="266" t="str">
        <f>' Rohdaten (zu bereinigen)'!B197</f>
        <v>Lingenfeld</v>
      </c>
      <c r="C136" s="266" t="str">
        <f>' Rohdaten (zu bereinigen)'!C197</f>
        <v>Rheinland-Pfalz</v>
      </c>
      <c r="D136" s="266" t="str">
        <f>' Rohdaten (zu bereinigen)'!D197</f>
        <v>Hydrogeothermie</v>
      </c>
    </row>
    <row r="137" spans="1:4" hidden="1">
      <c r="A137" s="266" t="str">
        <f>' Rohdaten (zu bereinigen)'!A198</f>
        <v>D_Projekt in Planung</v>
      </c>
      <c r="B137" s="266" t="str">
        <f>' Rohdaten (zu bereinigen)'!B198</f>
        <v>Ludwigshafen 1"Ludwig"</v>
      </c>
      <c r="C137" s="266" t="str">
        <f>' Rohdaten (zu bereinigen)'!C198</f>
        <v>Rheinland-Pfalz</v>
      </c>
      <c r="D137" s="266" t="str">
        <f>' Rohdaten (zu bereinigen)'!D198</f>
        <v>Hydrogeothermie</v>
      </c>
    </row>
    <row r="138" spans="1:4" hidden="1">
      <c r="A138" s="266" t="str">
        <f>' Rohdaten (zu bereinigen)'!A199</f>
        <v>D_Projekt in Planung</v>
      </c>
      <c r="B138" s="266" t="str">
        <f>' Rohdaten (zu bereinigen)'!B199</f>
        <v>Ludwigshafen 2"Therese"</v>
      </c>
      <c r="C138" s="266" t="str">
        <f>' Rohdaten (zu bereinigen)'!C199</f>
        <v>Rheinland-Pfalz</v>
      </c>
      <c r="D138" s="266" t="str">
        <f>' Rohdaten (zu bereinigen)'!D199</f>
        <v>Hydrogeothermie</v>
      </c>
    </row>
    <row r="139" spans="1:4" hidden="1">
      <c r="A139" s="266" t="str">
        <f>' Rohdaten (zu bereinigen)'!A200</f>
        <v>D_Projekt in Planung</v>
      </c>
      <c r="B139" s="266" t="str">
        <f>' Rohdaten (zu bereinigen)'!B200</f>
        <v>Lutrina</v>
      </c>
      <c r="C139" s="266" t="str">
        <f>' Rohdaten (zu bereinigen)'!C200</f>
        <v>Rheinland-Pfalz</v>
      </c>
      <c r="D139" s="266" t="str">
        <f>' Rohdaten (zu bereinigen)'!D200</f>
        <v>Hydrogeothermie</v>
      </c>
    </row>
    <row r="140" spans="1:4" hidden="1">
      <c r="A140" s="266" t="str">
        <f>' Rohdaten (zu bereinigen)'!A201</f>
        <v>D_Projekt in Planung</v>
      </c>
      <c r="B140" s="266" t="str">
        <f>' Rohdaten (zu bereinigen)'!B201</f>
        <v>Mainz</v>
      </c>
      <c r="C140" s="266" t="str">
        <f>' Rohdaten (zu bereinigen)'!C201</f>
        <v>Rheinland-Pfalz</v>
      </c>
      <c r="D140" s="266" t="str">
        <f>' Rohdaten (zu bereinigen)'!D201</f>
        <v>Hydrogeothermie</v>
      </c>
    </row>
    <row r="141" spans="1:4" hidden="1">
      <c r="A141" s="266" t="str">
        <f>' Rohdaten (zu bereinigen)'!A202</f>
        <v>D_Projekt in Planung</v>
      </c>
      <c r="B141" s="266" t="str">
        <f>' Rohdaten (zu bereinigen)'!B202</f>
        <v>Rift</v>
      </c>
      <c r="C141" s="266" t="str">
        <f>' Rohdaten (zu bereinigen)'!C202</f>
        <v>Rheinland-Pfalz</v>
      </c>
      <c r="D141" s="266" t="str">
        <f>' Rohdaten (zu bereinigen)'!D202</f>
        <v>Hydrogeothermie</v>
      </c>
    </row>
    <row r="142" spans="1:4" hidden="1">
      <c r="A142" s="266" t="str">
        <f>' Rohdaten (zu bereinigen)'!A207</f>
        <v>D_Projekt in Planung</v>
      </c>
      <c r="B142" s="266" t="str">
        <f>' Rohdaten (zu bereinigen)'!B207</f>
        <v>Schifferstadt "Rhein-Pfalz"</v>
      </c>
      <c r="C142" s="266" t="str">
        <f>' Rohdaten (zu bereinigen)'!C207</f>
        <v>Rheinland-Pfalz</v>
      </c>
      <c r="D142" s="266" t="str">
        <f>' Rohdaten (zu bereinigen)'!D207</f>
        <v>Hydrogeothermie</v>
      </c>
    </row>
    <row r="143" spans="1:4" hidden="1">
      <c r="A143" s="270" t="str">
        <f>' Rohdaten (zu bereinigen)'!A208</f>
        <v>D_Projekt in Planung</v>
      </c>
      <c r="B143" s="270" t="str">
        <f>' Rohdaten (zu bereinigen)'!B208</f>
        <v>Worms-Silbersee</v>
      </c>
      <c r="C143" s="270" t="str">
        <f>' Rohdaten (zu bereinigen)'!C208</f>
        <v>Rheinland-Pfalz</v>
      </c>
      <c r="D143" s="270" t="str">
        <f>' Rohdaten (zu bereinigen)'!D208</f>
        <v>Hydrogeothermie</v>
      </c>
    </row>
  </sheetData>
  <mergeCells count="2">
    <mergeCell ref="A1:D1"/>
    <mergeCell ref="A2:D2"/>
  </mergeCells>
  <pageMargins left="0.70866141732283472" right="0.70866141732283472" top="0.78740157480314965" bottom="0.78740157480314965" header="0.31496062992125984" footer="0.31496062992125984"/>
  <pageSetup paperSize="9" scale="77" fitToHeight="0" orientation="portrait" r:id="rId1"/>
  <headerFooter>
    <oddHeader>&amp;LSortierung: Bundesland&amp;CStand: Februar 2023
&amp;R&amp;G</oddHeader>
    <oddFooter>&amp;RÄnderungen und Irrtümer vorbehalten.</oddFooter>
  </headerFooter>
  <legacyDrawingHF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CFDFC-DAEC-4934-BC0F-83E28AD318CC}">
  <sheetPr>
    <pageSetUpPr fitToPage="1"/>
  </sheetPr>
  <dimension ref="A1:D194"/>
  <sheetViews>
    <sheetView view="pageBreakPreview" topLeftCell="A4" zoomScale="137" zoomScaleNormal="100" zoomScaleSheetLayoutView="205" workbookViewId="0">
      <selection activeCell="A74" sqref="A74"/>
    </sheetView>
  </sheetViews>
  <sheetFormatPr defaultColWidth="10.625" defaultRowHeight="14.45"/>
  <cols>
    <col min="1" max="1" width="20.5" style="211" bestFit="1" customWidth="1"/>
    <col min="2" max="2" width="39.625" style="211" bestFit="1" customWidth="1"/>
    <col min="3" max="3" width="22.125" style="211" bestFit="1" customWidth="1"/>
    <col min="4" max="4" width="30.625" style="211" bestFit="1" customWidth="1"/>
    <col min="5" max="16384" width="10.625" style="211"/>
  </cols>
  <sheetData>
    <row r="1" spans="1:4" ht="21">
      <c r="A1" s="1" t="s">
        <v>0</v>
      </c>
      <c r="B1" s="1"/>
      <c r="C1" s="1"/>
      <c r="D1" s="1"/>
    </row>
    <row r="2" spans="1:4" ht="21">
      <c r="A2" s="347" t="s">
        <v>13</v>
      </c>
      <c r="B2" s="347"/>
      <c r="C2" s="347"/>
      <c r="D2" s="347"/>
    </row>
    <row r="4" spans="1:4" s="215" customFormat="1" ht="50.1" customHeight="1">
      <c r="A4" s="270" t="s">
        <v>2</v>
      </c>
      <c r="B4" s="300" t="s">
        <v>3</v>
      </c>
      <c r="C4" s="301" t="s">
        <v>4</v>
      </c>
      <c r="D4" s="302" t="s">
        <v>5</v>
      </c>
    </row>
    <row r="5" spans="1:4" hidden="1">
      <c r="A5" s="266" t="str">
        <f>' Rohdaten (zu bereinigen)'!A2</f>
        <v>A_Projekt in Betrieb</v>
      </c>
      <c r="B5" s="266" t="str">
        <f>' Rohdaten (zu bereinigen)'!B2</f>
        <v>Bruchsal</v>
      </c>
      <c r="C5" s="266" t="str">
        <f>' Rohdaten (zu bereinigen)'!C2</f>
        <v>Baden-Württemberg</v>
      </c>
      <c r="D5" s="266" t="str">
        <f>' Rohdaten (zu bereinigen)'!D2</f>
        <v>Hydrogeothermie</v>
      </c>
    </row>
    <row r="6" spans="1:4" hidden="1">
      <c r="A6" s="266" t="str">
        <f>' Rohdaten (zu bereinigen)'!A3</f>
        <v>A_Projekt in Betrieb</v>
      </c>
      <c r="B6" s="266" t="str">
        <f>' Rohdaten (zu bereinigen)'!B3</f>
        <v>Pfullendorf</v>
      </c>
      <c r="C6" s="266" t="str">
        <f>' Rohdaten (zu bereinigen)'!C3</f>
        <v>Baden-Württemberg</v>
      </c>
      <c r="D6" s="266" t="str">
        <f>' Rohdaten (zu bereinigen)'!D3</f>
        <v>Hydrogeothermie</v>
      </c>
    </row>
    <row r="7" spans="1:4" hidden="1">
      <c r="A7" s="266" t="str">
        <f>' Rohdaten (zu bereinigen)'!A4</f>
        <v>A_Projekt in Betrieb</v>
      </c>
      <c r="B7" s="266" t="str">
        <f>' Rohdaten (zu bereinigen)'!B4</f>
        <v>Weinheim</v>
      </c>
      <c r="C7" s="266" t="str">
        <f>' Rohdaten (zu bereinigen)'!C4</f>
        <v>Baden-Württemberg</v>
      </c>
      <c r="D7" s="266" t="str">
        <f>' Rohdaten (zu bereinigen)'!D4</f>
        <v>Hydrogeothermie</v>
      </c>
    </row>
    <row r="8" spans="1:4" hidden="1">
      <c r="A8" s="266" t="str">
        <f>' Rohdaten (zu bereinigen)'!A5</f>
        <v>A_Projekt in Betrieb</v>
      </c>
      <c r="B8" s="266" t="str">
        <f>' Rohdaten (zu bereinigen)'!B5</f>
        <v>Aschheim, Feldkirchen, Kirchheim</v>
      </c>
      <c r="C8" s="266" t="str">
        <f>' Rohdaten (zu bereinigen)'!C5</f>
        <v>Bayern</v>
      </c>
      <c r="D8" s="266" t="str">
        <f>' Rohdaten (zu bereinigen)'!D5</f>
        <v>Hydrogeothermie</v>
      </c>
    </row>
    <row r="9" spans="1:4" hidden="1">
      <c r="A9" s="266" t="str">
        <f>' Rohdaten (zu bereinigen)'!A6</f>
        <v>A_Projekt in Betrieb</v>
      </c>
      <c r="B9" s="266" t="str">
        <f>' Rohdaten (zu bereinigen)'!B6</f>
        <v>Dürrnhaar</v>
      </c>
      <c r="C9" s="266" t="str">
        <f>' Rohdaten (zu bereinigen)'!C6</f>
        <v>Bayern</v>
      </c>
      <c r="D9" s="266" t="str">
        <f>' Rohdaten (zu bereinigen)'!D6</f>
        <v>Hydrogeothermie</v>
      </c>
    </row>
    <row r="10" spans="1:4" hidden="1">
      <c r="A10" s="266" t="str">
        <f>' Rohdaten (zu bereinigen)'!A7</f>
        <v>A_Projekt in Betrieb</v>
      </c>
      <c r="B10" s="266" t="str">
        <f>' Rohdaten (zu bereinigen)'!B7</f>
        <v>Erding</v>
      </c>
      <c r="C10" s="266" t="str">
        <f>' Rohdaten (zu bereinigen)'!C7</f>
        <v>Bayern</v>
      </c>
      <c r="D10" s="266" t="str">
        <f>' Rohdaten (zu bereinigen)'!D7</f>
        <v>Hydrogeothermie</v>
      </c>
    </row>
    <row r="11" spans="1:4" hidden="1">
      <c r="A11" s="266" t="str">
        <f>' Rohdaten (zu bereinigen)'!A8</f>
        <v>A_Projekt in Betrieb</v>
      </c>
      <c r="B11" s="266" t="str">
        <f>' Rohdaten (zu bereinigen)'!B8</f>
        <v xml:space="preserve">Garching a.d. Alz </v>
      </c>
      <c r="C11" s="266" t="str">
        <f>' Rohdaten (zu bereinigen)'!C8</f>
        <v>Bayern</v>
      </c>
      <c r="D11" s="266" t="str">
        <f>' Rohdaten (zu bereinigen)'!D8</f>
        <v>Hydrogeothermie</v>
      </c>
    </row>
    <row r="12" spans="1:4" hidden="1">
      <c r="A12" s="266" t="str">
        <f>' Rohdaten (zu bereinigen)'!A9</f>
        <v>A_Projekt in Betrieb</v>
      </c>
      <c r="B12" s="266" t="str">
        <f>' Rohdaten (zu bereinigen)'!B9</f>
        <v>Garching bei München</v>
      </c>
      <c r="C12" s="266" t="str">
        <f>' Rohdaten (zu bereinigen)'!C9</f>
        <v>Bayern</v>
      </c>
      <c r="D12" s="266" t="str">
        <f>' Rohdaten (zu bereinigen)'!D9</f>
        <v>Hydrogeothermie</v>
      </c>
    </row>
    <row r="13" spans="1:4" hidden="1">
      <c r="A13" s="266" t="str">
        <f>' Rohdaten (zu bereinigen)'!A10</f>
        <v>A_Projekt in Betrieb</v>
      </c>
      <c r="B13" s="266" t="str">
        <f>' Rohdaten (zu bereinigen)'!B10</f>
        <v>Holzkirchen</v>
      </c>
      <c r="C13" s="266" t="str">
        <f>' Rohdaten (zu bereinigen)'!C10</f>
        <v>Bayern</v>
      </c>
      <c r="D13" s="266" t="str">
        <f>' Rohdaten (zu bereinigen)'!D10</f>
        <v>Hydrogeothermie</v>
      </c>
    </row>
    <row r="14" spans="1:4" hidden="1">
      <c r="A14" s="266" t="str">
        <f>' Rohdaten (zu bereinigen)'!A11</f>
        <v>A_Projekt in Betrieb</v>
      </c>
      <c r="B14" s="266" t="str">
        <f>' Rohdaten (zu bereinigen)'!B11</f>
        <v>Ismaning</v>
      </c>
      <c r="C14" s="266" t="str">
        <f>' Rohdaten (zu bereinigen)'!C11</f>
        <v>Bayern</v>
      </c>
      <c r="D14" s="266" t="str">
        <f>' Rohdaten (zu bereinigen)'!D11</f>
        <v>Hydrogeothermie</v>
      </c>
    </row>
    <row r="15" spans="1:4" hidden="1">
      <c r="A15" s="266" t="str">
        <f>' Rohdaten (zu bereinigen)'!A12</f>
        <v>A_Projekt in Betrieb</v>
      </c>
      <c r="B15" s="266" t="str">
        <f>' Rohdaten (zu bereinigen)'!B12</f>
        <v>Kirchstockach</v>
      </c>
      <c r="C15" s="266" t="str">
        <f>' Rohdaten (zu bereinigen)'!C12</f>
        <v>Bayern</v>
      </c>
      <c r="D15" s="266" t="str">
        <f>' Rohdaten (zu bereinigen)'!D12</f>
        <v>Hydrogeothermie</v>
      </c>
    </row>
    <row r="16" spans="1:4" hidden="1">
      <c r="A16" s="266" t="str">
        <f>' Rohdaten (zu bereinigen)'!A13</f>
        <v>A_Projekt in Betrieb</v>
      </c>
      <c r="B16" s="266" t="str">
        <f>' Rohdaten (zu bereinigen)'!B13</f>
        <v>Kirchweidach</v>
      </c>
      <c r="C16" s="266" t="str">
        <f>' Rohdaten (zu bereinigen)'!C13</f>
        <v>Bayern</v>
      </c>
      <c r="D16" s="266" t="str">
        <f>' Rohdaten (zu bereinigen)'!D13</f>
        <v>Hydrogeothermie</v>
      </c>
    </row>
    <row r="17" spans="1:4" hidden="1">
      <c r="A17" s="266" t="str">
        <f>' Rohdaten (zu bereinigen)'!A14</f>
        <v>A_Projekt in Betrieb</v>
      </c>
      <c r="B17" s="266" t="str">
        <f>' Rohdaten (zu bereinigen)'!B14</f>
        <v>München-Freiham</v>
      </c>
      <c r="C17" s="266" t="str">
        <f>' Rohdaten (zu bereinigen)'!C14</f>
        <v>Bayern</v>
      </c>
      <c r="D17" s="266" t="str">
        <f>' Rohdaten (zu bereinigen)'!D14</f>
        <v>Hydrogeothermie</v>
      </c>
    </row>
    <row r="18" spans="1:4" hidden="1">
      <c r="A18" s="266" t="str">
        <f>' Rohdaten (zu bereinigen)'!A15</f>
        <v>A_Projekt in Betrieb</v>
      </c>
      <c r="B18" s="266" t="str">
        <f>' Rohdaten (zu bereinigen)'!B15</f>
        <v>München-Riem</v>
      </c>
      <c r="C18" s="266" t="str">
        <f>' Rohdaten (zu bereinigen)'!C15</f>
        <v>Bayern</v>
      </c>
      <c r="D18" s="266" t="str">
        <f>' Rohdaten (zu bereinigen)'!D15</f>
        <v>Hydrogeothermie</v>
      </c>
    </row>
    <row r="19" spans="1:4" hidden="1">
      <c r="A19" s="266" t="str">
        <f>' Rohdaten (zu bereinigen)'!A28</f>
        <v>A_Projekt in Betrieb</v>
      </c>
      <c r="B19" s="266" t="str">
        <f>' Rohdaten (zu bereinigen)'!B28</f>
        <v>München-Sendling</v>
      </c>
      <c r="C19" s="266" t="str">
        <f>' Rohdaten (zu bereinigen)'!C28</f>
        <v>Bayern</v>
      </c>
      <c r="D19" s="266" t="str">
        <f>' Rohdaten (zu bereinigen)'!D28</f>
        <v>Hydrogeothermie</v>
      </c>
    </row>
    <row r="20" spans="1:4" hidden="1">
      <c r="A20" s="266" t="str">
        <f>' Rohdaten (zu bereinigen)'!A16</f>
        <v>A_Projekt in Betrieb</v>
      </c>
      <c r="B20" s="266" t="str">
        <f>' Rohdaten (zu bereinigen)'!B16</f>
        <v>Oberhaching-Laufzorn / Grünwald</v>
      </c>
      <c r="C20" s="266" t="str">
        <f>' Rohdaten (zu bereinigen)'!C16</f>
        <v>Bayern</v>
      </c>
      <c r="D20" s="266" t="str">
        <f>' Rohdaten (zu bereinigen)'!D16</f>
        <v>Hydrogeothermie</v>
      </c>
    </row>
    <row r="21" spans="1:4" hidden="1">
      <c r="A21" s="266" t="str">
        <f>' Rohdaten (zu bereinigen)'!A17</f>
        <v>A_Projekt in Betrieb</v>
      </c>
      <c r="B21" s="266" t="str">
        <f>' Rohdaten (zu bereinigen)'!B17</f>
        <v>Poing</v>
      </c>
      <c r="C21" s="266" t="str">
        <f>' Rohdaten (zu bereinigen)'!C17</f>
        <v>Bayern</v>
      </c>
      <c r="D21" s="266" t="str">
        <f>' Rohdaten (zu bereinigen)'!D17</f>
        <v>Hydrogeothermie</v>
      </c>
    </row>
    <row r="22" spans="1:4" hidden="1">
      <c r="A22" s="266" t="str">
        <f>' Rohdaten (zu bereinigen)'!A18</f>
        <v>A_Projekt in Betrieb</v>
      </c>
      <c r="B22" s="266" t="str">
        <f>' Rohdaten (zu bereinigen)'!B18</f>
        <v>Pullach</v>
      </c>
      <c r="C22" s="266" t="str">
        <f>' Rohdaten (zu bereinigen)'!C18</f>
        <v>Bayern</v>
      </c>
      <c r="D22" s="266" t="str">
        <f>' Rohdaten (zu bereinigen)'!D18</f>
        <v>Hydrogeothermie</v>
      </c>
    </row>
    <row r="23" spans="1:4" hidden="1">
      <c r="A23" s="266" t="str">
        <f>' Rohdaten (zu bereinigen)'!A19</f>
        <v>A_Projekt in Betrieb</v>
      </c>
      <c r="B23" s="266" t="str">
        <f>' Rohdaten (zu bereinigen)'!B19</f>
        <v>Sauerlach</v>
      </c>
      <c r="C23" s="266" t="str">
        <f>' Rohdaten (zu bereinigen)'!C19</f>
        <v>Bayern</v>
      </c>
      <c r="D23" s="266" t="str">
        <f>' Rohdaten (zu bereinigen)'!D19</f>
        <v>Hydrogeothermie</v>
      </c>
    </row>
    <row r="24" spans="1:4" hidden="1">
      <c r="A24" s="266" t="str">
        <f>' Rohdaten (zu bereinigen)'!A20</f>
        <v>A_Projekt in Betrieb</v>
      </c>
      <c r="B24" s="266" t="str">
        <f>' Rohdaten (zu bereinigen)'!B20</f>
        <v>Simbach-Braunau</v>
      </c>
      <c r="C24" s="266" t="str">
        <f>' Rohdaten (zu bereinigen)'!C20</f>
        <v>Bayern</v>
      </c>
      <c r="D24" s="266" t="str">
        <f>' Rohdaten (zu bereinigen)'!D20</f>
        <v>Hydrogeothermie</v>
      </c>
    </row>
    <row r="25" spans="1:4" hidden="1">
      <c r="A25" s="266" t="str">
        <f>' Rohdaten (zu bereinigen)'!A21</f>
        <v>A_Projekt in Betrieb</v>
      </c>
      <c r="B25" s="266" t="str">
        <f>' Rohdaten (zu bereinigen)'!B21</f>
        <v>Straubing</v>
      </c>
      <c r="C25" s="266" t="str">
        <f>' Rohdaten (zu bereinigen)'!C21</f>
        <v>Bayern</v>
      </c>
      <c r="D25" s="266" t="str">
        <f>' Rohdaten (zu bereinigen)'!D21</f>
        <v>Hydrogeothermie</v>
      </c>
    </row>
    <row r="26" spans="1:4" hidden="1">
      <c r="A26" s="266" t="str">
        <f>' Rohdaten (zu bereinigen)'!A22</f>
        <v>A_Projekt in Betrieb</v>
      </c>
      <c r="B26" s="266" t="str">
        <f>' Rohdaten (zu bereinigen)'!B22</f>
        <v>Taufkirchen/Oberhaching</v>
      </c>
      <c r="C26" s="266" t="str">
        <f>' Rohdaten (zu bereinigen)'!C22</f>
        <v>Bayern</v>
      </c>
      <c r="D26" s="266" t="str">
        <f>' Rohdaten (zu bereinigen)'!D22</f>
        <v>Hydrogeothermie</v>
      </c>
    </row>
    <row r="27" spans="1:4" hidden="1">
      <c r="A27" s="266" t="str">
        <f>' Rohdaten (zu bereinigen)'!A23</f>
        <v>A_Projekt in Betrieb</v>
      </c>
      <c r="B27" s="266" t="str">
        <f>' Rohdaten (zu bereinigen)'!B23</f>
        <v>Traunreut</v>
      </c>
      <c r="C27" s="266" t="str">
        <f>' Rohdaten (zu bereinigen)'!C23</f>
        <v>Bayern</v>
      </c>
      <c r="D27" s="266" t="str">
        <f>' Rohdaten (zu bereinigen)'!D23</f>
        <v>Hydrogeothermie</v>
      </c>
    </row>
    <row r="28" spans="1:4" hidden="1">
      <c r="A28" s="266" t="str">
        <f>' Rohdaten (zu bereinigen)'!A24</f>
        <v>A_Projekt in Betrieb</v>
      </c>
      <c r="B28" s="266" t="str">
        <f>' Rohdaten (zu bereinigen)'!B24</f>
        <v>Unterföhring</v>
      </c>
      <c r="C28" s="266" t="str">
        <f>' Rohdaten (zu bereinigen)'!C24</f>
        <v>Bayern</v>
      </c>
      <c r="D28" s="266" t="str">
        <f>' Rohdaten (zu bereinigen)'!D24</f>
        <v>Hydrogeothermie</v>
      </c>
    </row>
    <row r="29" spans="1:4" hidden="1">
      <c r="A29" s="266" t="str">
        <f>' Rohdaten (zu bereinigen)'!A25</f>
        <v>A_Projekt in Betrieb</v>
      </c>
      <c r="B29" s="266" t="str">
        <f>' Rohdaten (zu bereinigen)'!B25</f>
        <v>Unterföhring (2. Dublette)</v>
      </c>
      <c r="C29" s="266" t="str">
        <f>' Rohdaten (zu bereinigen)'!C25</f>
        <v>Bayern</v>
      </c>
      <c r="D29" s="266" t="str">
        <f>' Rohdaten (zu bereinigen)'!D25</f>
        <v>Hydrogeothermie</v>
      </c>
    </row>
    <row r="30" spans="1:4" hidden="1">
      <c r="A30" s="266" t="str">
        <f>' Rohdaten (zu bereinigen)'!A26</f>
        <v>A_Projekt in Betrieb</v>
      </c>
      <c r="B30" s="266" t="str">
        <f>' Rohdaten (zu bereinigen)'!B26</f>
        <v>Unterhaching</v>
      </c>
      <c r="C30" s="266" t="str">
        <f>' Rohdaten (zu bereinigen)'!C26</f>
        <v>Bayern</v>
      </c>
      <c r="D30" s="266" t="str">
        <f>' Rohdaten (zu bereinigen)'!D26</f>
        <v>Hydrogeothermie</v>
      </c>
    </row>
    <row r="31" spans="1:4" hidden="1">
      <c r="A31" s="266" t="str">
        <f>' Rohdaten (zu bereinigen)'!A27</f>
        <v>A_Projekt in Betrieb</v>
      </c>
      <c r="B31" s="266" t="str">
        <f>' Rohdaten (zu bereinigen)'!B27</f>
        <v>Unterschleißheim</v>
      </c>
      <c r="C31" s="266" t="str">
        <f>' Rohdaten (zu bereinigen)'!C27</f>
        <v>Bayern</v>
      </c>
      <c r="D31" s="266" t="str">
        <f>' Rohdaten (zu bereinigen)'!D27</f>
        <v>Hydrogeothermie</v>
      </c>
    </row>
    <row r="32" spans="1:4" hidden="1">
      <c r="A32" s="266" t="str">
        <f>' Rohdaten (zu bereinigen)'!A29</f>
        <v>A_Projekt in Betrieb</v>
      </c>
      <c r="B32" s="266" t="str">
        <f>' Rohdaten (zu bereinigen)'!B29</f>
        <v>Waldkraiburg</v>
      </c>
      <c r="C32" s="266" t="str">
        <f>' Rohdaten (zu bereinigen)'!C29</f>
        <v>Bayern</v>
      </c>
      <c r="D32" s="266" t="str">
        <f>' Rohdaten (zu bereinigen)'!D29</f>
        <v>Hydrogeothermie</v>
      </c>
    </row>
    <row r="33" spans="1:4" hidden="1">
      <c r="A33" s="266" t="str">
        <f>' Rohdaten (zu bereinigen)'!A30</f>
        <v>A_Projekt in Betrieb</v>
      </c>
      <c r="B33" s="266" t="str">
        <f>' Rohdaten (zu bereinigen)'!B30</f>
        <v>Berlin (Reichstag)</v>
      </c>
      <c r="C33" s="266" t="str">
        <f>' Rohdaten (zu bereinigen)'!C30</f>
        <v>Berlin</v>
      </c>
      <c r="D33" s="266" t="str">
        <f>' Rohdaten (zu bereinigen)'!D30</f>
        <v>Aquiferspeicher</v>
      </c>
    </row>
    <row r="34" spans="1:4" hidden="1">
      <c r="A34" s="266" t="str">
        <f>' Rohdaten (zu bereinigen)'!A31</f>
        <v>A_Projekt in Betrieb</v>
      </c>
      <c r="B34" s="266" t="str">
        <f>' Rohdaten (zu bereinigen)'!B31</f>
        <v>Neuruppin</v>
      </c>
      <c r="C34" s="266" t="str">
        <f>' Rohdaten (zu bereinigen)'!C31</f>
        <v>Brandenburg</v>
      </c>
      <c r="D34" s="266" t="str">
        <f>' Rohdaten (zu bereinigen)'!D31</f>
        <v>Hydrogeothermie</v>
      </c>
    </row>
    <row r="35" spans="1:4" hidden="1">
      <c r="A35" s="266" t="str">
        <f>' Rohdaten (zu bereinigen)'!A32</f>
        <v>A_Projekt in Betrieb</v>
      </c>
      <c r="B35" s="266" t="str">
        <f>' Rohdaten (zu bereinigen)'!B32</f>
        <v>Heubach/Groß-Umstadt</v>
      </c>
      <c r="C35" s="266" t="str">
        <f>' Rohdaten (zu bereinigen)'!C32</f>
        <v>Hessen</v>
      </c>
      <c r="D35" s="266" t="str">
        <f>' Rohdaten (zu bereinigen)'!D32</f>
        <v>Sonde</v>
      </c>
    </row>
    <row r="36" spans="1:4" hidden="1">
      <c r="A36" s="266" t="str">
        <f>' Rohdaten (zu bereinigen)'!A33</f>
        <v>A_Projekt in Betrieb</v>
      </c>
      <c r="B36" s="266" t="str">
        <f>' Rohdaten (zu bereinigen)'!B33</f>
        <v>Neustadt Glewe</v>
      </c>
      <c r="C36" s="266" t="str">
        <f>' Rohdaten (zu bereinigen)'!C33</f>
        <v>Mecklenburg-Vorpommern</v>
      </c>
      <c r="D36" s="266" t="str">
        <f>' Rohdaten (zu bereinigen)'!D33</f>
        <v>Hydrogeothermie</v>
      </c>
    </row>
    <row r="37" spans="1:4" hidden="1">
      <c r="A37" s="266" t="str">
        <f>' Rohdaten (zu bereinigen)'!A34</f>
        <v>A_Projekt in Betrieb</v>
      </c>
      <c r="B37" s="266" t="str">
        <f>' Rohdaten (zu bereinigen)'!B34</f>
        <v>Schwerin</v>
      </c>
      <c r="C37" s="266" t="str">
        <f>' Rohdaten (zu bereinigen)'!C34</f>
        <v>Mecklenburg-Vorpommern</v>
      </c>
      <c r="D37" s="266" t="str">
        <f>' Rohdaten (zu bereinigen)'!D34</f>
        <v>Hydrogeothermie</v>
      </c>
    </row>
    <row r="38" spans="1:4" hidden="1">
      <c r="A38" s="266" t="str">
        <f>' Rohdaten (zu bereinigen)'!A36</f>
        <v>A_Projekt in Betrieb</v>
      </c>
      <c r="B38" s="266" t="str">
        <f>' Rohdaten (zu bereinigen)'!B36</f>
        <v>Arnsberg</v>
      </c>
      <c r="C38" s="266" t="str">
        <f>' Rohdaten (zu bereinigen)'!C36</f>
        <v>Nordrhein-Westfalen</v>
      </c>
      <c r="D38" s="266" t="str">
        <f>' Rohdaten (zu bereinigen)'!D36</f>
        <v>Sonde</v>
      </c>
    </row>
    <row r="39" spans="1:4" hidden="1">
      <c r="A39" s="266" t="str">
        <f>' Rohdaten (zu bereinigen)'!A37</f>
        <v>A_Projekt in Betrieb</v>
      </c>
      <c r="B39" s="266" t="str">
        <f>' Rohdaten (zu bereinigen)'!B37</f>
        <v>Bochum Werne / Zeche Robert Müser</v>
      </c>
      <c r="C39" s="266" t="str">
        <f>' Rohdaten (zu bereinigen)'!C37</f>
        <v>Nordrhein-Westfalen</v>
      </c>
      <c r="D39" s="266" t="str">
        <f>' Rohdaten (zu bereinigen)'!D37</f>
        <v>Grubenwasser</v>
      </c>
    </row>
    <row r="40" spans="1:4" hidden="1">
      <c r="A40" s="266" t="str">
        <f>' Rohdaten (zu bereinigen)'!A38</f>
        <v>A_Projekt in Betrieb</v>
      </c>
      <c r="B40" s="266" t="str">
        <f>' Rohdaten (zu bereinigen)'!B38</f>
        <v>Essen</v>
      </c>
      <c r="C40" s="266" t="str">
        <f>' Rohdaten (zu bereinigen)'!C38</f>
        <v>Nordrhein-Westfalen</v>
      </c>
      <c r="D40" s="266" t="str">
        <f>' Rohdaten (zu bereinigen)'!D38</f>
        <v>Grubenwasser</v>
      </c>
    </row>
    <row r="41" spans="1:4" hidden="1">
      <c r="A41" s="266" t="str">
        <f>' Rohdaten (zu bereinigen)'!A39</f>
        <v>A_Projekt in Betrieb</v>
      </c>
      <c r="B41" s="266" t="str">
        <f>' Rohdaten (zu bereinigen)'!B39</f>
        <v>Marl</v>
      </c>
      <c r="C41" s="266" t="str">
        <f>' Rohdaten (zu bereinigen)'!C39</f>
        <v>Nordrhein-Westfalen</v>
      </c>
      <c r="D41" s="266" t="str">
        <f>' Rohdaten (zu bereinigen)'!D39</f>
        <v>Sonde</v>
      </c>
    </row>
    <row r="42" spans="1:4" hidden="1">
      <c r="A42" s="266" t="str">
        <f>' Rohdaten (zu bereinigen)'!A40</f>
        <v>A_Projekt in Betrieb</v>
      </c>
      <c r="B42" s="266" t="str">
        <f>' Rohdaten (zu bereinigen)'!B40</f>
        <v>Insheim</v>
      </c>
      <c r="C42" s="266" t="str">
        <f>' Rohdaten (zu bereinigen)'!C40</f>
        <v>Rheinland-Pfalz</v>
      </c>
      <c r="D42" s="266" t="str">
        <f>' Rohdaten (zu bereinigen)'!D40</f>
        <v>Hydrogeothermie</v>
      </c>
    </row>
    <row r="43" spans="1:4" hidden="1">
      <c r="A43" s="266" t="str">
        <f>' Rohdaten (zu bereinigen)'!A42</f>
        <v>A_Projekt in Betrieb</v>
      </c>
      <c r="B43" s="266" t="str">
        <f>' Rohdaten (zu bereinigen)'!B42</f>
        <v xml:space="preserve">Landau </v>
      </c>
      <c r="C43" s="266" t="str">
        <f>' Rohdaten (zu bereinigen)'!C42</f>
        <v>Rheinland-Pfalz</v>
      </c>
      <c r="D43" s="266" t="str">
        <f>' Rohdaten (zu bereinigen)'!D42</f>
        <v>Hydrogeothermie</v>
      </c>
    </row>
    <row r="44" spans="1:4" hidden="1">
      <c r="A44" s="266" t="e">
        <f>' Rohdaten (zu bereinigen)'!#REF!</f>
        <v>#REF!</v>
      </c>
      <c r="B44" s="266" t="e">
        <f>' Rohdaten (zu bereinigen)'!#REF!</f>
        <v>#REF!</v>
      </c>
      <c r="C44" s="266" t="e">
        <f>' Rohdaten (zu bereinigen)'!#REF!</f>
        <v>#REF!</v>
      </c>
      <c r="D44" s="266" t="e">
        <f>' Rohdaten (zu bereinigen)'!#REF!</f>
        <v>#REF!</v>
      </c>
    </row>
    <row r="45" spans="1:4" hidden="1">
      <c r="A45" s="266" t="str">
        <f>' Rohdaten (zu bereinigen)'!A43</f>
        <v>B_Projekt in Bau</v>
      </c>
      <c r="B45" s="266" t="str">
        <f>' Rohdaten (zu bereinigen)'!B43</f>
        <v>Neubrandenburg</v>
      </c>
      <c r="C45" s="266" t="str">
        <f>' Rohdaten (zu bereinigen)'!C43</f>
        <v>Mecklenburg-Vorpommern</v>
      </c>
      <c r="D45" s="266" t="str">
        <f>' Rohdaten (zu bereinigen)'!D43</f>
        <v>Hydrogeothermie / Aquiferspeicher</v>
      </c>
    </row>
    <row r="46" spans="1:4" hidden="1">
      <c r="A46" s="266" t="str">
        <f>' Rohdaten (zu bereinigen)'!A60</f>
        <v xml:space="preserve">C_Forschungsprojekte </v>
      </c>
      <c r="B46" s="266" t="str">
        <f>' Rohdaten (zu bereinigen)'!B60</f>
        <v>HDR Bad Urach</v>
      </c>
      <c r="C46" s="266" t="str">
        <f>' Rohdaten (zu bereinigen)'!C60</f>
        <v>Baden-Württemberg</v>
      </c>
      <c r="D46" s="266" t="str">
        <f>' Rohdaten (zu bereinigen)'!D60</f>
        <v>Hot-Dry-Rock</v>
      </c>
    </row>
    <row r="47" spans="1:4" hidden="1">
      <c r="A47" s="266" t="str">
        <f>' Rohdaten (zu bereinigen)'!A35</f>
        <v>A_Projekt in Betrieb</v>
      </c>
      <c r="B47" s="266" t="str">
        <f>' Rohdaten (zu bereinigen)'!B35</f>
        <v>Waren</v>
      </c>
      <c r="C47" s="266" t="str">
        <f>' Rohdaten (zu bereinigen)'!C35</f>
        <v>Mecklenburg-Vorpommern</v>
      </c>
      <c r="D47" s="266" t="str">
        <f>' Rohdaten (zu bereinigen)'!D35</f>
        <v>Hydrogeothermie</v>
      </c>
    </row>
    <row r="48" spans="1:4" hidden="1">
      <c r="A48" s="266" t="str">
        <f>' Rohdaten (zu bereinigen)'!A44</f>
        <v>B_Projekt in Bau</v>
      </c>
      <c r="B48" s="266" t="str">
        <f>' Rohdaten (zu bereinigen)'!B44</f>
        <v>Graben-Neudorf</v>
      </c>
      <c r="C48" s="266" t="str">
        <f>' Rohdaten (zu bereinigen)'!C44</f>
        <v>Baden-Württemberg</v>
      </c>
      <c r="D48" s="266" t="str">
        <f>' Rohdaten (zu bereinigen)'!D44</f>
        <v>Hydrogeothermie</v>
      </c>
    </row>
    <row r="49" spans="1:4" hidden="1">
      <c r="A49" s="266" t="e">
        <f>' Rohdaten (zu bereinigen)'!#REF!</f>
        <v>#REF!</v>
      </c>
      <c r="B49" s="266" t="e">
        <f>' Rohdaten (zu bereinigen)'!#REF!</f>
        <v>#REF!</v>
      </c>
      <c r="C49" s="266" t="e">
        <f>' Rohdaten (zu bereinigen)'!#REF!</f>
        <v>#REF!</v>
      </c>
      <c r="D49" s="266" t="e">
        <f>' Rohdaten (zu bereinigen)'!#REF!</f>
        <v>#REF!</v>
      </c>
    </row>
    <row r="50" spans="1:4" hidden="1">
      <c r="A50" s="266" t="str">
        <f>' Rohdaten (zu bereinigen)'!A46</f>
        <v>B_Projekt in Bau</v>
      </c>
      <c r="B50" s="266" t="str">
        <f>' Rohdaten (zu bereinigen)'!B46</f>
        <v xml:space="preserve">Kirchweidach II </v>
      </c>
      <c r="C50" s="266" t="str">
        <f>' Rohdaten (zu bereinigen)'!C46</f>
        <v>Bayern</v>
      </c>
      <c r="D50" s="266" t="str">
        <f>' Rohdaten (zu bereinigen)'!D46</f>
        <v>Hydrogeothermie</v>
      </c>
    </row>
    <row r="51" spans="1:4" hidden="1">
      <c r="A51" s="266" t="str">
        <f>' Rohdaten (zu bereinigen)'!A47</f>
        <v>B_Projekt in Bau</v>
      </c>
      <c r="B51" s="266" t="str">
        <f>' Rohdaten (zu bereinigen)'!B47</f>
        <v xml:space="preserve">GT Tüßling </v>
      </c>
      <c r="C51" s="266" t="str">
        <f>' Rohdaten (zu bereinigen)'!C47</f>
        <v>Bayern</v>
      </c>
      <c r="D51" s="266" t="str">
        <f>' Rohdaten (zu bereinigen)'!D47</f>
        <v>Hydrogeothermie</v>
      </c>
    </row>
    <row r="52" spans="1:4" hidden="1">
      <c r="A52" s="266" t="str">
        <f>' Rohdaten (zu bereinigen)'!A48</f>
        <v>B_Projekt in Bau</v>
      </c>
      <c r="B52" s="266" t="str">
        <f>' Rohdaten (zu bereinigen)'!B48</f>
        <v>Reallabor Geospeicher Berlin</v>
      </c>
      <c r="C52" s="266" t="str">
        <f>' Rohdaten (zu bereinigen)'!C48</f>
        <v>Berlin</v>
      </c>
      <c r="D52" s="266" t="str">
        <f>' Rohdaten (zu bereinigen)'!D48</f>
        <v>Aquiferspeicher</v>
      </c>
    </row>
    <row r="53" spans="1:4" hidden="1">
      <c r="A53" s="266" t="str">
        <f>' Rohdaten (zu bereinigen)'!A49</f>
        <v>B_Projekt in Bau</v>
      </c>
      <c r="B53" s="266" t="str">
        <f>' Rohdaten (zu bereinigen)'!B49</f>
        <v>Potsdam</v>
      </c>
      <c r="C53" s="266" t="str">
        <f>' Rohdaten (zu bereinigen)'!C49</f>
        <v>Brandenburg</v>
      </c>
      <c r="D53" s="266" t="str">
        <f>' Rohdaten (zu bereinigen)'!D49</f>
        <v>Hydrogeothermie</v>
      </c>
    </row>
    <row r="54" spans="1:4" hidden="1">
      <c r="A54" s="266" t="str">
        <f>' Rohdaten (zu bereinigen)'!A50</f>
        <v>B_Projekt in Bau</v>
      </c>
      <c r="B54" s="266" t="str">
        <f>' Rohdaten (zu bereinigen)'!B50</f>
        <v>Hamburg-Wilhelmsburg</v>
      </c>
      <c r="C54" s="266" t="str">
        <f>' Rohdaten (zu bereinigen)'!C50</f>
        <v>Hamburg</v>
      </c>
      <c r="D54" s="266" t="str">
        <f>' Rohdaten (zu bereinigen)'!D50</f>
        <v>Hydrogeothermie</v>
      </c>
    </row>
    <row r="55" spans="1:4" hidden="1">
      <c r="A55" s="266" t="str">
        <f>' Rohdaten (zu bereinigen)'!A51</f>
        <v>B_Projekt in Bau</v>
      </c>
      <c r="B55" s="266" t="str">
        <f>' Rohdaten (zu bereinigen)'!B51</f>
        <v>Frankfurt am Main</v>
      </c>
      <c r="C55" s="266" t="str">
        <f>' Rohdaten (zu bereinigen)'!C51</f>
        <v>Hessen</v>
      </c>
      <c r="D55" s="266" t="str">
        <f>' Rohdaten (zu bereinigen)'!D51</f>
        <v>Forschung</v>
      </c>
    </row>
    <row r="56" spans="1:4" hidden="1">
      <c r="A56" s="266" t="e">
        <f>' Rohdaten (zu bereinigen)'!#REF!</f>
        <v>#REF!</v>
      </c>
      <c r="B56" s="266" t="e">
        <f>' Rohdaten (zu bereinigen)'!#REF!</f>
        <v>#REF!</v>
      </c>
      <c r="C56" s="266" t="e">
        <f>' Rohdaten (zu bereinigen)'!#REF!</f>
        <v>#REF!</v>
      </c>
      <c r="D56" s="266" t="e">
        <f>' Rohdaten (zu bereinigen)'!#REF!</f>
        <v>#REF!</v>
      </c>
    </row>
    <row r="57" spans="1:4" hidden="1">
      <c r="A57" s="266" t="e">
        <f>' Rohdaten (zu bereinigen)'!#REF!</f>
        <v>#REF!</v>
      </c>
      <c r="B57" s="266" t="e">
        <f>' Rohdaten (zu bereinigen)'!#REF!</f>
        <v>#REF!</v>
      </c>
      <c r="C57" s="266" t="e">
        <f>' Rohdaten (zu bereinigen)'!#REF!</f>
        <v>#REF!</v>
      </c>
      <c r="D57" s="266" t="e">
        <f>' Rohdaten (zu bereinigen)'!#REF!</f>
        <v>#REF!</v>
      </c>
    </row>
    <row r="58" spans="1:4" hidden="1">
      <c r="A58" s="266" t="e">
        <f>' Rohdaten (zu bereinigen)'!#REF!</f>
        <v>#REF!</v>
      </c>
      <c r="B58" s="266" t="e">
        <f>' Rohdaten (zu bereinigen)'!#REF!</f>
        <v>#REF!</v>
      </c>
      <c r="C58" s="266" t="e">
        <f>' Rohdaten (zu bereinigen)'!#REF!</f>
        <v>#REF!</v>
      </c>
      <c r="D58" s="266" t="e">
        <f>' Rohdaten (zu bereinigen)'!#REF!</f>
        <v>#REF!</v>
      </c>
    </row>
    <row r="59" spans="1:4" hidden="1">
      <c r="A59" s="266" t="str">
        <f>' Rohdaten (zu bereinigen)'!A52</f>
        <v>B_Projekt in Bau</v>
      </c>
      <c r="B59" s="266" t="str">
        <f>' Rohdaten (zu bereinigen)'!B52</f>
        <v>Darmstadt</v>
      </c>
      <c r="C59" s="266" t="str">
        <f>' Rohdaten (zu bereinigen)'!C52</f>
        <v>Hessen</v>
      </c>
      <c r="D59" s="266" t="str">
        <f>' Rohdaten (zu bereinigen)'!D52</f>
        <v>Erdwärmesondenspeicher
/ Forschung</v>
      </c>
    </row>
    <row r="60" spans="1:4" hidden="1">
      <c r="A60" s="266" t="str">
        <f>' Rohdaten (zu bereinigen)'!A54</f>
        <v xml:space="preserve">C_Forschungsprojekte </v>
      </c>
      <c r="B60" s="266" t="str">
        <f>' Rohdaten (zu bereinigen)'!B54</f>
        <v>Mauerstetten</v>
      </c>
      <c r="C60" s="266" t="str">
        <f>' Rohdaten (zu bereinigen)'!C54</f>
        <v>Bayern</v>
      </c>
      <c r="D60" s="266" t="str">
        <f>' Rohdaten (zu bereinigen)'!D54</f>
        <v>Forschung</v>
      </c>
    </row>
    <row r="61" spans="1:4" hidden="1">
      <c r="A61" s="266" t="e">
        <f>' Rohdaten (zu bereinigen)'!#REF!</f>
        <v>#REF!</v>
      </c>
      <c r="B61" s="266" t="e">
        <f>' Rohdaten (zu bereinigen)'!#REF!</f>
        <v>#REF!</v>
      </c>
      <c r="C61" s="266" t="e">
        <f>' Rohdaten (zu bereinigen)'!#REF!</f>
        <v>#REF!</v>
      </c>
      <c r="D61" s="266" t="e">
        <f>' Rohdaten (zu bereinigen)'!#REF!</f>
        <v>#REF!</v>
      </c>
    </row>
    <row r="62" spans="1:4" hidden="1">
      <c r="A62" s="266" t="str">
        <f>' Rohdaten (zu bereinigen)'!A55</f>
        <v xml:space="preserve">C_Forschungsprojekte </v>
      </c>
      <c r="B62" s="266" t="str">
        <f>' Rohdaten (zu bereinigen)'!B55</f>
        <v>Groß Schönebeck</v>
      </c>
      <c r="C62" s="266" t="str">
        <f>' Rohdaten (zu bereinigen)'!C55</f>
        <v>Brandenburg</v>
      </c>
      <c r="D62" s="266" t="str">
        <f>' Rohdaten (zu bereinigen)'!D55</f>
        <v>Forschung</v>
      </c>
    </row>
    <row r="63" spans="1:4" hidden="1">
      <c r="A63" s="266" t="str">
        <f>' Rohdaten (zu bereinigen)'!A56</f>
        <v xml:space="preserve">C_Forschungsprojekte </v>
      </c>
      <c r="B63" s="266" t="str">
        <f>' Rohdaten (zu bereinigen)'!B56</f>
        <v>Hannover</v>
      </c>
      <c r="C63" s="266" t="str">
        <f>' Rohdaten (zu bereinigen)'!C56</f>
        <v>Niedersachsen</v>
      </c>
      <c r="D63" s="266" t="str">
        <f>' Rohdaten (zu bereinigen)'!D56</f>
        <v>Forschung</v>
      </c>
    </row>
    <row r="64" spans="1:4">
      <c r="A64" s="266" t="e">
        <f>' Rohdaten (zu bereinigen)'!#REF!</f>
        <v>#REF!</v>
      </c>
      <c r="B64" s="267" t="e">
        <f>' Rohdaten (zu bereinigen)'!#REF!</f>
        <v>#REF!</v>
      </c>
      <c r="C64" s="268" t="str">
        <f>' Rohdaten (zu bereinigen)'!C63</f>
        <v>Baden-Württemberg</v>
      </c>
      <c r="D64" s="269" t="e">
        <f>' Rohdaten (zu bereinigen)'!#REF!</f>
        <v>#REF!</v>
      </c>
    </row>
    <row r="65" spans="1:4">
      <c r="A65" s="266" t="str">
        <f>' Rohdaten (zu bereinigen)'!A63</f>
        <v>D_Projekt in Planung</v>
      </c>
      <c r="B65" s="267" t="str">
        <f>' Rohdaten (zu bereinigen)'!B63</f>
        <v>Bad Waldsee II</v>
      </c>
      <c r="C65" s="268" t="e">
        <f>' Rohdaten (zu bereinigen)'!#REF!</f>
        <v>#REF!</v>
      </c>
      <c r="D65" s="269" t="str">
        <f>' Rohdaten (zu bereinigen)'!D63</f>
        <v>Hydrogeothermie</v>
      </c>
    </row>
    <row r="66" spans="1:4">
      <c r="A66" s="266" t="str">
        <f>' Rohdaten (zu bereinigen)'!A65</f>
        <v>D_Projekt in Planung</v>
      </c>
      <c r="B66" s="267" t="str">
        <f>' Rohdaten (zu bereinigen)'!B65</f>
        <v>Lörrach</v>
      </c>
      <c r="C66" s="268" t="str">
        <f>' Rohdaten (zu bereinigen)'!C65</f>
        <v>Baden-Württemberg</v>
      </c>
      <c r="D66" s="269" t="str">
        <f>' Rohdaten (zu bereinigen)'!D65</f>
        <v>Hydrogeothermie</v>
      </c>
    </row>
    <row r="67" spans="1:4">
      <c r="A67" s="266" t="e">
        <f>' Rohdaten (zu bereinigen)'!#REF!</f>
        <v>#REF!</v>
      </c>
      <c r="B67" s="267" t="e">
        <f>' Rohdaten (zu bereinigen)'!#REF!</f>
        <v>#REF!</v>
      </c>
      <c r="C67" s="268" t="e">
        <f>' Rohdaten (zu bereinigen)'!#REF!</f>
        <v>#REF!</v>
      </c>
      <c r="D67" s="269" t="e">
        <f>' Rohdaten (zu bereinigen)'!#REF!</f>
        <v>#REF!</v>
      </c>
    </row>
    <row r="68" spans="1:4">
      <c r="A68" s="266" t="str">
        <f>' Rohdaten (zu bereinigen)'!A66</f>
        <v>D_Projekt in Planung</v>
      </c>
      <c r="B68" s="267" t="str">
        <f>' Rohdaten (zu bereinigen)'!B66</f>
        <v>Lahr</v>
      </c>
      <c r="C68" s="268" t="str">
        <f>' Rohdaten (zu bereinigen)'!C66</f>
        <v>Baden-Württemberg</v>
      </c>
      <c r="D68" s="269" t="str">
        <f>' Rohdaten (zu bereinigen)'!D66</f>
        <v>Hydrogeothermie</v>
      </c>
    </row>
    <row r="69" spans="1:4">
      <c r="A69" s="266" t="str">
        <f>' Rohdaten (zu bereinigen)'!A67</f>
        <v>D_Projekt in Planung</v>
      </c>
      <c r="B69" s="267" t="str">
        <f>' Rohdaten (zu bereinigen)'!B67</f>
        <v>Dettenheim "Erlich"</v>
      </c>
      <c r="C69" s="268" t="str">
        <f>' Rohdaten (zu bereinigen)'!C67</f>
        <v>Baden-Württemberg</v>
      </c>
      <c r="D69" s="269" t="str">
        <f>' Rohdaten (zu bereinigen)'!D67</f>
        <v>Hydrogeothermie</v>
      </c>
    </row>
    <row r="70" spans="1:4">
      <c r="A70" s="266" t="str">
        <f>' Rohdaten (zu bereinigen)'!A68</f>
        <v>D_Projekt in Planung</v>
      </c>
      <c r="B70" s="267" t="str">
        <f>' Rohdaten (zu bereinigen)'!B68</f>
        <v>KIT Campus Nord II</v>
      </c>
      <c r="C70" s="268" t="str">
        <f>' Rohdaten (zu bereinigen)'!C68</f>
        <v>Baden-Württemberg</v>
      </c>
      <c r="D70" s="269" t="str">
        <f>' Rohdaten (zu bereinigen)'!D68</f>
        <v>Hydrogeothermie</v>
      </c>
    </row>
    <row r="71" spans="1:4">
      <c r="A71" s="266" t="str">
        <f>' Rohdaten (zu bereinigen)'!A69</f>
        <v>D_Projekt in Planung</v>
      </c>
      <c r="B71" s="267" t="str">
        <f>' Rohdaten (zu bereinigen)'!B69</f>
        <v>Freiburg/ Südlicher Oberrhein</v>
      </c>
      <c r="C71" s="268" t="str">
        <f>' Rohdaten (zu bereinigen)'!C69</f>
        <v>Baden-Württemberg</v>
      </c>
      <c r="D71" s="269" t="str">
        <f>' Rohdaten (zu bereinigen)'!D69</f>
        <v>Hydrogeothermie</v>
      </c>
    </row>
    <row r="72" spans="1:4">
      <c r="A72" s="266" t="e">
        <f>' Rohdaten (zu bereinigen)'!#REF!</f>
        <v>#REF!</v>
      </c>
      <c r="B72" s="267" t="e">
        <f>' Rohdaten (zu bereinigen)'!#REF!</f>
        <v>#REF!</v>
      </c>
      <c r="C72" s="268" t="e">
        <f>' Rohdaten (zu bereinigen)'!#REF!</f>
        <v>#REF!</v>
      </c>
      <c r="D72" s="269" t="e">
        <f>' Rohdaten (zu bereinigen)'!#REF!</f>
        <v>#REF!</v>
      </c>
    </row>
    <row r="73" spans="1:4">
      <c r="A73" s="266" t="str">
        <f>' Rohdaten (zu bereinigen)'!A70</f>
        <v>D_Projekt in Planung</v>
      </c>
      <c r="B73" s="267" t="str">
        <f>' Rohdaten (zu bereinigen)'!B70</f>
        <v>Hardt</v>
      </c>
      <c r="C73" s="268" t="str">
        <f>' Rohdaten (zu bereinigen)'!C70</f>
        <v>Baden-Württemberg</v>
      </c>
      <c r="D73" s="269" t="str">
        <f>' Rohdaten (zu bereinigen)'!D70</f>
        <v>Hydrogeothermie</v>
      </c>
    </row>
    <row r="74" spans="1:4">
      <c r="A74" s="266" t="str">
        <f>' Rohdaten (zu bereinigen)'!A71</f>
        <v>D_Projekt in Planung</v>
      </c>
      <c r="B74" s="267" t="str">
        <f>' Rohdaten (zu bereinigen)'!B71</f>
        <v>Karlsdorf III</v>
      </c>
      <c r="C74" s="268" t="str">
        <f>' Rohdaten (zu bereinigen)'!C71</f>
        <v>Baden-Württemberg</v>
      </c>
      <c r="D74" s="269" t="str">
        <f>' Rohdaten (zu bereinigen)'!D71</f>
        <v>Hydrogeothermie</v>
      </c>
    </row>
    <row r="75" spans="1:4">
      <c r="A75" s="266" t="str">
        <f>' Rohdaten (zu bereinigen)'!A72</f>
        <v>D_Projekt in Planung</v>
      </c>
      <c r="B75" s="267" t="str">
        <f>' Rohdaten (zu bereinigen)'!B72</f>
        <v>Karlsruhe-Rheinhafen</v>
      </c>
      <c r="C75" s="268" t="str">
        <f>' Rohdaten (zu bereinigen)'!C72</f>
        <v>Baden-Württemberg</v>
      </c>
      <c r="D75" s="269" t="str">
        <f>' Rohdaten (zu bereinigen)'!D72</f>
        <v>Hydrogeothermie</v>
      </c>
    </row>
    <row r="76" spans="1:4">
      <c r="A76" s="266" t="str">
        <f>' Rohdaten (zu bereinigen)'!A73</f>
        <v>D_Projekt in Planung</v>
      </c>
      <c r="B76" s="267" t="str">
        <f>' Rohdaten (zu bereinigen)'!B73</f>
        <v>Karlsruhe-Süd II</v>
      </c>
      <c r="C76" s="268" t="str">
        <f>' Rohdaten (zu bereinigen)'!C73</f>
        <v>Baden-Württemberg</v>
      </c>
      <c r="D76" s="269" t="str">
        <f>' Rohdaten (zu bereinigen)'!D73</f>
        <v>Hydrogeothermie</v>
      </c>
    </row>
    <row r="77" spans="1:4">
      <c r="A77" s="266" t="e">
        <f>' Rohdaten (zu bereinigen)'!#REF!</f>
        <v>#REF!</v>
      </c>
      <c r="B77" s="267" t="e">
        <f>' Rohdaten (zu bereinigen)'!#REF!</f>
        <v>#REF!</v>
      </c>
      <c r="C77" s="268" t="e">
        <f>' Rohdaten (zu bereinigen)'!#REF!</f>
        <v>#REF!</v>
      </c>
      <c r="D77" s="269" t="e">
        <f>' Rohdaten (zu bereinigen)'!#REF!</f>
        <v>#REF!</v>
      </c>
    </row>
    <row r="78" spans="1:4">
      <c r="A78" s="266" t="str">
        <f>' Rohdaten (zu bereinigen)'!A74</f>
        <v>D_Projekt in Planung</v>
      </c>
      <c r="B78" s="267" t="str">
        <f>' Rohdaten (zu bereinigen)'!B74</f>
        <v>Mannheim</v>
      </c>
      <c r="C78" s="268" t="str">
        <f>' Rohdaten (zu bereinigen)'!C74</f>
        <v>Baden-Württemberg</v>
      </c>
      <c r="D78" s="269" t="str">
        <f>' Rohdaten (zu bereinigen)'!D74</f>
        <v>Hydrogeothermie</v>
      </c>
    </row>
    <row r="79" spans="1:4">
      <c r="A79" s="266" t="str">
        <f>' Rohdaten (zu bereinigen)'!A75</f>
        <v>D_Projekt in Planung</v>
      </c>
      <c r="B79" s="267" t="str">
        <f>' Rohdaten (zu bereinigen)'!B75</f>
        <v>Ortenau II</v>
      </c>
      <c r="C79" s="268" t="str">
        <f>' Rohdaten (zu bereinigen)'!C75</f>
        <v>Baden-Württemberg</v>
      </c>
      <c r="D79" s="269" t="str">
        <f>' Rohdaten (zu bereinigen)'!D75</f>
        <v>Hydrogeothermie</v>
      </c>
    </row>
    <row r="80" spans="1:4">
      <c r="A80" s="266" t="str">
        <f>' Rohdaten (zu bereinigen)'!A76</f>
        <v>D_Projekt in Planung</v>
      </c>
      <c r="B80" s="267" t="str">
        <f>' Rohdaten (zu bereinigen)'!B76</f>
        <v>Biberach a.d.Riß.</v>
      </c>
      <c r="C80" s="268" t="str">
        <f>' Rohdaten (zu bereinigen)'!C76</f>
        <v>Baden-Württemberg</v>
      </c>
      <c r="D80" s="269" t="str">
        <f>' Rohdaten (zu bereinigen)'!D76</f>
        <v>Hydrogeothermie</v>
      </c>
    </row>
    <row r="81" spans="1:4">
      <c r="A81" s="266" t="str">
        <f>' Rohdaten (zu bereinigen)'!A77</f>
        <v>D_Projekt in Planung</v>
      </c>
      <c r="B81" s="267" t="str">
        <f>' Rohdaten (zu bereinigen)'!B77</f>
        <v>Käfersteige</v>
      </c>
      <c r="C81" s="268" t="str">
        <f>' Rohdaten (zu bereinigen)'!C77</f>
        <v>Baden-Württemberg</v>
      </c>
      <c r="D81" s="269" t="str">
        <f>' Rohdaten (zu bereinigen)'!D77</f>
        <v>Hydrogeothermie</v>
      </c>
    </row>
    <row r="82" spans="1:4">
      <c r="A82" s="266" t="str">
        <f>' Rohdaten (zu bereinigen)'!A78</f>
        <v>D_Projekt in Planung</v>
      </c>
      <c r="B82" s="267" t="str">
        <f>' Rohdaten (zu bereinigen)'!B78</f>
        <v>Römerbad</v>
      </c>
      <c r="C82" s="268" t="str">
        <f>' Rohdaten (zu bereinigen)'!C78</f>
        <v>Baden-Württemberg</v>
      </c>
      <c r="D82" s="269" t="str">
        <f>' Rohdaten (zu bereinigen)'!D78</f>
        <v>Hydrogeothermie</v>
      </c>
    </row>
    <row r="83" spans="1:4">
      <c r="A83" s="266" t="str">
        <f>' Rohdaten (zu bereinigen)'!A80</f>
        <v>D_Projekt in Planung</v>
      </c>
      <c r="B83" s="267" t="str">
        <f>' Rohdaten (zu bereinigen)'!B80</f>
        <v>Philippsburg "Waghäusel"</v>
      </c>
      <c r="C83" s="268" t="str">
        <f>' Rohdaten (zu bereinigen)'!C80</f>
        <v>Baden-Württemberg</v>
      </c>
      <c r="D83" s="269" t="str">
        <f>' Rohdaten (zu bereinigen)'!D80</f>
        <v>Hydrogeothermie</v>
      </c>
    </row>
    <row r="84" spans="1:4">
      <c r="A84" s="266" t="str">
        <f>' Rohdaten (zu bereinigen)'!A81</f>
        <v>D_Projekt in Planung</v>
      </c>
      <c r="B84" s="267" t="str">
        <f>' Rohdaten (zu bereinigen)'!B81</f>
        <v>Weinheim-Süd</v>
      </c>
      <c r="C84" s="268" t="str">
        <f>' Rohdaten (zu bereinigen)'!C81</f>
        <v>Baden-Württemberg</v>
      </c>
      <c r="D84" s="269" t="str">
        <f>' Rohdaten (zu bereinigen)'!D81</f>
        <v>Hydrogeothermie</v>
      </c>
    </row>
    <row r="85" spans="1:4">
      <c r="A85" s="266" t="str">
        <f>' Rohdaten (zu bereinigen)'!A82</f>
        <v>D_Projekt in Planung</v>
      </c>
      <c r="B85" s="267" t="str">
        <f>' Rohdaten (zu bereinigen)'!B82</f>
        <v>Gauting Ost</v>
      </c>
      <c r="C85" s="268" t="str">
        <f>' Rohdaten (zu bereinigen)'!C82</f>
        <v>Bayern</v>
      </c>
      <c r="D85" s="269" t="str">
        <f>' Rohdaten (zu bereinigen)'!D82</f>
        <v>Hydrogeothermie</v>
      </c>
    </row>
    <row r="86" spans="1:4">
      <c r="A86" s="266" t="str">
        <f>' Rohdaten (zu bereinigen)'!A83</f>
        <v>D_Projekt in Planung</v>
      </c>
      <c r="B86" s="267" t="str">
        <f>' Rohdaten (zu bereinigen)'!B83</f>
        <v>"GT Törring" II</v>
      </c>
      <c r="C86" s="268" t="str">
        <f>' Rohdaten (zu bereinigen)'!C83</f>
        <v>Bayern</v>
      </c>
      <c r="D86" s="269" t="str">
        <f>' Rohdaten (zu bereinigen)'!D83</f>
        <v>Hydrogeothermie</v>
      </c>
    </row>
    <row r="87" spans="1:4">
      <c r="A87" s="266" t="str">
        <f>' Rohdaten (zu bereinigen)'!A84</f>
        <v>D_Projekt in Planung</v>
      </c>
      <c r="B87" s="267" t="str">
        <f>' Rohdaten (zu bereinigen)'!B84</f>
        <v>Gauting West</v>
      </c>
      <c r="C87" s="268" t="str">
        <f>' Rohdaten (zu bereinigen)'!C84</f>
        <v>Bayern</v>
      </c>
      <c r="D87" s="269" t="str">
        <f>' Rohdaten (zu bereinigen)'!D84</f>
        <v>Hydrogeothermie</v>
      </c>
    </row>
    <row r="88" spans="1:4">
      <c r="A88" s="266" t="str">
        <f>' Rohdaten (zu bereinigen)'!A85</f>
        <v>D_Projekt in Planung</v>
      </c>
      <c r="B88" s="267" t="str">
        <f>' Rohdaten (zu bereinigen)'!B85</f>
        <v>Engelsberg</v>
      </c>
      <c r="C88" s="268" t="str">
        <f>' Rohdaten (zu bereinigen)'!C85</f>
        <v>Bayern</v>
      </c>
      <c r="D88" s="269" t="str">
        <f>' Rohdaten (zu bereinigen)'!D85</f>
        <v>Hydrogeothermie</v>
      </c>
    </row>
    <row r="89" spans="1:4">
      <c r="A89" s="266" t="str">
        <f>' Rohdaten (zu bereinigen)'!A86</f>
        <v>D_Projekt in Planung</v>
      </c>
      <c r="B89" s="267" t="str">
        <f>' Rohdaten (zu bereinigen)'!B86</f>
        <v>Dingharting-Attenham</v>
      </c>
      <c r="C89" s="268" t="str">
        <f>' Rohdaten (zu bereinigen)'!C86</f>
        <v>Bayern</v>
      </c>
      <c r="D89" s="269" t="str">
        <f>' Rohdaten (zu bereinigen)'!D86</f>
        <v>Hydrogeothermie</v>
      </c>
    </row>
    <row r="90" spans="1:4">
      <c r="A90" s="266" t="str">
        <f>' Rohdaten (zu bereinigen)'!A87</f>
        <v>D_Projekt in Planung</v>
      </c>
      <c r="B90" s="267" t="str">
        <f>' Rohdaten (zu bereinigen)'!B87</f>
        <v>Planegg/Gräfelfing</v>
      </c>
      <c r="C90" s="268" t="str">
        <f>' Rohdaten (zu bereinigen)'!C87</f>
        <v>Bayern</v>
      </c>
      <c r="D90" s="269" t="str">
        <f>' Rohdaten (zu bereinigen)'!D87</f>
        <v>Hydrogeothermie</v>
      </c>
    </row>
    <row r="91" spans="1:4">
      <c r="A91" s="266" t="str">
        <f>' Rohdaten (zu bereinigen)'!A88</f>
        <v>D_Projekt in Planung</v>
      </c>
      <c r="B91" s="267" t="str">
        <f>' Rohdaten (zu bereinigen)'!B88</f>
        <v>Karlsfeld Nord</v>
      </c>
      <c r="C91" s="268" t="str">
        <f>' Rohdaten (zu bereinigen)'!C88</f>
        <v>Bayern</v>
      </c>
      <c r="D91" s="269" t="str">
        <f>' Rohdaten (zu bereinigen)'!D88</f>
        <v>Hydrogeothermie</v>
      </c>
    </row>
    <row r="92" spans="1:4">
      <c r="A92" s="266" t="str">
        <f>' Rohdaten (zu bereinigen)'!A45</f>
        <v>B_Projekt in Bau</v>
      </c>
      <c r="B92" s="267" t="str">
        <f>' Rohdaten (zu bereinigen)'!B45</f>
        <v>Geretsried</v>
      </c>
      <c r="C92" s="268" t="str">
        <f>' Rohdaten (zu bereinigen)'!C45</f>
        <v>Bayern</v>
      </c>
      <c r="D92" s="269" t="str">
        <f>' Rohdaten (zu bereinigen)'!D45</f>
        <v>Geschlossenes tiefengeothermisches System</v>
      </c>
    </row>
    <row r="93" spans="1:4">
      <c r="A93" s="266" t="str">
        <f>' Rohdaten (zu bereinigen)'!A90</f>
        <v>D_Projekt in Planung</v>
      </c>
      <c r="B93" s="267" t="str">
        <f>' Rohdaten (zu bereinigen)'!B90</f>
        <v>Seefeld "Vierseen"</v>
      </c>
      <c r="C93" s="268" t="str">
        <f>' Rohdaten (zu bereinigen)'!C90</f>
        <v>Bayern</v>
      </c>
      <c r="D93" s="269" t="str">
        <f>' Rohdaten (zu bereinigen)'!D90</f>
        <v>Hydrogeothermie</v>
      </c>
    </row>
    <row r="94" spans="1:4">
      <c r="A94" s="266" t="str">
        <f>' Rohdaten (zu bereinigen)'!A91</f>
        <v>D_Projekt in Planung</v>
      </c>
      <c r="B94" s="267" t="str">
        <f>' Rohdaten (zu bereinigen)'!B91</f>
        <v>Geiselbullach</v>
      </c>
      <c r="C94" s="268" t="str">
        <f>' Rohdaten (zu bereinigen)'!C91</f>
        <v>Bayern</v>
      </c>
      <c r="D94" s="269" t="str">
        <f>' Rohdaten (zu bereinigen)'!D91</f>
        <v>Hydrogeothermie</v>
      </c>
    </row>
    <row r="95" spans="1:4">
      <c r="A95" s="266" t="str">
        <f>' Rohdaten (zu bereinigen)'!A92</f>
        <v>D_Projekt in Planung</v>
      </c>
      <c r="B95" s="267" t="str">
        <f>' Rohdaten (zu bereinigen)'!B92</f>
        <v>Waldweihnacht</v>
      </c>
      <c r="C95" s="268" t="str">
        <f>' Rohdaten (zu bereinigen)'!C92</f>
        <v>Bayern</v>
      </c>
      <c r="D95" s="269" t="str">
        <f>' Rohdaten (zu bereinigen)'!D92</f>
        <v>Hydrogeothermie</v>
      </c>
    </row>
    <row r="96" spans="1:4">
      <c r="A96" s="266" t="str">
        <f>' Rohdaten (zu bereinigen)'!A93</f>
        <v>D_Projekt in Planung</v>
      </c>
      <c r="B96" s="267" t="str">
        <f>' Rohdaten (zu bereinigen)'!B93</f>
        <v>Chemiepark Gendorf</v>
      </c>
      <c r="C96" s="268" t="str">
        <f>' Rohdaten (zu bereinigen)'!C93</f>
        <v>Bayern</v>
      </c>
      <c r="D96" s="269" t="str">
        <f>' Rohdaten (zu bereinigen)'!D93</f>
        <v>Hydrogeothermie</v>
      </c>
    </row>
    <row r="97" spans="1:4">
      <c r="A97" s="266" t="str">
        <f>' Rohdaten (zu bereinigen)'!A94</f>
        <v>D_Projekt in Planung</v>
      </c>
      <c r="B97" s="267" t="str">
        <f>' Rohdaten (zu bereinigen)'!B94</f>
        <v>München-Feldmoching</v>
      </c>
      <c r="C97" s="268" t="str">
        <f>' Rohdaten (zu bereinigen)'!C94</f>
        <v>Bayern</v>
      </c>
      <c r="D97" s="269" t="str">
        <f>' Rohdaten (zu bereinigen)'!D94</f>
        <v>Hydrogeothermie</v>
      </c>
    </row>
    <row r="98" spans="1:4">
      <c r="A98" s="266" t="str">
        <f>' Rohdaten (zu bereinigen)'!A95</f>
        <v>D_Projekt in Planung</v>
      </c>
      <c r="B98" s="267" t="str">
        <f>' Rohdaten (zu bereinigen)'!B95</f>
        <v>München-Freimann</v>
      </c>
      <c r="C98" s="268" t="str">
        <f>' Rohdaten (zu bereinigen)'!C95</f>
        <v>Bayern</v>
      </c>
      <c r="D98" s="269" t="str">
        <f>' Rohdaten (zu bereinigen)'!D95</f>
        <v>Hydrogeothermie</v>
      </c>
    </row>
    <row r="99" spans="1:4">
      <c r="A99" s="266" t="str">
        <f>' Rohdaten (zu bereinigen)'!A96</f>
        <v>D_Projekt in Planung</v>
      </c>
      <c r="B99" s="267" t="str">
        <f>' Rohdaten (zu bereinigen)'!B96</f>
        <v>München-Milbertshofen (BMW)</v>
      </c>
      <c r="C99" s="268" t="str">
        <f>' Rohdaten (zu bereinigen)'!C96</f>
        <v>Bayern</v>
      </c>
      <c r="D99" s="269" t="str">
        <f>' Rohdaten (zu bereinigen)'!D96</f>
        <v>Hydrogeothermie</v>
      </c>
    </row>
    <row r="100" spans="1:4">
      <c r="A100" s="266" t="str">
        <f>' Rohdaten (zu bereinigen)'!A97</f>
        <v>B_Projekt in Bau</v>
      </c>
      <c r="B100" s="267" t="str">
        <f>' Rohdaten (zu bereinigen)'!B97</f>
        <v>Neuperlach (Michaelibad)</v>
      </c>
      <c r="C100" s="268" t="str">
        <f>' Rohdaten (zu bereinigen)'!C97</f>
        <v>Bayern</v>
      </c>
      <c r="D100" s="269" t="str">
        <f>' Rohdaten (zu bereinigen)'!D97</f>
        <v>Hydrogeothermie</v>
      </c>
    </row>
    <row r="101" spans="1:4">
      <c r="A101" s="266" t="str">
        <f>' Rohdaten (zu bereinigen)'!A98</f>
        <v>D_Projekt in Planung</v>
      </c>
      <c r="B101" s="267" t="str">
        <f>' Rohdaten (zu bereinigen)'!B98</f>
        <v>Altdorf "Ziegelei"</v>
      </c>
      <c r="C101" s="268" t="str">
        <f>' Rohdaten (zu bereinigen)'!C98</f>
        <v>Bayern</v>
      </c>
      <c r="D101" s="269" t="str">
        <f>' Rohdaten (zu bereinigen)'!D98</f>
        <v>Hydrogeothermie</v>
      </c>
    </row>
    <row r="102" spans="1:4">
      <c r="A102" s="266" t="str">
        <f>' Rohdaten (zu bereinigen)'!A99</f>
        <v>D_Projekt in Planung</v>
      </c>
      <c r="B102" s="267" t="str">
        <f>' Rohdaten (zu bereinigen)'!B99</f>
        <v>Palling</v>
      </c>
      <c r="C102" s="268" t="str">
        <f>' Rohdaten (zu bereinigen)'!C99</f>
        <v>Bayern</v>
      </c>
      <c r="D102" s="269" t="str">
        <f>' Rohdaten (zu bereinigen)'!D99</f>
        <v>Hydrogeothermie</v>
      </c>
    </row>
    <row r="103" spans="1:4">
      <c r="A103" s="266" t="str">
        <f>' Rohdaten (zu bereinigen)'!A100</f>
        <v>D_Projekt in Planung</v>
      </c>
      <c r="B103" s="267" t="str">
        <f>' Rohdaten (zu bereinigen)'!B100</f>
        <v>Pullach Süd</v>
      </c>
      <c r="C103" s="268" t="str">
        <f>' Rohdaten (zu bereinigen)'!C100</f>
        <v>Bayern</v>
      </c>
      <c r="D103" s="269" t="str">
        <f>' Rohdaten (zu bereinigen)'!D100</f>
        <v>Hydrogeothermie</v>
      </c>
    </row>
    <row r="104" spans="1:4">
      <c r="A104" s="266" t="str">
        <f>' Rohdaten (zu bereinigen)'!A101</f>
        <v>D_Projekt in Planung</v>
      </c>
      <c r="B104" s="267" t="str">
        <f>' Rohdaten (zu bereinigen)'!B101</f>
        <v>Rupertiwinkel "Ruperti II"</v>
      </c>
      <c r="C104" s="268" t="str">
        <f>' Rohdaten (zu bereinigen)'!C101</f>
        <v>Bayern</v>
      </c>
      <c r="D104" s="269" t="str">
        <f>' Rohdaten (zu bereinigen)'!D101</f>
        <v>Hydrogeothermie</v>
      </c>
    </row>
    <row r="105" spans="1:4">
      <c r="A105" s="266" t="str">
        <f>' Rohdaten (zu bereinigen)'!A102</f>
        <v>D_Projekt in Planung</v>
      </c>
      <c r="B105" s="267" t="str">
        <f>' Rohdaten (zu bereinigen)'!B102</f>
        <v>Ampfing Geothermal</v>
      </c>
      <c r="C105" s="268" t="str">
        <f>' Rohdaten (zu bereinigen)'!C102</f>
        <v>Bayern</v>
      </c>
      <c r="D105" s="269" t="str">
        <f>' Rohdaten (zu bereinigen)'!D102</f>
        <v>Hydrogeothermie</v>
      </c>
    </row>
    <row r="106" spans="1:4">
      <c r="A106" s="266" t="str">
        <f>' Rohdaten (zu bereinigen)'!A103</f>
        <v>D_Projekt in Planung</v>
      </c>
      <c r="B106" s="267" t="str">
        <f>' Rohdaten (zu bereinigen)'!B103</f>
        <v>Weilheim "Hardtwiese"</v>
      </c>
      <c r="C106" s="268" t="str">
        <f>' Rohdaten (zu bereinigen)'!C103</f>
        <v>Bayern</v>
      </c>
      <c r="D106" s="269" t="str">
        <f>' Rohdaten (zu bereinigen)'!D103</f>
        <v>Hydrogeothermie</v>
      </c>
    </row>
    <row r="107" spans="1:4">
      <c r="A107" s="266" t="str">
        <f>' Rohdaten (zu bereinigen)'!A104</f>
        <v>D_Projekt in Planung</v>
      </c>
      <c r="B107" s="267" t="str">
        <f>' Rohdaten (zu bereinigen)'!B104</f>
        <v>Fürstenfeldbruck-Nord</v>
      </c>
      <c r="C107" s="268" t="str">
        <f>' Rohdaten (zu bereinigen)'!C104</f>
        <v>Bayern</v>
      </c>
      <c r="D107" s="269" t="str">
        <f>' Rohdaten (zu bereinigen)'!D104</f>
        <v>Hydrogeothermie</v>
      </c>
    </row>
    <row r="108" spans="1:4">
      <c r="A108" s="266" t="str">
        <f>' Rohdaten (zu bereinigen)'!A105</f>
        <v>D_Projekt in Planung</v>
      </c>
      <c r="B108" s="267" t="str">
        <f>' Rohdaten (zu bereinigen)'!B105</f>
        <v>GeoFwFreising</v>
      </c>
      <c r="C108" s="268" t="str">
        <f>' Rohdaten (zu bereinigen)'!C105</f>
        <v>Bayern</v>
      </c>
      <c r="D108" s="269" t="str">
        <f>' Rohdaten (zu bereinigen)'!D105</f>
        <v>Hydrogeothermie</v>
      </c>
    </row>
    <row r="109" spans="1:4">
      <c r="A109" s="266" t="str">
        <f>' Rohdaten (zu bereinigen)'!A106</f>
        <v>D_Projekt in Planung</v>
      </c>
      <c r="B109" s="267" t="str">
        <f>' Rohdaten (zu bereinigen)'!B106</f>
        <v>Neufahrn-Eching</v>
      </c>
      <c r="C109" s="268" t="str">
        <f>' Rohdaten (zu bereinigen)'!C106</f>
        <v>Bayern</v>
      </c>
      <c r="D109" s="269" t="str">
        <f>' Rohdaten (zu bereinigen)'!D106</f>
        <v>Hydrogeothermie</v>
      </c>
    </row>
    <row r="110" spans="1:4">
      <c r="A110" s="266" t="str">
        <f>' Rohdaten (zu bereinigen)'!A107</f>
        <v>D_Projekt in Planung</v>
      </c>
      <c r="B110" s="267" t="str">
        <f>' Rohdaten (zu bereinigen)'!B107</f>
        <v>Wolfratshausen</v>
      </c>
      <c r="C110" s="268" t="str">
        <f>' Rohdaten (zu bereinigen)'!C107</f>
        <v>Bayern</v>
      </c>
      <c r="D110" s="269" t="str">
        <f>' Rohdaten (zu bereinigen)'!D107</f>
        <v>Hydrogeothermie</v>
      </c>
    </row>
    <row r="111" spans="1:4">
      <c r="A111" s="266" t="str">
        <f>' Rohdaten (zu bereinigen)'!A108</f>
        <v>D_Projekt in Planung</v>
      </c>
      <c r="B111" s="267" t="str">
        <f>' Rohdaten (zu bereinigen)'!B108</f>
        <v xml:space="preserve">Traunreut / Waging am See </v>
      </c>
      <c r="C111" s="268" t="str">
        <f>' Rohdaten (zu bereinigen)'!C108</f>
        <v>Bayern</v>
      </c>
      <c r="D111" s="269" t="str">
        <f>' Rohdaten (zu bereinigen)'!D108</f>
        <v>Hydrogeothermie</v>
      </c>
    </row>
    <row r="112" spans="1:4">
      <c r="A112" s="266" t="str">
        <f>' Rohdaten (zu bereinigen)'!A111</f>
        <v>D_Projekt in Planung</v>
      </c>
      <c r="B112" s="267" t="str">
        <f>' Rohdaten (zu bereinigen)'!B111</f>
        <v>Traunstein</v>
      </c>
      <c r="C112" s="268" t="str">
        <f>' Rohdaten (zu bereinigen)'!C111</f>
        <v>Bayern</v>
      </c>
      <c r="D112" s="269" t="str">
        <f>' Rohdaten (zu bereinigen)'!D111</f>
        <v>Hydrogeothermie</v>
      </c>
    </row>
    <row r="113" spans="1:4">
      <c r="A113" s="266" t="str">
        <f>' Rohdaten (zu bereinigen)'!A112</f>
        <v>D_Projekt in Planung</v>
      </c>
      <c r="B113" s="267" t="str">
        <f>' Rohdaten (zu bereinigen)'!B112</f>
        <v>Trostberg</v>
      </c>
      <c r="C113" s="268" t="str">
        <f>' Rohdaten (zu bereinigen)'!C112</f>
        <v>Bayern</v>
      </c>
      <c r="D113" s="269" t="str">
        <f>' Rohdaten (zu bereinigen)'!D112</f>
        <v>Hydrogeothermie</v>
      </c>
    </row>
    <row r="114" spans="1:4">
      <c r="A114" s="266" t="e">
        <f>' Rohdaten (zu bereinigen)'!#REF!</f>
        <v>#REF!</v>
      </c>
      <c r="B114" s="267" t="e">
        <f>' Rohdaten (zu bereinigen)'!#REF!</f>
        <v>#REF!</v>
      </c>
      <c r="C114" s="268" t="e">
        <f>' Rohdaten (zu bereinigen)'!#REF!</f>
        <v>#REF!</v>
      </c>
      <c r="D114" s="269" t="e">
        <f>' Rohdaten (zu bereinigen)'!#REF!</f>
        <v>#REF!</v>
      </c>
    </row>
    <row r="115" spans="1:4">
      <c r="A115" s="266" t="str">
        <f>' Rohdaten (zu bereinigen)'!A114</f>
        <v>D_Projekt in Planung</v>
      </c>
      <c r="B115" s="267" t="str">
        <f>' Rohdaten (zu bereinigen)'!B114</f>
        <v>Ammersee-West</v>
      </c>
      <c r="C115" s="268" t="str">
        <f>' Rohdaten (zu bereinigen)'!C114</f>
        <v>Bayern</v>
      </c>
      <c r="D115" s="269" t="str">
        <f>' Rohdaten (zu bereinigen)'!D114</f>
        <v>Hydrogeothermie</v>
      </c>
    </row>
    <row r="116" spans="1:4">
      <c r="A116" s="266" t="str">
        <f>' Rohdaten (zu bereinigen)'!A116</f>
        <v>D_Projekt in Planung</v>
      </c>
      <c r="B116" s="267" t="str">
        <f>' Rohdaten (zu bereinigen)'!B116</f>
        <v>Aschau am Inn</v>
      </c>
      <c r="C116" s="268" t="str">
        <f>' Rohdaten (zu bereinigen)'!C116</f>
        <v>Bayern</v>
      </c>
      <c r="D116" s="269" t="str">
        <f>' Rohdaten (zu bereinigen)'!D116</f>
        <v>Hydrogeothermie</v>
      </c>
    </row>
    <row r="117" spans="1:4">
      <c r="A117" s="266" t="str">
        <f>' Rohdaten (zu bereinigen)'!A118</f>
        <v>D_Projekt in Planung</v>
      </c>
      <c r="B117" s="267" t="str">
        <f>' Rohdaten (zu bereinigen)'!B118</f>
        <v>Erdwärme Rosenheim</v>
      </c>
      <c r="C117" s="268" t="str">
        <f>' Rohdaten (zu bereinigen)'!C118</f>
        <v>Bayern</v>
      </c>
      <c r="D117" s="269" t="str">
        <f>' Rohdaten (zu bereinigen)'!D118</f>
        <v>Hydrogeothermie</v>
      </c>
    </row>
    <row r="118" spans="1:4">
      <c r="A118" s="266" t="str">
        <f>' Rohdaten (zu bereinigen)'!A120</f>
        <v>D_Projekt in Planung</v>
      </c>
      <c r="B118" s="267" t="str">
        <f>' Rohdaten (zu bereinigen)'!B120</f>
        <v>Graming</v>
      </c>
      <c r="C118" s="268" t="str">
        <f>' Rohdaten (zu bereinigen)'!C120</f>
        <v>Bayern</v>
      </c>
      <c r="D118" s="269" t="str">
        <f>' Rohdaten (zu bereinigen)'!D120</f>
        <v>Hydrogeothermie</v>
      </c>
    </row>
    <row r="119" spans="1:4">
      <c r="A119" s="266" t="str">
        <f>' Rohdaten (zu bereinigen)'!A121</f>
        <v>D_Projekt in Planung</v>
      </c>
      <c r="B119" s="267" t="str">
        <f>' Rohdaten (zu bereinigen)'!B121</f>
        <v>Würzburg</v>
      </c>
      <c r="C119" s="268" t="str">
        <f>' Rohdaten (zu bereinigen)'!C121</f>
        <v>Bayern</v>
      </c>
      <c r="D119" s="269" t="str">
        <f>' Rohdaten (zu bereinigen)'!D121</f>
        <v>Hydrogeothermie</v>
      </c>
    </row>
    <row r="120" spans="1:4">
      <c r="A120" s="266" t="str">
        <f>' Rohdaten (zu bereinigen)'!A122</f>
        <v>D_Projekt in Planung</v>
      </c>
      <c r="B120" s="267" t="str">
        <f>' Rohdaten (zu bereinigen)'!B122</f>
        <v>Stadtwärme Neu-Ulm</v>
      </c>
      <c r="C120" s="268" t="str">
        <f>' Rohdaten (zu bereinigen)'!C122</f>
        <v>Bayern</v>
      </c>
      <c r="D120" s="269" t="str">
        <f>' Rohdaten (zu bereinigen)'!D122</f>
        <v>Geschlossenes tiefengeothermisches System</v>
      </c>
    </row>
    <row r="121" spans="1:4">
      <c r="A121" s="266" t="str">
        <f>' Rohdaten (zu bereinigen)'!A123</f>
        <v>D_Projekt in Planung</v>
      </c>
      <c r="B121" s="267" t="str">
        <f>' Rohdaten (zu bereinigen)'!B123</f>
        <v>Nürnberg</v>
      </c>
      <c r="C121" s="268" t="str">
        <f>' Rohdaten (zu bereinigen)'!C123</f>
        <v>Bayern</v>
      </c>
      <c r="D121" s="269" t="str">
        <f>' Rohdaten (zu bereinigen)'!D123</f>
        <v>Hydrogeothermie</v>
      </c>
    </row>
    <row r="122" spans="1:4">
      <c r="A122" s="266" t="str">
        <f>' Rohdaten (zu bereinigen)'!A125</f>
        <v>D_Projekt in Planung</v>
      </c>
      <c r="B122" s="267" t="str">
        <f>' Rohdaten (zu bereinigen)'!B125</f>
        <v>Berlin</v>
      </c>
      <c r="C122" s="268" t="str">
        <f>' Rohdaten (zu bereinigen)'!C125</f>
        <v>Berlin</v>
      </c>
      <c r="D122" s="269" t="str">
        <f>' Rohdaten (zu bereinigen)'!D125</f>
        <v>Hydrogeothermie</v>
      </c>
    </row>
    <row r="123" spans="1:4">
      <c r="A123" s="266" t="e">
        <f>' Rohdaten (zu bereinigen)'!#REF!</f>
        <v>#REF!</v>
      </c>
      <c r="B123" s="267" t="e">
        <f>' Rohdaten (zu bereinigen)'!#REF!</f>
        <v>#REF!</v>
      </c>
      <c r="C123" s="268" t="e">
        <f>' Rohdaten (zu bereinigen)'!#REF!</f>
        <v>#REF!</v>
      </c>
      <c r="D123" s="269" t="e">
        <f>' Rohdaten (zu bereinigen)'!#REF!</f>
        <v>#REF!</v>
      </c>
    </row>
    <row r="124" spans="1:4">
      <c r="A124" s="266" t="str">
        <f>' Rohdaten (zu bereinigen)'!A126</f>
        <v>D_Projekt in Planung</v>
      </c>
      <c r="B124" s="267" t="str">
        <f>' Rohdaten (zu bereinigen)'!B126</f>
        <v>Brand</v>
      </c>
      <c r="C124" s="268" t="str">
        <f>' Rohdaten (zu bereinigen)'!C126</f>
        <v>Brandenburg</v>
      </c>
      <c r="D124" s="269" t="str">
        <f>' Rohdaten (zu bereinigen)'!D126</f>
        <v>Hydrogeothermie</v>
      </c>
    </row>
    <row r="125" spans="1:4">
      <c r="A125" s="266" t="str">
        <f>' Rohdaten (zu bereinigen)'!A131</f>
        <v>D_Projekt in Planung</v>
      </c>
      <c r="B125" s="267" t="str">
        <f>' Rohdaten (zu bereinigen)'!B131</f>
        <v xml:space="preserve">Prenzlau-Nord 2/Erdwärme </v>
      </c>
      <c r="C125" s="268" t="str">
        <f>' Rohdaten (zu bereinigen)'!C131</f>
        <v>Brandenburg</v>
      </c>
      <c r="D125" s="269" t="str">
        <f>' Rohdaten (zu bereinigen)'!D131</f>
        <v>Hydrogeothermie</v>
      </c>
    </row>
    <row r="126" spans="1:4">
      <c r="A126" s="266" t="str">
        <f>' Rohdaten (zu bereinigen)'!A132</f>
        <v>B_Projekt in Bau</v>
      </c>
      <c r="B126" s="267" t="str">
        <f>' Rohdaten (zu bereinigen)'!B132</f>
        <v>Neuruppin</v>
      </c>
      <c r="C126" s="268" t="str">
        <f>' Rohdaten (zu bereinigen)'!C132</f>
        <v>Brandenburg</v>
      </c>
      <c r="D126" s="269" t="str">
        <f>' Rohdaten (zu bereinigen)'!D132</f>
        <v>Hydrogeothermie</v>
      </c>
    </row>
    <row r="127" spans="1:4">
      <c r="A127" s="266" t="str">
        <f>' Rohdaten (zu bereinigen)'!A133</f>
        <v>D_Projekt in Planung</v>
      </c>
      <c r="B127" s="267" t="str">
        <f>' Rohdaten (zu bereinigen)'!B133</f>
        <v>Karlshagen-Usedom</v>
      </c>
      <c r="C127" s="268" t="str">
        <f>' Rohdaten (zu bereinigen)'!C133</f>
        <v>Mecklenburg-Vorpommern</v>
      </c>
      <c r="D127" s="269" t="str">
        <f>' Rohdaten (zu bereinigen)'!D133</f>
        <v>Hydrogeothermie</v>
      </c>
    </row>
    <row r="128" spans="1:4">
      <c r="A128" s="266" t="str">
        <f>' Rohdaten (zu bereinigen)'!A134</f>
        <v>D_Projekt in Planung</v>
      </c>
      <c r="B128" s="267" t="str">
        <f>' Rohdaten (zu bereinigen)'!B134</f>
        <v>Karlshagen-Usedom/Kaiserbäder Usedom</v>
      </c>
      <c r="C128" s="268" t="str">
        <f>' Rohdaten (zu bereinigen)'!C134</f>
        <v>Mecklenburg-Vorpommern</v>
      </c>
      <c r="D128" s="269" t="str">
        <f>' Rohdaten (zu bereinigen)'!D134</f>
        <v>Hydrogeothermie</v>
      </c>
    </row>
    <row r="129" spans="1:4">
      <c r="A129" s="266" t="str">
        <f>' Rohdaten (zu bereinigen)'!A141</f>
        <v>D_Projekt in Planung</v>
      </c>
      <c r="B129" s="267" t="str">
        <f>' Rohdaten (zu bereinigen)'!B141</f>
        <v>Stralsund</v>
      </c>
      <c r="C129" s="268" t="str">
        <f>' Rohdaten (zu bereinigen)'!C141</f>
        <v>Mecklenburg-Vorpommern</v>
      </c>
      <c r="D129" s="269" t="str">
        <f>' Rohdaten (zu bereinigen)'!D141</f>
        <v>3 Sonden vorhanden, nicht in Nutzung</v>
      </c>
    </row>
    <row r="130" spans="1:4">
      <c r="A130" s="266" t="str">
        <f>' Rohdaten (zu bereinigen)'!A142</f>
        <v>D_Projekt in Planung</v>
      </c>
      <c r="B130" s="267" t="str">
        <f>' Rohdaten (zu bereinigen)'!B142</f>
        <v>Poggenpohl</v>
      </c>
      <c r="C130" s="268" t="str">
        <f>' Rohdaten (zu bereinigen)'!C142</f>
        <v>Niedersachsen</v>
      </c>
      <c r="D130" s="269" t="str">
        <f>' Rohdaten (zu bereinigen)'!D142</f>
        <v>Hydrogeothermie</v>
      </c>
    </row>
    <row r="131" spans="1:4">
      <c r="A131" s="266" t="str">
        <f>' Rohdaten (zu bereinigen)'!A145</f>
        <v>D_Projekt in Planung</v>
      </c>
      <c r="B131" s="267" t="str">
        <f>' Rohdaten (zu bereinigen)'!B145</f>
        <v>Altwarmbüchener Moor</v>
      </c>
      <c r="C131" s="268" t="str">
        <f>' Rohdaten (zu bereinigen)'!C145</f>
        <v>Niedersachsen</v>
      </c>
      <c r="D131" s="269" t="str">
        <f>' Rohdaten (zu bereinigen)'!D145</f>
        <v>Hydrogeothermie</v>
      </c>
    </row>
    <row r="132" spans="1:4">
      <c r="A132" s="266" t="str">
        <f>' Rohdaten (zu bereinigen)'!A146</f>
        <v>D_Projekt in Planung</v>
      </c>
      <c r="B132" s="267" t="str">
        <f>' Rohdaten (zu bereinigen)'!B146</f>
        <v>Ilmenau I</v>
      </c>
      <c r="C132" s="268" t="str">
        <f>' Rohdaten (zu bereinigen)'!C146</f>
        <v>Niedersachsen</v>
      </c>
      <c r="D132" s="269" t="str">
        <f>' Rohdaten (zu bereinigen)'!D146</f>
        <v>Hydrogeothermie</v>
      </c>
    </row>
    <row r="133" spans="1:4">
      <c r="A133" s="266" t="str">
        <f>' Rohdaten (zu bereinigen)'!A147</f>
        <v>D_Projekt in Planung</v>
      </c>
      <c r="B133" s="267" t="str">
        <f>' Rohdaten (zu bereinigen)'!B147</f>
        <v>Bentheimer Wald</v>
      </c>
      <c r="C133" s="268" t="str">
        <f>' Rohdaten (zu bereinigen)'!C147</f>
        <v>Niedersachsen</v>
      </c>
      <c r="D133" s="269" t="str">
        <f>' Rohdaten (zu bereinigen)'!D147</f>
        <v>Hydrogeothermie</v>
      </c>
    </row>
    <row r="134" spans="1:4">
      <c r="A134" s="266" t="e">
        <f>' Rohdaten (zu bereinigen)'!#REF!</f>
        <v>#REF!</v>
      </c>
      <c r="B134" s="267" t="e">
        <f>' Rohdaten (zu bereinigen)'!#REF!</f>
        <v>#REF!</v>
      </c>
      <c r="C134" s="268" t="e">
        <f>' Rohdaten (zu bereinigen)'!#REF!</f>
        <v>#REF!</v>
      </c>
      <c r="D134" s="269" t="e">
        <f>' Rohdaten (zu bereinigen)'!#REF!</f>
        <v>#REF!</v>
      </c>
    </row>
    <row r="135" spans="1:4">
      <c r="A135" s="266" t="str">
        <f>' Rohdaten (zu bereinigen)'!A148</f>
        <v>D_Projekt in Planung</v>
      </c>
      <c r="B135" s="267" t="str">
        <f>' Rohdaten (zu bereinigen)'!B148</f>
        <v>Mühlenhofsweg</v>
      </c>
      <c r="C135" s="268" t="str">
        <f>' Rohdaten (zu bereinigen)'!C148</f>
        <v>Niedersachsen</v>
      </c>
      <c r="D135" s="269" t="str">
        <f>' Rohdaten (zu bereinigen)'!D148</f>
        <v>Hydrogeothermie</v>
      </c>
    </row>
    <row r="136" spans="1:4">
      <c r="A136" s="266" t="str">
        <f>' Rohdaten (zu bereinigen)'!A149</f>
        <v>D_Projekt in Planung</v>
      </c>
      <c r="B136" s="267" t="str">
        <f>' Rohdaten (zu bereinigen)'!B149</f>
        <v xml:space="preserve">Hannover-Buchholz </v>
      </c>
      <c r="C136" s="268" t="str">
        <f>' Rohdaten (zu bereinigen)'!C149</f>
        <v>Niedersachsen</v>
      </c>
      <c r="D136" s="269" t="str">
        <f>' Rohdaten (zu bereinigen)'!D149</f>
        <v>Geschlossenes tiefengeothermisches System</v>
      </c>
    </row>
    <row r="137" spans="1:4">
      <c r="A137" s="266" t="e">
        <f>' Rohdaten (zu bereinigen)'!#REF!</f>
        <v>#REF!</v>
      </c>
      <c r="B137" s="267" t="e">
        <f>' Rohdaten (zu bereinigen)'!#REF!</f>
        <v>#REF!</v>
      </c>
      <c r="C137" s="268" t="e">
        <f>' Rohdaten (zu bereinigen)'!#REF!</f>
        <v>#REF!</v>
      </c>
      <c r="D137" s="269" t="e">
        <f>' Rohdaten (zu bereinigen)'!#REF!</f>
        <v>#REF!</v>
      </c>
    </row>
    <row r="138" spans="1:4">
      <c r="A138" s="266" t="str">
        <f>' Rohdaten (zu bereinigen)'!A150</f>
        <v>D_Projekt in Planung</v>
      </c>
      <c r="B138" s="267" t="str">
        <f>' Rohdaten (zu bereinigen)'!B150</f>
        <v>Nordhorn</v>
      </c>
      <c r="C138" s="268" t="str">
        <f>' Rohdaten (zu bereinigen)'!C150</f>
        <v>Niedersachsen</v>
      </c>
      <c r="D138" s="269" t="str">
        <f>' Rohdaten (zu bereinigen)'!D150</f>
        <v>Hydrogeothermie</v>
      </c>
    </row>
    <row r="139" spans="1:4">
      <c r="A139" s="266" t="str">
        <f>' Rohdaten (zu bereinigen)'!A151</f>
        <v>D_Projekt in Planung</v>
      </c>
      <c r="B139" s="303" t="str">
        <f>' Rohdaten (zu bereinigen)'!B151</f>
        <v>Altencelle</v>
      </c>
      <c r="C139" s="304" t="str">
        <f>' Rohdaten (zu bereinigen)'!C151</f>
        <v>Niedersachsen</v>
      </c>
      <c r="D139" s="305" t="str">
        <f>' Rohdaten (zu bereinigen)'!D151</f>
        <v>Hydrogeothermie</v>
      </c>
    </row>
    <row r="140" spans="1:4">
      <c r="A140" s="266" t="str">
        <f>' Rohdaten (zu bereinigen)'!A152</f>
        <v>D_Projekt in Planung</v>
      </c>
      <c r="B140" s="303" t="str">
        <f>' Rohdaten (zu bereinigen)'!B152</f>
        <v>Ahnsbeck</v>
      </c>
      <c r="C140" s="304" t="str">
        <f>' Rohdaten (zu bereinigen)'!C152</f>
        <v>Niedersachsen</v>
      </c>
      <c r="D140" s="305" t="str">
        <f>' Rohdaten (zu bereinigen)'!D152</f>
        <v>Hydrogeothermie</v>
      </c>
    </row>
    <row r="141" spans="1:4">
      <c r="A141" s="266" t="str">
        <f>' Rohdaten (zu bereinigen)'!A153</f>
        <v>D_Projekt in Planung</v>
      </c>
      <c r="B141" s="303" t="str">
        <f>' Rohdaten (zu bereinigen)'!B153</f>
        <v>Göttingen I</v>
      </c>
      <c r="C141" s="304" t="str">
        <f>' Rohdaten (zu bereinigen)'!C153</f>
        <v>Niedersachsen</v>
      </c>
      <c r="D141" s="305" t="str">
        <f>' Rohdaten (zu bereinigen)'!D153</f>
        <v>Forschung</v>
      </c>
    </row>
    <row r="142" spans="1:4">
      <c r="A142" s="266" t="str">
        <f>' Rohdaten (zu bereinigen)'!A154</f>
        <v>D_Projekt in Planung</v>
      </c>
      <c r="B142" s="303" t="str">
        <f>' Rohdaten (zu bereinigen)'!B154</f>
        <v>Nordharz</v>
      </c>
      <c r="C142" s="304" t="str">
        <f>' Rohdaten (zu bereinigen)'!C154</f>
        <v>Niedersachsen</v>
      </c>
      <c r="D142" s="305" t="str">
        <f>' Rohdaten (zu bereinigen)'!D154</f>
        <v>Hydrogeothermie</v>
      </c>
    </row>
    <row r="143" spans="1:4">
      <c r="A143" s="266" t="str">
        <f>' Rohdaten (zu bereinigen)'!A155</f>
        <v>D_Projekt in Planung</v>
      </c>
      <c r="B143" s="303" t="str">
        <f>' Rohdaten (zu bereinigen)'!B155</f>
        <v>Bad Fallingbostel</v>
      </c>
      <c r="C143" s="304" t="str">
        <f>' Rohdaten (zu bereinigen)'!C155</f>
        <v>Niedersachsen</v>
      </c>
      <c r="D143" s="305" t="str">
        <f>' Rohdaten (zu bereinigen)'!D155</f>
        <v>Hydrogeothermie</v>
      </c>
    </row>
    <row r="144" spans="1:4">
      <c r="A144" s="266" t="str">
        <f>' Rohdaten (zu bereinigen)'!A156</f>
        <v>D_Projekt in Planung</v>
      </c>
      <c r="B144" s="303" t="str">
        <f>' Rohdaten (zu bereinigen)'!B156</f>
        <v>Kleefeld</v>
      </c>
      <c r="C144" s="304" t="str">
        <f>' Rohdaten (zu bereinigen)'!C156</f>
        <v>Niedersachsen</v>
      </c>
      <c r="D144" s="305" t="str">
        <f>' Rohdaten (zu bereinigen)'!D156</f>
        <v>Hydrogeothermie</v>
      </c>
    </row>
    <row r="145" spans="1:4">
      <c r="A145" s="266" t="str">
        <f>' Rohdaten (zu bereinigen)'!A157</f>
        <v>D_Projekt in Planung</v>
      </c>
      <c r="B145" s="303" t="str">
        <f>' Rohdaten (zu bereinigen)'!B157</f>
        <v>Munster-Bispingen</v>
      </c>
      <c r="C145" s="304" t="str">
        <f>' Rohdaten (zu bereinigen)'!C157</f>
        <v>Niedersachsen</v>
      </c>
      <c r="D145" s="305" t="str">
        <f>' Rohdaten (zu bereinigen)'!D157</f>
        <v>Hydrogeothermie</v>
      </c>
    </row>
    <row r="146" spans="1:4">
      <c r="A146" s="266" t="str">
        <f>' Rohdaten (zu bereinigen)'!A158</f>
        <v>D_Projekt in Planung</v>
      </c>
      <c r="B146" s="303" t="str">
        <f>' Rohdaten (zu bereinigen)'!B158</f>
        <v>Soltau</v>
      </c>
      <c r="C146" s="304" t="str">
        <f>' Rohdaten (zu bereinigen)'!C158</f>
        <v>Niedersachsen</v>
      </c>
      <c r="D146" s="305" t="str">
        <f>' Rohdaten (zu bereinigen)'!D158</f>
        <v>Hydrogeothermie</v>
      </c>
    </row>
    <row r="147" spans="1:4">
      <c r="A147" s="266" t="str">
        <f>' Rohdaten (zu bereinigen)'!A159</f>
        <v>D_Projekt in Planung</v>
      </c>
      <c r="B147" s="303" t="str">
        <f>' Rohdaten (zu bereinigen)'!B159</f>
        <v>Borkum</v>
      </c>
      <c r="C147" s="304" t="str">
        <f>' Rohdaten (zu bereinigen)'!C159</f>
        <v>Niedersachsen</v>
      </c>
      <c r="D147" s="305" t="str">
        <f>' Rohdaten (zu bereinigen)'!D159</f>
        <v>Hydrogeothermie</v>
      </c>
    </row>
    <row r="148" spans="1:4">
      <c r="A148" s="266" t="str">
        <f>' Rohdaten (zu bereinigen)'!A160</f>
        <v>D_Projekt in Planung</v>
      </c>
      <c r="B148" s="303" t="str">
        <f>' Rohdaten (zu bereinigen)'!B160</f>
        <v>Bissendorf</v>
      </c>
      <c r="C148" s="304" t="str">
        <f>' Rohdaten (zu bereinigen)'!C160</f>
        <v>Niedersachsen</v>
      </c>
      <c r="D148" s="305" t="str">
        <f>' Rohdaten (zu bereinigen)'!D160</f>
        <v>Hydrogeothermie</v>
      </c>
    </row>
    <row r="149" spans="1:4">
      <c r="A149" s="266" t="str">
        <f>' Rohdaten (zu bereinigen)'!A161</f>
        <v>D_Projekt in Planung</v>
      </c>
      <c r="B149" s="303" t="str">
        <f>' Rohdaten (zu bereinigen)'!B161</f>
        <v>Garbsen</v>
      </c>
      <c r="C149" s="304" t="str">
        <f>' Rohdaten (zu bereinigen)'!C161</f>
        <v>Niedersachsen</v>
      </c>
      <c r="D149" s="305" t="str">
        <f>' Rohdaten (zu bereinigen)'!D161</f>
        <v>Hydrogeothermie</v>
      </c>
    </row>
    <row r="150" spans="1:4">
      <c r="A150" s="270" t="str">
        <f>' Rohdaten (zu bereinigen)'!A163</f>
        <v>D_Projekt in Planung</v>
      </c>
      <c r="B150" s="270" t="str">
        <f>' Rohdaten (zu bereinigen)'!B163</f>
        <v>Uelzen</v>
      </c>
      <c r="C150" s="270" t="str">
        <f>' Rohdaten (zu bereinigen)'!C163</f>
        <v>Niedersachsen</v>
      </c>
      <c r="D150" s="270" t="str">
        <f>' Rohdaten (zu bereinigen)'!D163</f>
        <v>Hydrogeothermie</v>
      </c>
    </row>
    <row r="151" spans="1:4">
      <c r="A151" s="270" t="str">
        <f>' Rohdaten (zu bereinigen)'!A169</f>
        <v>D_Projekt in Planung</v>
      </c>
      <c r="B151" s="270" t="str">
        <f>' Rohdaten (zu bereinigen)'!B169</f>
        <v>Aachen-Weisweiler</v>
      </c>
      <c r="C151" s="270" t="str">
        <f>' Rohdaten (zu bereinigen)'!C169</f>
        <v>Nordrhein-Westfalen</v>
      </c>
      <c r="D151" s="270" t="str">
        <f>' Rohdaten (zu bereinigen)'!D169</f>
        <v>Forschung</v>
      </c>
    </row>
    <row r="152" spans="1:4">
      <c r="A152" s="270" t="str">
        <f>' Rohdaten (zu bereinigen)'!A171</f>
        <v>D_Projekt in Planung</v>
      </c>
      <c r="B152" s="270" t="str">
        <f>' Rohdaten (zu bereinigen)'!B171</f>
        <v>Aachen (Kreuz Aachen)</v>
      </c>
      <c r="C152" s="270" t="str">
        <f>' Rohdaten (zu bereinigen)'!C171</f>
        <v>Nordrhein-Westfalen</v>
      </c>
      <c r="D152" s="270" t="str">
        <f>' Rohdaten (zu bereinigen)'!D171</f>
        <v>Hydrogeothermie</v>
      </c>
    </row>
    <row r="153" spans="1:4">
      <c r="A153" s="270" t="str">
        <f>' Rohdaten (zu bereinigen)'!A172</f>
        <v>D_Projekt in Planung</v>
      </c>
      <c r="B153" s="270" t="str">
        <f>' Rohdaten (zu bereinigen)'!B172</f>
        <v>Bochum 1 (Fraunhofer IEG), Zukunftsenergie</v>
      </c>
      <c r="C153" s="270" t="str">
        <f>' Rohdaten (zu bereinigen)'!C172</f>
        <v>Nordrhein-Westfalen</v>
      </c>
      <c r="D153" s="270" t="str">
        <f>' Rohdaten (zu bereinigen)'!D172</f>
        <v>Hydrogeothermie</v>
      </c>
    </row>
    <row r="154" spans="1:4">
      <c r="A154" s="270" t="str">
        <f>' Rohdaten (zu bereinigen)'!A173</f>
        <v>B_Projekt in Bau</v>
      </c>
      <c r="B154" s="270" t="str">
        <f>' Rohdaten (zu bereinigen)'!B173</f>
        <v xml:space="preserve">Bochum 2 (Stadtwerke Bochum, Mark 51°7) </v>
      </c>
      <c r="C154" s="270" t="str">
        <f>' Rohdaten (zu bereinigen)'!C173</f>
        <v>Nordrhein-Westfalen</v>
      </c>
      <c r="D154" s="270" t="str">
        <f>' Rohdaten (zu bereinigen)'!D173</f>
        <v>Grubenwasser</v>
      </c>
    </row>
    <row r="155" spans="1:4">
      <c r="A155" s="270" t="str">
        <f>' Rohdaten (zu bereinigen)'!A174</f>
        <v>D_Projekt in Planung</v>
      </c>
      <c r="B155" s="270" t="str">
        <f>' Rohdaten (zu bereinigen)'!B174</f>
        <v>Duisburg</v>
      </c>
      <c r="C155" s="270" t="str">
        <f>' Rohdaten (zu bereinigen)'!C174</f>
        <v>Nordrhein-Westfalen</v>
      </c>
      <c r="D155" s="270" t="str">
        <f>' Rohdaten (zu bereinigen)'!D174</f>
        <v>Hydrogeothermie</v>
      </c>
    </row>
    <row r="156" spans="1:4">
      <c r="A156" s="270" t="str">
        <f>' Rohdaten (zu bereinigen)'!A175</f>
        <v>B_Projekt in Bau</v>
      </c>
      <c r="B156" s="270" t="str">
        <f>' Rohdaten (zu bereinigen)'!B175</f>
        <v>Krefeld/ Salvea - Lust auf grüne Energie</v>
      </c>
      <c r="C156" s="270" t="str">
        <f>' Rohdaten (zu bereinigen)'!C175</f>
        <v>Nordrhein-Westfalen</v>
      </c>
      <c r="D156" s="270" t="str">
        <f>' Rohdaten (zu bereinigen)'!D175</f>
        <v>Forschung</v>
      </c>
    </row>
    <row r="157" spans="1:4">
      <c r="A157" s="270" t="str">
        <f>' Rohdaten (zu bereinigen)'!A177</f>
        <v>D_Projekt in Planung</v>
      </c>
      <c r="B157" s="270" t="str">
        <f>' Rohdaten (zu bereinigen)'!B177</f>
        <v>Kempener Westen</v>
      </c>
      <c r="C157" s="270" t="str">
        <f>' Rohdaten (zu bereinigen)'!C177</f>
        <v>Nordrhein-Westfalen</v>
      </c>
      <c r="D157" s="270" t="str">
        <f>' Rohdaten (zu bereinigen)'!D177</f>
        <v>Hydrogeothermie</v>
      </c>
    </row>
    <row r="158" spans="1:4">
      <c r="A158" s="270" t="str">
        <f>' Rohdaten (zu bereinigen)'!A178</f>
        <v>D_Projekt in Planung</v>
      </c>
      <c r="B158" s="270" t="str">
        <f>' Rohdaten (zu bereinigen)'!B178</f>
        <v>Düsseldorf</v>
      </c>
      <c r="C158" s="270" t="str">
        <f>' Rohdaten (zu bereinigen)'!C178</f>
        <v>Nordrhein-Westfalen</v>
      </c>
      <c r="D158" s="270" t="str">
        <f>' Rohdaten (zu bereinigen)'!D178</f>
        <v>Hydrogeothermie</v>
      </c>
    </row>
    <row r="159" spans="1:4">
      <c r="A159" s="270" t="str">
        <f>' Rohdaten (zu bereinigen)'!A179</f>
        <v>D_Projekt in Planung</v>
      </c>
      <c r="B159" s="270" t="str">
        <f>' Rohdaten (zu bereinigen)'!B179</f>
        <v>Oberhausen "evo Geotherm"</v>
      </c>
      <c r="C159" s="270" t="str">
        <f>' Rohdaten (zu bereinigen)'!C179</f>
        <v>Nordrhein-Westfalen</v>
      </c>
      <c r="D159" s="270" t="str">
        <f>' Rohdaten (zu bereinigen)'!D179</f>
        <v>Hydrogeothermie</v>
      </c>
    </row>
    <row r="160" spans="1:4">
      <c r="A160" s="270" t="str">
        <f>' Rohdaten (zu bereinigen)'!A184</f>
        <v>D_Projekt in Planung</v>
      </c>
      <c r="B160" s="270" t="str">
        <f>' Rohdaten (zu bereinigen)'!B184</f>
        <v>Hagen</v>
      </c>
      <c r="C160" s="270" t="str">
        <f>' Rohdaten (zu bereinigen)'!C184</f>
        <v>Nordrhein-Westfalen</v>
      </c>
      <c r="D160" s="270" t="str">
        <f>' Rohdaten (zu bereinigen)'!D184</f>
        <v>Hydrogeothermie</v>
      </c>
    </row>
    <row r="161" spans="1:4">
      <c r="A161" s="270" t="str">
        <f>' Rohdaten (zu bereinigen)'!A185</f>
        <v>D_Projekt in Planung</v>
      </c>
      <c r="B161" s="270" t="str">
        <f>' Rohdaten (zu bereinigen)'!B185</f>
        <v>Grüne-Wärme-Münster</v>
      </c>
      <c r="C161" s="270" t="str">
        <f>' Rohdaten (zu bereinigen)'!C185</f>
        <v>Nordrhein-Westfalen</v>
      </c>
      <c r="D161" s="270" t="str">
        <f>' Rohdaten (zu bereinigen)'!D185</f>
        <v>Hydrogeothermie</v>
      </c>
    </row>
    <row r="162" spans="1:4">
      <c r="A162" s="270" t="e">
        <f>' Rohdaten (zu bereinigen)'!#REF!</f>
        <v>#REF!</v>
      </c>
      <c r="B162" s="270" t="e">
        <f>' Rohdaten (zu bereinigen)'!#REF!</f>
        <v>#REF!</v>
      </c>
      <c r="C162" s="270" t="e">
        <f>' Rohdaten (zu bereinigen)'!#REF!</f>
        <v>#REF!</v>
      </c>
      <c r="D162" s="270" t="e">
        <f>' Rohdaten (zu bereinigen)'!#REF!</f>
        <v>#REF!</v>
      </c>
    </row>
    <row r="163" spans="1:4">
      <c r="A163" s="270" t="str">
        <f>' Rohdaten (zu bereinigen)'!A186</f>
        <v>D_Projekt in Planung</v>
      </c>
      <c r="B163" s="270" t="str">
        <f>' Rohdaten (zu bereinigen)'!B186</f>
        <v>"Grumbeere"</v>
      </c>
      <c r="C163" s="270" t="str">
        <f>' Rohdaten (zu bereinigen)'!C186</f>
        <v>Rheinland-Pfalz</v>
      </c>
      <c r="D163" s="270" t="str">
        <f>' Rohdaten (zu bereinigen)'!D186</f>
        <v>Hyrogeothermie</v>
      </c>
    </row>
    <row r="164" spans="1:4">
      <c r="A164" s="270" t="str">
        <f>' Rohdaten (zu bereinigen)'!A189</f>
        <v>D_Projekt in Planung</v>
      </c>
      <c r="B164" s="270" t="str">
        <f>' Rohdaten (zu bereinigen)'!B189</f>
        <v>"Kerner"</v>
      </c>
      <c r="C164" s="270" t="str">
        <f>' Rohdaten (zu bereinigen)'!C189</f>
        <v>Rheinland-Pfalz</v>
      </c>
      <c r="D164" s="270" t="str">
        <f>' Rohdaten (zu bereinigen)'!D189</f>
        <v>Hydrogeothermie</v>
      </c>
    </row>
    <row r="165" spans="1:4">
      <c r="A165" s="270" t="str">
        <f>' Rohdaten (zu bereinigen)'!A190</f>
        <v>D_Projekt in Planung</v>
      </c>
      <c r="B165" s="270" t="str">
        <f>' Rohdaten (zu bereinigen)'!B190</f>
        <v>"Löwenherz"</v>
      </c>
      <c r="C165" s="270" t="str">
        <f>' Rohdaten (zu bereinigen)'!C190</f>
        <v>Rheinland-Pfalz</v>
      </c>
      <c r="D165" s="270" t="str">
        <f>' Rohdaten (zu bereinigen)'!D190</f>
        <v>Hydrogeothermie</v>
      </c>
    </row>
    <row r="166" spans="1:4">
      <c r="A166" s="270" t="str">
        <f>' Rohdaten (zu bereinigen)'!A191</f>
        <v>D_Projekt in Planung</v>
      </c>
      <c r="B166" s="270" t="str">
        <f>' Rohdaten (zu bereinigen)'!B191</f>
        <v>Rülzheim "Storchenaue"</v>
      </c>
      <c r="C166" s="270" t="str">
        <f>' Rohdaten (zu bereinigen)'!C191</f>
        <v>Rheinland-Pfalz</v>
      </c>
      <c r="D166" s="270" t="str">
        <f>' Rohdaten (zu bereinigen)'!D191</f>
        <v>Hyrogeothermie</v>
      </c>
    </row>
    <row r="167" spans="1:4">
      <c r="A167" s="270" t="str">
        <f>' Rohdaten (zu bereinigen)'!A192</f>
        <v>D_Projekt in Planung</v>
      </c>
      <c r="B167" s="270" t="str">
        <f>' Rohdaten (zu bereinigen)'!B192</f>
        <v>Bad Dürkheim "Flaggenturm"</v>
      </c>
      <c r="C167" s="270" t="str">
        <f>' Rohdaten (zu bereinigen)'!C192</f>
        <v>Rheinland-Pfalz</v>
      </c>
      <c r="D167" s="270" t="str">
        <f>' Rohdaten (zu bereinigen)'!D192</f>
        <v>Hydrogeothermie</v>
      </c>
    </row>
    <row r="168" spans="1:4">
      <c r="A168" s="270" t="str">
        <f>' Rohdaten (zu bereinigen)'!A193</f>
        <v>D_Projekt in Planung</v>
      </c>
      <c r="B168" s="270" t="str">
        <f>' Rohdaten (zu bereinigen)'!B193</f>
        <v>Eich-Hamm</v>
      </c>
      <c r="C168" s="270" t="str">
        <f>' Rohdaten (zu bereinigen)'!C193</f>
        <v>Rheinland-Pfalz</v>
      </c>
      <c r="D168" s="270" t="str">
        <f>' Rohdaten (zu bereinigen)'!D193</f>
        <v>Hydrogeothermie</v>
      </c>
    </row>
    <row r="169" spans="1:4">
      <c r="A169" s="270" t="str">
        <f>' Rohdaten (zu bereinigen)'!A194</f>
        <v>D_Projekt in Planung</v>
      </c>
      <c r="B169" s="270" t="str">
        <f>' Rohdaten (zu bereinigen)'!B194</f>
        <v>Haßloch "Taro"</v>
      </c>
      <c r="C169" s="270" t="str">
        <f>' Rohdaten (zu bereinigen)'!C194</f>
        <v>Rheinland-Pfalz</v>
      </c>
      <c r="D169" s="270" t="str">
        <f>' Rohdaten (zu bereinigen)'!D194</f>
        <v>Hydrogeothermie</v>
      </c>
    </row>
    <row r="170" spans="1:4">
      <c r="A170" s="270" t="str">
        <f>' Rohdaten (zu bereinigen)'!A195</f>
        <v>D_Projekt in Planung</v>
      </c>
      <c r="B170" s="270" t="str">
        <f>' Rohdaten (zu bereinigen)'!B195</f>
        <v>Ingelheim</v>
      </c>
      <c r="C170" s="270" t="str">
        <f>' Rohdaten (zu bereinigen)'!C195</f>
        <v>Rheinland-Pfalz</v>
      </c>
      <c r="D170" s="270" t="str">
        <f>' Rohdaten (zu bereinigen)'!D195</f>
        <v>Hydrogeothermie</v>
      </c>
    </row>
    <row r="171" spans="1:4">
      <c r="A171" s="270" t="str">
        <f>' Rohdaten (zu bereinigen)'!A196</f>
        <v>D_Projekt in Planung</v>
      </c>
      <c r="B171" s="270" t="str">
        <f>' Rohdaten (zu bereinigen)'!B196</f>
        <v>Kaltenbach</v>
      </c>
      <c r="C171" s="270" t="str">
        <f>' Rohdaten (zu bereinigen)'!C196</f>
        <v>Rheinland-Pfalz</v>
      </c>
      <c r="D171" s="270" t="str">
        <f>' Rohdaten (zu bereinigen)'!D196</f>
        <v>Hydrogeothermie</v>
      </c>
    </row>
    <row r="172" spans="1:4">
      <c r="A172" s="270" t="str">
        <f>' Rohdaten (zu bereinigen)'!A197</f>
        <v>D_Projekt in Planung</v>
      </c>
      <c r="B172" s="270" t="str">
        <f>' Rohdaten (zu bereinigen)'!B197</f>
        <v>Lingenfeld</v>
      </c>
      <c r="C172" s="270" t="str">
        <f>' Rohdaten (zu bereinigen)'!C197</f>
        <v>Rheinland-Pfalz</v>
      </c>
      <c r="D172" s="270" t="str">
        <f>' Rohdaten (zu bereinigen)'!D197</f>
        <v>Hydrogeothermie</v>
      </c>
    </row>
    <row r="173" spans="1:4">
      <c r="A173" s="270" t="str">
        <f>' Rohdaten (zu bereinigen)'!A198</f>
        <v>D_Projekt in Planung</v>
      </c>
      <c r="B173" s="270" t="str">
        <f>' Rohdaten (zu bereinigen)'!B198</f>
        <v>Ludwigshafen 1"Ludwig"</v>
      </c>
      <c r="C173" s="270" t="str">
        <f>' Rohdaten (zu bereinigen)'!C198</f>
        <v>Rheinland-Pfalz</v>
      </c>
      <c r="D173" s="270" t="str">
        <f>' Rohdaten (zu bereinigen)'!D198</f>
        <v>Hydrogeothermie</v>
      </c>
    </row>
    <row r="174" spans="1:4">
      <c r="A174" s="270" t="str">
        <f>' Rohdaten (zu bereinigen)'!A199</f>
        <v>D_Projekt in Planung</v>
      </c>
      <c r="B174" s="270" t="str">
        <f>' Rohdaten (zu bereinigen)'!B199</f>
        <v>Ludwigshafen 2"Therese"</v>
      </c>
      <c r="C174" s="270" t="str">
        <f>' Rohdaten (zu bereinigen)'!C199</f>
        <v>Rheinland-Pfalz</v>
      </c>
      <c r="D174" s="270" t="str">
        <f>' Rohdaten (zu bereinigen)'!D199</f>
        <v>Hydrogeothermie</v>
      </c>
    </row>
    <row r="175" spans="1:4">
      <c r="A175" s="270" t="str">
        <f>' Rohdaten (zu bereinigen)'!A200</f>
        <v>D_Projekt in Planung</v>
      </c>
      <c r="B175" s="270" t="str">
        <f>' Rohdaten (zu bereinigen)'!B200</f>
        <v>Lutrina</v>
      </c>
      <c r="C175" s="270" t="str">
        <f>' Rohdaten (zu bereinigen)'!C200</f>
        <v>Rheinland-Pfalz</v>
      </c>
      <c r="D175" s="270" t="str">
        <f>' Rohdaten (zu bereinigen)'!D200</f>
        <v>Hydrogeothermie</v>
      </c>
    </row>
    <row r="176" spans="1:4">
      <c r="A176" s="270" t="str">
        <f>' Rohdaten (zu bereinigen)'!A201</f>
        <v>D_Projekt in Planung</v>
      </c>
      <c r="B176" s="270" t="str">
        <f>' Rohdaten (zu bereinigen)'!B201</f>
        <v>Mainz</v>
      </c>
      <c r="C176" s="270" t="str">
        <f>' Rohdaten (zu bereinigen)'!C201</f>
        <v>Rheinland-Pfalz</v>
      </c>
      <c r="D176" s="270" t="str">
        <f>' Rohdaten (zu bereinigen)'!D201</f>
        <v>Hydrogeothermie</v>
      </c>
    </row>
    <row r="177" spans="1:4">
      <c r="A177" s="270" t="str">
        <f>' Rohdaten (zu bereinigen)'!A202</f>
        <v>D_Projekt in Planung</v>
      </c>
      <c r="B177" s="270" t="str">
        <f>' Rohdaten (zu bereinigen)'!B202</f>
        <v>Rift</v>
      </c>
      <c r="C177" s="270" t="str">
        <f>' Rohdaten (zu bereinigen)'!C202</f>
        <v>Rheinland-Pfalz</v>
      </c>
      <c r="D177" s="270" t="str">
        <f>' Rohdaten (zu bereinigen)'!D202</f>
        <v>Hydrogeothermie</v>
      </c>
    </row>
    <row r="178" spans="1:4">
      <c r="A178" s="270" t="str">
        <f>' Rohdaten (zu bereinigen)'!A203</f>
        <v>D_Projekt in Planung</v>
      </c>
      <c r="B178" s="270" t="str">
        <f>' Rohdaten (zu bereinigen)'!B203</f>
        <v>Kandel "Bienwald"</v>
      </c>
      <c r="C178" s="270" t="str">
        <f>' Rohdaten (zu bereinigen)'!C203</f>
        <v>Rheinland-Pfalz</v>
      </c>
      <c r="D178" s="270" t="str">
        <f>' Rohdaten (zu bereinigen)'!D203</f>
        <v>Hydrogeothermie</v>
      </c>
    </row>
    <row r="179" spans="1:4">
      <c r="A179" s="270" t="str">
        <f>' Rohdaten (zu bereinigen)'!A204</f>
        <v>D_Projekt in Planung</v>
      </c>
      <c r="B179" s="270" t="str">
        <f>' Rohdaten (zu bereinigen)'!B204</f>
        <v xml:space="preserve">Kaiserslautern "Kasimir" </v>
      </c>
      <c r="C179" s="270" t="str">
        <f>' Rohdaten (zu bereinigen)'!C204</f>
        <v>Rheinland-Pfalz</v>
      </c>
      <c r="D179" s="270" t="str">
        <f>' Rohdaten (zu bereinigen)'!D204</f>
        <v>Hydrogeothermie</v>
      </c>
    </row>
    <row r="180" spans="1:4">
      <c r="A180" s="270" t="str">
        <f>' Rohdaten (zu bereinigen)'!A206</f>
        <v>D_Projekt in Planung</v>
      </c>
      <c r="B180" s="270" t="str">
        <f>' Rohdaten (zu bereinigen)'!B206</f>
        <v>Hagenbach "Catharina Werde"</v>
      </c>
      <c r="C180" s="270" t="str">
        <f>' Rohdaten (zu bereinigen)'!C206</f>
        <v>Rheinland-Pfalz</v>
      </c>
      <c r="D180" s="270" t="str">
        <f>' Rohdaten (zu bereinigen)'!D206</f>
        <v>Hydrogeothermie</v>
      </c>
    </row>
    <row r="181" spans="1:4">
      <c r="A181" s="270" t="str">
        <f>' Rohdaten (zu bereinigen)'!A207</f>
        <v>D_Projekt in Planung</v>
      </c>
      <c r="B181" s="270" t="str">
        <f>' Rohdaten (zu bereinigen)'!B207</f>
        <v>Schifferstadt "Rhein-Pfalz"</v>
      </c>
      <c r="C181" s="270" t="str">
        <f>' Rohdaten (zu bereinigen)'!C207</f>
        <v>Rheinland-Pfalz</v>
      </c>
      <c r="D181" s="270" t="str">
        <f>' Rohdaten (zu bereinigen)'!D207</f>
        <v>Hydrogeothermie</v>
      </c>
    </row>
    <row r="182" spans="1:4">
      <c r="A182" s="270" t="str">
        <f>' Rohdaten (zu bereinigen)'!A208</f>
        <v>D_Projekt in Planung</v>
      </c>
      <c r="B182" s="270" t="str">
        <f>' Rohdaten (zu bereinigen)'!B208</f>
        <v>Worms-Silbersee</v>
      </c>
      <c r="C182" s="270" t="str">
        <f>' Rohdaten (zu bereinigen)'!C208</f>
        <v>Rheinland-Pfalz</v>
      </c>
      <c r="D182" s="270" t="str">
        <f>' Rohdaten (zu bereinigen)'!D208</f>
        <v>Hydrogeothermie</v>
      </c>
    </row>
    <row r="183" spans="1:4">
      <c r="A183" s="270" t="e">
        <f>' Rohdaten (zu bereinigen)'!#REF!</f>
        <v>#REF!</v>
      </c>
      <c r="B183" s="270" t="e">
        <f>' Rohdaten (zu bereinigen)'!#REF!</f>
        <v>#REF!</v>
      </c>
      <c r="C183" s="270" t="str">
        <f>' Rohdaten (zu bereinigen)'!C209</f>
        <v>Sachsen</v>
      </c>
      <c r="D183" s="270" t="e">
        <f>' Rohdaten (zu bereinigen)'!#REF!</f>
        <v>#REF!</v>
      </c>
    </row>
    <row r="184" spans="1:4">
      <c r="A184" s="270" t="str">
        <f>' Rohdaten (zu bereinigen)'!A213</f>
        <v>D_Projekt in Planung</v>
      </c>
      <c r="B184" s="270" t="str">
        <f>' Rohdaten (zu bereinigen)'!B213</f>
        <v>Freiberg</v>
      </c>
      <c r="C184" s="270" t="str">
        <f>' Rohdaten (zu bereinigen)'!C213</f>
        <v>Sachsen</v>
      </c>
      <c r="D184" s="270" t="str">
        <f>' Rohdaten (zu bereinigen)'!D213</f>
        <v>Grubenwasser</v>
      </c>
    </row>
    <row r="185" spans="1:4">
      <c r="A185" s="270" t="str">
        <f>' Rohdaten (zu bereinigen)'!A214</f>
        <v>D_Projekt in Planung</v>
      </c>
      <c r="B185" s="270" t="str">
        <f>' Rohdaten (zu bereinigen)'!B214</f>
        <v>Lampertheim I</v>
      </c>
      <c r="C185" s="270" t="str">
        <f>' Rohdaten (zu bereinigen)'!C214</f>
        <v>Hessen</v>
      </c>
      <c r="D185" s="270" t="str">
        <f>' Rohdaten (zu bereinigen)'!D214</f>
        <v>Hydrogeothermie</v>
      </c>
    </row>
    <row r="186" spans="1:4">
      <c r="A186" s="270" t="str">
        <f>' Rohdaten (zu bereinigen)'!A215</f>
        <v>D_Projekt in Planung</v>
      </c>
      <c r="B186" s="270" t="str">
        <f>' Rohdaten (zu bereinigen)'!B215</f>
        <v>Lampertheim II</v>
      </c>
      <c r="C186" s="270" t="str">
        <f>' Rohdaten (zu bereinigen)'!C215</f>
        <v>Hessen</v>
      </c>
      <c r="D186" s="270" t="str">
        <f>' Rohdaten (zu bereinigen)'!D215</f>
        <v>Hydrogeothermie</v>
      </c>
    </row>
    <row r="187" spans="1:4">
      <c r="A187" s="270" t="str">
        <f>' Rohdaten (zu bereinigen)'!A218</f>
        <v>D_Projekt in Planung</v>
      </c>
      <c r="B187" s="270" t="str">
        <f>' Rohdaten (zu bereinigen)'!B218</f>
        <v>Ried</v>
      </c>
      <c r="C187" s="270" t="str">
        <f>' Rohdaten (zu bereinigen)'!C218</f>
        <v>Hessen</v>
      </c>
      <c r="D187" s="270" t="str">
        <f>' Rohdaten (zu bereinigen)'!D218</f>
        <v>Hydrogeothermie</v>
      </c>
    </row>
    <row r="188" spans="1:4">
      <c r="A188" s="270" t="str">
        <f>' Rohdaten (zu bereinigen)'!A219</f>
        <v>D_Projekt in Planung</v>
      </c>
      <c r="B188" s="270" t="str">
        <f>' Rohdaten (zu bereinigen)'!B219</f>
        <v>Norderstedt</v>
      </c>
      <c r="C188" s="270" t="str">
        <f>' Rohdaten (zu bereinigen)'!C219</f>
        <v>Schleswig-Holstein</v>
      </c>
      <c r="D188" s="270" t="str">
        <f>' Rohdaten (zu bereinigen)'!D219</f>
        <v>Hydrogeothermie</v>
      </c>
    </row>
    <row r="189" spans="1:4">
      <c r="A189" s="270" t="str">
        <f>' Rohdaten (zu bereinigen)'!A220</f>
        <v>D_Projekt in Planung</v>
      </c>
      <c r="B189" s="270" t="str">
        <f>' Rohdaten (zu bereinigen)'!B220</f>
        <v>Neumünster</v>
      </c>
      <c r="C189" s="270" t="str">
        <f>' Rohdaten (zu bereinigen)'!C220</f>
        <v>Schleswig-Holstein</v>
      </c>
      <c r="D189" s="270" t="str">
        <f>' Rohdaten (zu bereinigen)'!D220</f>
        <v>Hydrogeothermie</v>
      </c>
    </row>
    <row r="190" spans="1:4">
      <c r="A190" s="270" t="str">
        <f>' Rohdaten (zu bereinigen)'!A222</f>
        <v>D_Projekt in Planung</v>
      </c>
      <c r="B190" s="270" t="str">
        <f>' Rohdaten (zu bereinigen)'!B222</f>
        <v>Husum</v>
      </c>
      <c r="C190" s="270" t="str">
        <f>' Rohdaten (zu bereinigen)'!C222</f>
        <v>Schleswig-Holstein</v>
      </c>
      <c r="D190" s="270" t="str">
        <f>' Rohdaten (zu bereinigen)'!D222</f>
        <v>Hydrogeothermie</v>
      </c>
    </row>
    <row r="191" spans="1:4">
      <c r="A191" s="270"/>
      <c r="B191" s="270"/>
      <c r="C191" s="270"/>
      <c r="D191" s="270"/>
    </row>
    <row r="192" spans="1:4">
      <c r="A192" s="270"/>
      <c r="B192" s="270"/>
      <c r="C192" s="270"/>
      <c r="D192" s="270"/>
    </row>
    <row r="193" spans="1:4">
      <c r="A193" s="270"/>
      <c r="B193" s="270"/>
      <c r="C193" s="270"/>
      <c r="D193" s="270"/>
    </row>
    <row r="194" spans="1:4">
      <c r="A194" s="270"/>
      <c r="B194" s="270"/>
      <c r="C194" s="270"/>
      <c r="D194" s="270"/>
    </row>
  </sheetData>
  <mergeCells count="2">
    <mergeCell ref="A1:D1"/>
    <mergeCell ref="A2:D2"/>
  </mergeCells>
  <pageMargins left="0.70866141732283472" right="0.70866141732283472" top="0.78740157480314965" bottom="0.78740157480314965" header="0.31496062992125984" footer="0.31496062992125984"/>
  <pageSetup paperSize="9" scale="71" fitToHeight="0" orientation="portrait" r:id="rId1"/>
  <headerFooter>
    <oddHeader>&amp;LSortierung: Bundesland&amp;CStand: Februar 2023
Quelle: Aufsuchungserlaubnisse publiziert durch Landesämter
&amp;R&amp;G</oddHeader>
    <oddFooter>&amp;RÄnderungen und Irrtümer vorbehalten.</oddFooter>
  </headerFooter>
  <rowBreaks count="1" manualBreakCount="1">
    <brk id="131" max="3" man="1"/>
  </rowBreaks>
  <legacyDrawingHF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8E89D-1AAA-4AA7-9B9B-917BE2BAA822}">
  <sheetPr>
    <pageSetUpPr fitToPage="1"/>
  </sheetPr>
  <dimension ref="A1:J143"/>
  <sheetViews>
    <sheetView view="pageBreakPreview" topLeftCell="B1" zoomScale="60" zoomScaleNormal="100" workbookViewId="0">
      <selection activeCell="B157" sqref="B157"/>
    </sheetView>
  </sheetViews>
  <sheetFormatPr defaultColWidth="10.625" defaultRowHeight="14.45"/>
  <cols>
    <col min="1" max="1" width="30.125" style="211" hidden="1" customWidth="1"/>
    <col min="2" max="2" width="39.625" style="211" bestFit="1" customWidth="1"/>
    <col min="3" max="3" width="22.125" style="211" bestFit="1" customWidth="1"/>
    <col min="4" max="4" width="30.625" style="211" bestFit="1" customWidth="1"/>
    <col min="5" max="7" width="11.625" style="211" customWidth="1"/>
    <col min="8" max="8" width="11.625" style="214" customWidth="1"/>
    <col min="9" max="10" width="11.625" style="211" customWidth="1"/>
    <col min="11" max="16384" width="10.625" style="211"/>
  </cols>
  <sheetData>
    <row r="1" spans="1:10" ht="21">
      <c r="A1" s="1" t="s">
        <v>0</v>
      </c>
      <c r="B1" s="1"/>
      <c r="C1" s="1"/>
      <c r="D1" s="1"/>
      <c r="E1" s="1"/>
      <c r="F1" s="1"/>
      <c r="G1" s="1"/>
      <c r="H1" s="1"/>
      <c r="I1" s="1"/>
      <c r="J1" s="1"/>
    </row>
    <row r="2" spans="1:10" ht="21">
      <c r="A2" s="347" t="s">
        <v>14</v>
      </c>
      <c r="B2" s="347"/>
      <c r="C2" s="347"/>
      <c r="D2" s="347"/>
      <c r="E2" s="347"/>
      <c r="F2" s="347"/>
      <c r="G2" s="347"/>
      <c r="H2" s="347"/>
      <c r="I2" s="347"/>
      <c r="J2" s="347"/>
    </row>
    <row r="4" spans="1:10" s="215" customFormat="1" ht="50.1" customHeight="1">
      <c r="A4" s="272" t="s">
        <v>2</v>
      </c>
      <c r="B4" s="306" t="s">
        <v>3</v>
      </c>
      <c r="C4" s="307" t="s">
        <v>4</v>
      </c>
      <c r="D4" s="307" t="s">
        <v>5</v>
      </c>
      <c r="E4" s="307" t="s">
        <v>6</v>
      </c>
      <c r="F4" s="307" t="s">
        <v>7</v>
      </c>
      <c r="G4" s="308" t="s">
        <v>8</v>
      </c>
      <c r="H4" s="309" t="s">
        <v>9</v>
      </c>
      <c r="I4" s="308" t="s">
        <v>10</v>
      </c>
      <c r="J4" s="310" t="s">
        <v>11</v>
      </c>
    </row>
    <row r="5" spans="1:10" hidden="1">
      <c r="A5" s="266" t="str">
        <f>' Rohdaten (zu bereinigen)'!A2</f>
        <v>A_Projekt in Betrieb</v>
      </c>
      <c r="B5" s="266" t="str">
        <f>' Rohdaten (zu bereinigen)'!B2</f>
        <v>Bruchsal</v>
      </c>
      <c r="C5" s="266" t="str">
        <f>' Rohdaten (zu bereinigen)'!C2</f>
        <v>Baden-Württemberg</v>
      </c>
      <c r="D5" s="266" t="str">
        <f>' Rohdaten (zu bereinigen)'!D2</f>
        <v>Hydrogeothermie</v>
      </c>
      <c r="E5" s="266">
        <f>' Rohdaten (zu bereinigen)'!E2</f>
        <v>1.2</v>
      </c>
      <c r="F5" s="266">
        <f>' Rohdaten (zu bereinigen)'!F2</f>
        <v>0.5</v>
      </c>
      <c r="G5" s="266">
        <f>' Rohdaten (zu bereinigen)'!G2</f>
        <v>131</v>
      </c>
      <c r="H5" s="266">
        <f>' Rohdaten (zu bereinigen)'!H2</f>
        <v>2542</v>
      </c>
      <c r="I5" s="266">
        <f>' Rohdaten (zu bereinigen)'!I2</f>
        <v>31</v>
      </c>
      <c r="J5" s="266">
        <f>' Rohdaten (zu bereinigen)'!L2</f>
        <v>2009</v>
      </c>
    </row>
    <row r="6" spans="1:10" hidden="1">
      <c r="A6" s="266" t="str">
        <f>' Rohdaten (zu bereinigen)'!A3</f>
        <v>A_Projekt in Betrieb</v>
      </c>
      <c r="B6" s="266" t="str">
        <f>' Rohdaten (zu bereinigen)'!B3</f>
        <v>Pfullendorf</v>
      </c>
      <c r="C6" s="266" t="str">
        <f>' Rohdaten (zu bereinigen)'!C3</f>
        <v>Baden-Württemberg</v>
      </c>
      <c r="D6" s="266" t="str">
        <f>' Rohdaten (zu bereinigen)'!D3</f>
        <v>Hydrogeothermie</v>
      </c>
      <c r="E6" s="266">
        <f>' Rohdaten (zu bereinigen)'!E3</f>
        <v>0</v>
      </c>
      <c r="F6" s="266">
        <f>' Rohdaten (zu bereinigen)'!F3</f>
        <v>0</v>
      </c>
      <c r="G6" s="266">
        <f>' Rohdaten (zu bereinigen)'!G3</f>
        <v>75</v>
      </c>
      <c r="H6" s="266">
        <f>' Rohdaten (zu bereinigen)'!H3</f>
        <v>1530</v>
      </c>
      <c r="I6" s="266">
        <f>' Rohdaten (zu bereinigen)'!I3</f>
        <v>25</v>
      </c>
      <c r="J6" s="266">
        <f>' Rohdaten (zu bereinigen)'!L3</f>
        <v>2020</v>
      </c>
    </row>
    <row r="7" spans="1:10" hidden="1">
      <c r="A7" s="266" t="str">
        <f>' Rohdaten (zu bereinigen)'!A4</f>
        <v>A_Projekt in Betrieb</v>
      </c>
      <c r="B7" s="266" t="str">
        <f>' Rohdaten (zu bereinigen)'!B4</f>
        <v>Weinheim</v>
      </c>
      <c r="C7" s="266" t="str">
        <f>' Rohdaten (zu bereinigen)'!C4</f>
        <v>Baden-Württemberg</v>
      </c>
      <c r="D7" s="266" t="str">
        <f>' Rohdaten (zu bereinigen)'!D4</f>
        <v>Hydrogeothermie</v>
      </c>
      <c r="E7" s="266">
        <f>' Rohdaten (zu bereinigen)'!E4</f>
        <v>1.1000000000000001</v>
      </c>
      <c r="F7" s="266">
        <f>' Rohdaten (zu bereinigen)'!F4</f>
        <v>0</v>
      </c>
      <c r="G7" s="266">
        <f>' Rohdaten (zu bereinigen)'!G4</f>
        <v>65</v>
      </c>
      <c r="H7" s="266">
        <f>' Rohdaten (zu bereinigen)'!H4</f>
        <v>1150</v>
      </c>
      <c r="I7" s="266">
        <f>' Rohdaten (zu bereinigen)'!I4</f>
        <v>10</v>
      </c>
      <c r="J7" s="266">
        <f>' Rohdaten (zu bereinigen)'!L4</f>
        <v>2005</v>
      </c>
    </row>
    <row r="8" spans="1:10" hidden="1">
      <c r="A8" s="266" t="str">
        <f>' Rohdaten (zu bereinigen)'!A5</f>
        <v>A_Projekt in Betrieb</v>
      </c>
      <c r="B8" s="266" t="str">
        <f>' Rohdaten (zu bereinigen)'!B5</f>
        <v>Aschheim, Feldkirchen, Kirchheim</v>
      </c>
      <c r="C8" s="266" t="str">
        <f>' Rohdaten (zu bereinigen)'!C5</f>
        <v>Bayern</v>
      </c>
      <c r="D8" s="266" t="str">
        <f>' Rohdaten (zu bereinigen)'!D5</f>
        <v>Hydrogeothermie</v>
      </c>
      <c r="E8" s="266">
        <f>' Rohdaten (zu bereinigen)'!E5</f>
        <v>12.4</v>
      </c>
      <c r="F8" s="266">
        <f>' Rohdaten (zu bereinigen)'!F5</f>
        <v>0</v>
      </c>
      <c r="G8" s="266">
        <f>' Rohdaten (zu bereinigen)'!G5</f>
        <v>87.1</v>
      </c>
      <c r="H8" s="266">
        <f>' Rohdaten (zu bereinigen)'!H5</f>
        <v>2630</v>
      </c>
      <c r="I8" s="266">
        <f>' Rohdaten (zu bereinigen)'!I5</f>
        <v>84.7</v>
      </c>
      <c r="J8" s="266">
        <f>' Rohdaten (zu bereinigen)'!L5</f>
        <v>2009</v>
      </c>
    </row>
    <row r="9" spans="1:10" hidden="1">
      <c r="A9" s="266" t="str">
        <f>' Rohdaten (zu bereinigen)'!A6</f>
        <v>A_Projekt in Betrieb</v>
      </c>
      <c r="B9" s="266" t="str">
        <f>' Rohdaten (zu bereinigen)'!B6</f>
        <v>Dürrnhaar</v>
      </c>
      <c r="C9" s="266" t="str">
        <f>' Rohdaten (zu bereinigen)'!C6</f>
        <v>Bayern</v>
      </c>
      <c r="D9" s="266" t="str">
        <f>' Rohdaten (zu bereinigen)'!D6</f>
        <v>Hydrogeothermie</v>
      </c>
      <c r="E9" s="266">
        <f>' Rohdaten (zu bereinigen)'!E6</f>
        <v>0</v>
      </c>
      <c r="F9" s="266">
        <f>' Rohdaten (zu bereinigen)'!F6</f>
        <v>5.5</v>
      </c>
      <c r="G9" s="266">
        <f>' Rohdaten (zu bereinigen)'!G6</f>
        <v>141</v>
      </c>
      <c r="H9" s="266">
        <f>' Rohdaten (zu bereinigen)'!H6</f>
        <v>3926</v>
      </c>
      <c r="I9" s="266">
        <f>' Rohdaten (zu bereinigen)'!I6</f>
        <v>133</v>
      </c>
      <c r="J9" s="266">
        <f>' Rohdaten (zu bereinigen)'!L6</f>
        <v>2012</v>
      </c>
    </row>
    <row r="10" spans="1:10" hidden="1">
      <c r="A10" s="266" t="str">
        <f>' Rohdaten (zu bereinigen)'!A7</f>
        <v>A_Projekt in Betrieb</v>
      </c>
      <c r="B10" s="266" t="str">
        <f>' Rohdaten (zu bereinigen)'!B7</f>
        <v>Erding</v>
      </c>
      <c r="C10" s="266" t="str">
        <f>' Rohdaten (zu bereinigen)'!C7</f>
        <v>Bayern</v>
      </c>
      <c r="D10" s="266" t="str">
        <f>' Rohdaten (zu bereinigen)'!D7</f>
        <v>Hydrogeothermie</v>
      </c>
      <c r="E10" s="266">
        <f>' Rohdaten (zu bereinigen)'!E7</f>
        <v>10.199999999999999</v>
      </c>
      <c r="F10" s="266">
        <f>' Rohdaten (zu bereinigen)'!F7</f>
        <v>0</v>
      </c>
      <c r="G10" s="266">
        <f>' Rohdaten (zu bereinigen)'!G7</f>
        <v>65</v>
      </c>
      <c r="H10" s="266">
        <f>' Rohdaten (zu bereinigen)'!H7</f>
        <v>2218</v>
      </c>
      <c r="I10" s="266">
        <f>' Rohdaten (zu bereinigen)'!I7</f>
        <v>48</v>
      </c>
      <c r="J10" s="266">
        <f>' Rohdaten (zu bereinigen)'!L7</f>
        <v>1998</v>
      </c>
    </row>
    <row r="11" spans="1:10" hidden="1">
      <c r="A11" s="266" t="str">
        <f>' Rohdaten (zu bereinigen)'!A8</f>
        <v>A_Projekt in Betrieb</v>
      </c>
      <c r="B11" s="266" t="str">
        <f>' Rohdaten (zu bereinigen)'!B8</f>
        <v xml:space="preserve">Garching a.d. Alz </v>
      </c>
      <c r="C11" s="266" t="str">
        <f>' Rohdaten (zu bereinigen)'!C8</f>
        <v>Bayern</v>
      </c>
      <c r="D11" s="266" t="str">
        <f>' Rohdaten (zu bereinigen)'!D8</f>
        <v>Hydrogeothermie</v>
      </c>
      <c r="E11" s="266">
        <f>' Rohdaten (zu bereinigen)'!E8</f>
        <v>7</v>
      </c>
      <c r="F11" s="266">
        <f>' Rohdaten (zu bereinigen)'!F8</f>
        <v>5.2</v>
      </c>
      <c r="G11" s="266">
        <f>' Rohdaten (zu bereinigen)'!G8</f>
        <v>125</v>
      </c>
      <c r="H11" s="266">
        <f>' Rohdaten (zu bereinigen)'!H8</f>
        <v>3837</v>
      </c>
      <c r="I11" s="266">
        <f>' Rohdaten (zu bereinigen)'!I8</f>
        <v>125</v>
      </c>
      <c r="J11" s="266">
        <f>' Rohdaten (zu bereinigen)'!L8</f>
        <v>2021</v>
      </c>
    </row>
    <row r="12" spans="1:10" hidden="1">
      <c r="A12" s="266" t="str">
        <f>' Rohdaten (zu bereinigen)'!A9</f>
        <v>A_Projekt in Betrieb</v>
      </c>
      <c r="B12" s="266" t="str">
        <f>' Rohdaten (zu bereinigen)'!B9</f>
        <v>Garching bei München</v>
      </c>
      <c r="C12" s="266" t="str">
        <f>' Rohdaten (zu bereinigen)'!C9</f>
        <v>Bayern</v>
      </c>
      <c r="D12" s="266" t="str">
        <f>' Rohdaten (zu bereinigen)'!D9</f>
        <v>Hydrogeothermie</v>
      </c>
      <c r="E12" s="266">
        <f>' Rohdaten (zu bereinigen)'!E9</f>
        <v>9.8000000000000007</v>
      </c>
      <c r="F12" s="266">
        <f>' Rohdaten (zu bereinigen)'!F9</f>
        <v>0</v>
      </c>
      <c r="G12" s="266">
        <f>' Rohdaten (zu bereinigen)'!G9</f>
        <v>75</v>
      </c>
      <c r="H12" s="266">
        <f>' Rohdaten (zu bereinigen)'!H9</f>
        <v>2226.3000000000002</v>
      </c>
      <c r="I12" s="266">
        <f>' Rohdaten (zu bereinigen)'!I9</f>
        <v>100</v>
      </c>
      <c r="J12" s="266">
        <f>' Rohdaten (zu bereinigen)'!L9</f>
        <v>2011</v>
      </c>
    </row>
    <row r="13" spans="1:10" hidden="1">
      <c r="A13" s="266" t="str">
        <f>' Rohdaten (zu bereinigen)'!A10</f>
        <v>A_Projekt in Betrieb</v>
      </c>
      <c r="B13" s="266" t="str">
        <f>' Rohdaten (zu bereinigen)'!B10</f>
        <v>Holzkirchen</v>
      </c>
      <c r="C13" s="266" t="str">
        <f>' Rohdaten (zu bereinigen)'!C10</f>
        <v>Bayern</v>
      </c>
      <c r="D13" s="266" t="str">
        <f>' Rohdaten (zu bereinigen)'!D10</f>
        <v>Hydrogeothermie</v>
      </c>
      <c r="E13" s="266">
        <f>' Rohdaten (zu bereinigen)'!E10</f>
        <v>5</v>
      </c>
      <c r="F13" s="266">
        <f>' Rohdaten (zu bereinigen)'!F10</f>
        <v>3.6</v>
      </c>
      <c r="G13" s="266">
        <f>' Rohdaten (zu bereinigen)'!G10</f>
        <v>157</v>
      </c>
      <c r="H13" s="266">
        <f>' Rohdaten (zu bereinigen)'!H10</f>
        <v>5078</v>
      </c>
      <c r="I13" s="266">
        <f>' Rohdaten (zu bereinigen)'!I10</f>
        <v>65</v>
      </c>
      <c r="J13" s="266">
        <f>' Rohdaten (zu bereinigen)'!L10</f>
        <v>2019</v>
      </c>
    </row>
    <row r="14" spans="1:10" hidden="1">
      <c r="A14" s="266" t="str">
        <f>' Rohdaten (zu bereinigen)'!A11</f>
        <v>A_Projekt in Betrieb</v>
      </c>
      <c r="B14" s="266" t="str">
        <f>' Rohdaten (zu bereinigen)'!B11</f>
        <v>Ismaning</v>
      </c>
      <c r="C14" s="266" t="str">
        <f>' Rohdaten (zu bereinigen)'!C11</f>
        <v>Bayern</v>
      </c>
      <c r="D14" s="266" t="str">
        <f>' Rohdaten (zu bereinigen)'!D11</f>
        <v>Hydrogeothermie</v>
      </c>
      <c r="E14" s="266">
        <f>' Rohdaten (zu bereinigen)'!E11</f>
        <v>7.2</v>
      </c>
      <c r="F14" s="266">
        <f>' Rohdaten (zu bereinigen)'!F11</f>
        <v>0</v>
      </c>
      <c r="G14" s="266">
        <f>' Rohdaten (zu bereinigen)'!G11</f>
        <v>78</v>
      </c>
      <c r="H14" s="266">
        <f>' Rohdaten (zu bereinigen)'!H11</f>
        <v>1906</v>
      </c>
      <c r="I14" s="266">
        <f>' Rohdaten (zu bereinigen)'!I11</f>
        <v>85</v>
      </c>
      <c r="J14" s="266">
        <f>' Rohdaten (zu bereinigen)'!L11</f>
        <v>2013</v>
      </c>
    </row>
    <row r="15" spans="1:10" hidden="1">
      <c r="A15" s="266" t="str">
        <f>' Rohdaten (zu bereinigen)'!A12</f>
        <v>A_Projekt in Betrieb</v>
      </c>
      <c r="B15" s="266" t="str">
        <f>' Rohdaten (zu bereinigen)'!B12</f>
        <v>Kirchstockach</v>
      </c>
      <c r="C15" s="266" t="str">
        <f>' Rohdaten (zu bereinigen)'!C12</f>
        <v>Bayern</v>
      </c>
      <c r="D15" s="266" t="str">
        <f>' Rohdaten (zu bereinigen)'!D12</f>
        <v>Hydrogeothermie</v>
      </c>
      <c r="E15" s="266">
        <f>' Rohdaten (zu bereinigen)'!E12</f>
        <v>10</v>
      </c>
      <c r="F15" s="266">
        <f>' Rohdaten (zu bereinigen)'!F12</f>
        <v>5.5</v>
      </c>
      <c r="G15" s="266">
        <f>' Rohdaten (zu bereinigen)'!G12</f>
        <v>125</v>
      </c>
      <c r="H15" s="266">
        <f>' Rohdaten (zu bereinigen)'!H12</f>
        <v>3881.6</v>
      </c>
      <c r="I15" s="266">
        <f>' Rohdaten (zu bereinigen)'!I12</f>
        <v>140.5</v>
      </c>
      <c r="J15" s="266">
        <f>' Rohdaten (zu bereinigen)'!L12</f>
        <v>2013</v>
      </c>
    </row>
    <row r="16" spans="1:10" hidden="1">
      <c r="A16" s="266" t="str">
        <f>' Rohdaten (zu bereinigen)'!A13</f>
        <v>A_Projekt in Betrieb</v>
      </c>
      <c r="B16" s="266" t="str">
        <f>' Rohdaten (zu bereinigen)'!B13</f>
        <v>Kirchweidach</v>
      </c>
      <c r="C16" s="266" t="str">
        <f>' Rohdaten (zu bereinigen)'!C13</f>
        <v>Bayern</v>
      </c>
      <c r="D16" s="266" t="str">
        <f>' Rohdaten (zu bereinigen)'!D13</f>
        <v>Hydrogeothermie</v>
      </c>
      <c r="E16" s="266">
        <f>' Rohdaten (zu bereinigen)'!E13</f>
        <v>30.6</v>
      </c>
      <c r="F16" s="266">
        <f>' Rohdaten (zu bereinigen)'!F13</f>
        <v>4.4000000000000004</v>
      </c>
      <c r="G16" s="266">
        <f>' Rohdaten (zu bereinigen)'!G13</f>
        <v>128</v>
      </c>
      <c r="H16" s="266">
        <f>' Rohdaten (zu bereinigen)'!H13</f>
        <v>3421</v>
      </c>
      <c r="I16" s="266">
        <f>' Rohdaten (zu bereinigen)'!I13</f>
        <v>80</v>
      </c>
      <c r="J16" s="266">
        <f>' Rohdaten (zu bereinigen)'!L13</f>
        <v>2013</v>
      </c>
    </row>
    <row r="17" spans="1:10" hidden="1">
      <c r="A17" s="266" t="str">
        <f>' Rohdaten (zu bereinigen)'!A14</f>
        <v>A_Projekt in Betrieb</v>
      </c>
      <c r="B17" s="266" t="str">
        <f>' Rohdaten (zu bereinigen)'!B14</f>
        <v>München-Freiham</v>
      </c>
      <c r="C17" s="266" t="str">
        <f>' Rohdaten (zu bereinigen)'!C14</f>
        <v>Bayern</v>
      </c>
      <c r="D17" s="266" t="str">
        <f>' Rohdaten (zu bereinigen)'!D14</f>
        <v>Hydrogeothermie</v>
      </c>
      <c r="E17" s="266">
        <f>' Rohdaten (zu bereinigen)'!E14</f>
        <v>13</v>
      </c>
      <c r="F17" s="266">
        <f>' Rohdaten (zu bereinigen)'!F14</f>
        <v>0</v>
      </c>
      <c r="G17" s="266">
        <f>' Rohdaten (zu bereinigen)'!G14</f>
        <v>91.9</v>
      </c>
      <c r="H17" s="266">
        <f>' Rohdaten (zu bereinigen)'!H14</f>
        <v>2517.8000000000002</v>
      </c>
      <c r="I17" s="266">
        <f>' Rohdaten (zu bereinigen)'!I14</f>
        <v>121</v>
      </c>
      <c r="J17" s="266">
        <f>' Rohdaten (zu bereinigen)'!L14</f>
        <v>2016</v>
      </c>
    </row>
    <row r="18" spans="1:10" hidden="1">
      <c r="A18" s="266" t="str">
        <f>' Rohdaten (zu bereinigen)'!A15</f>
        <v>A_Projekt in Betrieb</v>
      </c>
      <c r="B18" s="266" t="str">
        <f>' Rohdaten (zu bereinigen)'!B15</f>
        <v>München-Riem</v>
      </c>
      <c r="C18" s="266" t="str">
        <f>' Rohdaten (zu bereinigen)'!C15</f>
        <v>Bayern</v>
      </c>
      <c r="D18" s="266" t="str">
        <f>' Rohdaten (zu bereinigen)'!D15</f>
        <v>Hydrogeothermie</v>
      </c>
      <c r="E18" s="266">
        <f>' Rohdaten (zu bereinigen)'!E15</f>
        <v>13</v>
      </c>
      <c r="F18" s="266">
        <f>' Rohdaten (zu bereinigen)'!F15</f>
        <v>0</v>
      </c>
      <c r="G18" s="266">
        <f>' Rohdaten (zu bereinigen)'!G15</f>
        <v>98.4</v>
      </c>
      <c r="H18" s="266">
        <f>' Rohdaten (zu bereinigen)'!H15</f>
        <v>2747</v>
      </c>
      <c r="I18" s="266">
        <f>' Rohdaten (zu bereinigen)'!I15</f>
        <v>87</v>
      </c>
      <c r="J18" s="266">
        <f>' Rohdaten (zu bereinigen)'!L15</f>
        <v>2004</v>
      </c>
    </row>
    <row r="19" spans="1:10" hidden="1">
      <c r="A19" s="266" t="str">
        <f>' Rohdaten (zu bereinigen)'!A28</f>
        <v>A_Projekt in Betrieb</v>
      </c>
      <c r="B19" s="266" t="str">
        <f>' Rohdaten (zu bereinigen)'!B28</f>
        <v>München-Sendling</v>
      </c>
      <c r="C19" s="266" t="str">
        <f>' Rohdaten (zu bereinigen)'!C28</f>
        <v>Bayern</v>
      </c>
      <c r="D19" s="266" t="str">
        <f>' Rohdaten (zu bereinigen)'!D28</f>
        <v>Hydrogeothermie</v>
      </c>
      <c r="E19" s="266">
        <f>' Rohdaten (zu bereinigen)'!E28</f>
        <v>50</v>
      </c>
      <c r="F19" s="266">
        <f>' Rohdaten (zu bereinigen)'!F28</f>
        <v>0</v>
      </c>
      <c r="G19" s="266">
        <f>' Rohdaten (zu bereinigen)'!G28</f>
        <v>107</v>
      </c>
      <c r="H19" s="266">
        <f>' Rohdaten (zu bereinigen)'!H28</f>
        <v>2809.18</v>
      </c>
      <c r="I19" s="266">
        <f>' Rohdaten (zu bereinigen)'!I28</f>
        <v>115</v>
      </c>
      <c r="J19" s="266">
        <f>' Rohdaten (zu bereinigen)'!L28</f>
        <v>2021</v>
      </c>
    </row>
    <row r="20" spans="1:10" hidden="1">
      <c r="A20" s="266" t="str">
        <f>' Rohdaten (zu bereinigen)'!A16</f>
        <v>A_Projekt in Betrieb</v>
      </c>
      <c r="B20" s="266" t="str">
        <f>' Rohdaten (zu bereinigen)'!B16</f>
        <v>Oberhaching-Laufzorn / Grünwald</v>
      </c>
      <c r="C20" s="266" t="str">
        <f>' Rohdaten (zu bereinigen)'!C16</f>
        <v>Bayern</v>
      </c>
      <c r="D20" s="266" t="str">
        <f>' Rohdaten (zu bereinigen)'!D16</f>
        <v>Hydrogeothermie</v>
      </c>
      <c r="E20" s="266">
        <f>' Rohdaten (zu bereinigen)'!E16</f>
        <v>40</v>
      </c>
      <c r="F20" s="266">
        <f>' Rohdaten (zu bereinigen)'!F16</f>
        <v>4.3</v>
      </c>
      <c r="G20" s="266">
        <f>' Rohdaten (zu bereinigen)'!G16</f>
        <v>135</v>
      </c>
      <c r="H20" s="266">
        <f>' Rohdaten (zu bereinigen)'!H16</f>
        <v>3755.2</v>
      </c>
      <c r="I20" s="266">
        <f>' Rohdaten (zu bereinigen)'!I16</f>
        <v>132</v>
      </c>
      <c r="J20" s="266">
        <f>' Rohdaten (zu bereinigen)'!L16</f>
        <v>2011</v>
      </c>
    </row>
    <row r="21" spans="1:10" hidden="1">
      <c r="A21" s="266" t="str">
        <f>' Rohdaten (zu bereinigen)'!A17</f>
        <v>A_Projekt in Betrieb</v>
      </c>
      <c r="B21" s="266" t="str">
        <f>' Rohdaten (zu bereinigen)'!B17</f>
        <v>Poing</v>
      </c>
      <c r="C21" s="266" t="str">
        <f>' Rohdaten (zu bereinigen)'!C17</f>
        <v>Bayern</v>
      </c>
      <c r="D21" s="266" t="str">
        <f>' Rohdaten (zu bereinigen)'!D17</f>
        <v>Hydrogeothermie</v>
      </c>
      <c r="E21" s="266">
        <f>' Rohdaten (zu bereinigen)'!E17</f>
        <v>11.5</v>
      </c>
      <c r="F21" s="266">
        <f>' Rohdaten (zu bereinigen)'!F17</f>
        <v>0</v>
      </c>
      <c r="G21" s="266">
        <f>' Rohdaten (zu bereinigen)'!G17</f>
        <v>85</v>
      </c>
      <c r="H21" s="266">
        <f>' Rohdaten (zu bereinigen)'!H17</f>
        <v>3014</v>
      </c>
      <c r="I21" s="266">
        <f>' Rohdaten (zu bereinigen)'!I17</f>
        <v>100</v>
      </c>
      <c r="J21" s="266">
        <f>' Rohdaten (zu bereinigen)'!L17</f>
        <v>2012</v>
      </c>
    </row>
    <row r="22" spans="1:10" hidden="1">
      <c r="A22" s="266" t="str">
        <f>' Rohdaten (zu bereinigen)'!A18</f>
        <v>A_Projekt in Betrieb</v>
      </c>
      <c r="B22" s="266" t="str">
        <f>' Rohdaten (zu bereinigen)'!B18</f>
        <v>Pullach</v>
      </c>
      <c r="C22" s="266" t="str">
        <f>' Rohdaten (zu bereinigen)'!C18</f>
        <v>Bayern</v>
      </c>
      <c r="D22" s="266" t="str">
        <f>' Rohdaten (zu bereinigen)'!D18</f>
        <v>Hydrogeothermie</v>
      </c>
      <c r="E22" s="266">
        <f>' Rohdaten (zu bereinigen)'!E18</f>
        <v>16</v>
      </c>
      <c r="F22" s="266">
        <f>' Rohdaten (zu bereinigen)'!F18</f>
        <v>0</v>
      </c>
      <c r="G22" s="266">
        <f>' Rohdaten (zu bereinigen)'!G18</f>
        <v>108</v>
      </c>
      <c r="H22" s="266">
        <f>' Rohdaten (zu bereinigen)'!H18</f>
        <v>3443</v>
      </c>
      <c r="I22" s="266">
        <f>' Rohdaten (zu bereinigen)'!I18</f>
        <v>87</v>
      </c>
      <c r="J22" s="266">
        <f>' Rohdaten (zu bereinigen)'!L18</f>
        <v>2005</v>
      </c>
    </row>
    <row r="23" spans="1:10" hidden="1">
      <c r="A23" s="266" t="str">
        <f>' Rohdaten (zu bereinigen)'!A19</f>
        <v>A_Projekt in Betrieb</v>
      </c>
      <c r="B23" s="266" t="str">
        <f>' Rohdaten (zu bereinigen)'!B19</f>
        <v>Sauerlach</v>
      </c>
      <c r="C23" s="266" t="str">
        <f>' Rohdaten (zu bereinigen)'!C19</f>
        <v>Bayern</v>
      </c>
      <c r="D23" s="266" t="str">
        <f>' Rohdaten (zu bereinigen)'!D19</f>
        <v>Hydrogeothermie</v>
      </c>
      <c r="E23" s="266">
        <f>' Rohdaten (zu bereinigen)'!E19</f>
        <v>4</v>
      </c>
      <c r="F23" s="266">
        <f>' Rohdaten (zu bereinigen)'!F19</f>
        <v>5</v>
      </c>
      <c r="G23" s="266">
        <f>' Rohdaten (zu bereinigen)'!G19</f>
        <v>141</v>
      </c>
      <c r="H23" s="266">
        <f>' Rohdaten (zu bereinigen)'!H19</f>
        <v>4480</v>
      </c>
      <c r="I23" s="266">
        <f>' Rohdaten (zu bereinigen)'!I19</f>
        <v>120</v>
      </c>
      <c r="J23" s="266">
        <f>' Rohdaten (zu bereinigen)'!L19</f>
        <v>2013</v>
      </c>
    </row>
    <row r="24" spans="1:10" hidden="1">
      <c r="A24" s="266" t="str">
        <f>' Rohdaten (zu bereinigen)'!A20</f>
        <v>A_Projekt in Betrieb</v>
      </c>
      <c r="B24" s="266" t="str">
        <f>' Rohdaten (zu bereinigen)'!B20</f>
        <v>Simbach-Braunau</v>
      </c>
      <c r="C24" s="266" t="str">
        <f>' Rohdaten (zu bereinigen)'!C20</f>
        <v>Bayern</v>
      </c>
      <c r="D24" s="266" t="str">
        <f>' Rohdaten (zu bereinigen)'!D20</f>
        <v>Hydrogeothermie</v>
      </c>
      <c r="E24" s="266">
        <f>' Rohdaten (zu bereinigen)'!E20</f>
        <v>9.4</v>
      </c>
      <c r="F24" s="266">
        <f>' Rohdaten (zu bereinigen)'!F20</f>
        <v>0</v>
      </c>
      <c r="G24" s="266">
        <f>' Rohdaten (zu bereinigen)'!G20</f>
        <v>81.7</v>
      </c>
      <c r="H24" s="266">
        <f>' Rohdaten (zu bereinigen)'!H20</f>
        <v>1942</v>
      </c>
      <c r="I24" s="266">
        <f>' Rohdaten (zu bereinigen)'!I20</f>
        <v>90</v>
      </c>
      <c r="J24" s="266">
        <f>' Rohdaten (zu bereinigen)'!L20</f>
        <v>2000</v>
      </c>
    </row>
    <row r="25" spans="1:10" hidden="1">
      <c r="A25" s="266" t="str">
        <f>' Rohdaten (zu bereinigen)'!A21</f>
        <v>A_Projekt in Betrieb</v>
      </c>
      <c r="B25" s="266" t="str">
        <f>' Rohdaten (zu bereinigen)'!B21</f>
        <v>Straubing</v>
      </c>
      <c r="C25" s="266" t="str">
        <f>' Rohdaten (zu bereinigen)'!C21</f>
        <v>Bayern</v>
      </c>
      <c r="D25" s="266" t="str">
        <f>' Rohdaten (zu bereinigen)'!D21</f>
        <v>Hydrogeothermie</v>
      </c>
      <c r="E25" s="266">
        <f>' Rohdaten (zu bereinigen)'!E21</f>
        <v>2.1</v>
      </c>
      <c r="F25" s="266">
        <f>' Rohdaten (zu bereinigen)'!F21</f>
        <v>0</v>
      </c>
      <c r="G25" s="266">
        <f>' Rohdaten (zu bereinigen)'!G21</f>
        <v>36.5</v>
      </c>
      <c r="H25" s="266">
        <f>' Rohdaten (zu bereinigen)'!H21</f>
        <v>824.8</v>
      </c>
      <c r="I25" s="266">
        <f>' Rohdaten (zu bereinigen)'!I21</f>
        <v>31.4</v>
      </c>
      <c r="J25" s="266">
        <f>' Rohdaten (zu bereinigen)'!L21</f>
        <v>1999</v>
      </c>
    </row>
    <row r="26" spans="1:10" hidden="1">
      <c r="A26" s="266" t="str">
        <f>' Rohdaten (zu bereinigen)'!A22</f>
        <v>A_Projekt in Betrieb</v>
      </c>
      <c r="B26" s="266" t="str">
        <f>' Rohdaten (zu bereinigen)'!B22</f>
        <v>Taufkirchen/Oberhaching</v>
      </c>
      <c r="C26" s="266" t="str">
        <f>' Rohdaten (zu bereinigen)'!C22</f>
        <v>Bayern</v>
      </c>
      <c r="D26" s="266" t="str">
        <f>' Rohdaten (zu bereinigen)'!D22</f>
        <v>Hydrogeothermie</v>
      </c>
      <c r="E26" s="266">
        <f>' Rohdaten (zu bereinigen)'!E22</f>
        <v>40</v>
      </c>
      <c r="F26" s="266">
        <f>' Rohdaten (zu bereinigen)'!F22</f>
        <v>0</v>
      </c>
      <c r="G26" s="266">
        <f>' Rohdaten (zu bereinigen)'!G22</f>
        <v>136</v>
      </c>
      <c r="H26" s="266">
        <f>' Rohdaten (zu bereinigen)'!H22</f>
        <v>3696</v>
      </c>
      <c r="I26" s="266">
        <f>' Rohdaten (zu bereinigen)'!I22</f>
        <v>120</v>
      </c>
      <c r="J26" s="266">
        <f>' Rohdaten (zu bereinigen)'!L22</f>
        <v>2015</v>
      </c>
    </row>
    <row r="27" spans="1:10" hidden="1">
      <c r="A27" s="266" t="str">
        <f>' Rohdaten (zu bereinigen)'!A23</f>
        <v>A_Projekt in Betrieb</v>
      </c>
      <c r="B27" s="266" t="str">
        <f>' Rohdaten (zu bereinigen)'!B23</f>
        <v>Traunreut</v>
      </c>
      <c r="C27" s="266" t="str">
        <f>' Rohdaten (zu bereinigen)'!C23</f>
        <v>Bayern</v>
      </c>
      <c r="D27" s="266" t="str">
        <f>' Rohdaten (zu bereinigen)'!D23</f>
        <v>Hydrogeothermie</v>
      </c>
      <c r="E27" s="266">
        <f>' Rohdaten (zu bereinigen)'!E23</f>
        <v>13.5</v>
      </c>
      <c r="F27" s="266">
        <f>' Rohdaten (zu bereinigen)'!F23</f>
        <v>5.5</v>
      </c>
      <c r="G27" s="266">
        <f>' Rohdaten (zu bereinigen)'!G23</f>
        <v>120</v>
      </c>
      <c r="H27" s="266">
        <f>' Rohdaten (zu bereinigen)'!H23</f>
        <v>4645.8</v>
      </c>
      <c r="I27" s="266">
        <f>' Rohdaten (zu bereinigen)'!I23</f>
        <v>168.2</v>
      </c>
      <c r="J27" s="266">
        <f>' Rohdaten (zu bereinigen)'!L23</f>
        <v>2014</v>
      </c>
    </row>
    <row r="28" spans="1:10" hidden="1">
      <c r="A28" s="266" t="str">
        <f>' Rohdaten (zu bereinigen)'!A24</f>
        <v>A_Projekt in Betrieb</v>
      </c>
      <c r="B28" s="266" t="str">
        <f>' Rohdaten (zu bereinigen)'!B24</f>
        <v>Unterföhring</v>
      </c>
      <c r="C28" s="266" t="str">
        <f>' Rohdaten (zu bereinigen)'!C24</f>
        <v>Bayern</v>
      </c>
      <c r="D28" s="266" t="str">
        <f>' Rohdaten (zu bereinigen)'!D24</f>
        <v>Hydrogeothermie</v>
      </c>
      <c r="E28" s="266">
        <f>' Rohdaten (zu bereinigen)'!E24</f>
        <v>10</v>
      </c>
      <c r="F28" s="266">
        <f>' Rohdaten (zu bereinigen)'!F24</f>
        <v>0</v>
      </c>
      <c r="G28" s="266">
        <f>' Rohdaten (zu bereinigen)'!G24</f>
        <v>87</v>
      </c>
      <c r="H28" s="266">
        <f>' Rohdaten (zu bereinigen)'!H24</f>
        <v>2124</v>
      </c>
      <c r="I28" s="266">
        <f>' Rohdaten (zu bereinigen)'!I24</f>
        <v>75</v>
      </c>
      <c r="J28" s="266">
        <f>' Rohdaten (zu bereinigen)'!L24</f>
        <v>2009</v>
      </c>
    </row>
    <row r="29" spans="1:10" hidden="1">
      <c r="A29" s="266" t="str">
        <f>' Rohdaten (zu bereinigen)'!A25</f>
        <v>A_Projekt in Betrieb</v>
      </c>
      <c r="B29" s="266" t="str">
        <f>' Rohdaten (zu bereinigen)'!B25</f>
        <v>Unterföhring (2. Dublette)</v>
      </c>
      <c r="C29" s="266" t="str">
        <f>' Rohdaten (zu bereinigen)'!C25</f>
        <v>Bayern</v>
      </c>
      <c r="D29" s="266" t="str">
        <f>' Rohdaten (zu bereinigen)'!D25</f>
        <v>Hydrogeothermie</v>
      </c>
      <c r="E29" s="266">
        <f>' Rohdaten (zu bereinigen)'!E25</f>
        <v>11.3</v>
      </c>
      <c r="F29" s="266">
        <f>' Rohdaten (zu bereinigen)'!F25</f>
        <v>0</v>
      </c>
      <c r="G29" s="266">
        <f>' Rohdaten (zu bereinigen)'!G25</f>
        <v>93</v>
      </c>
      <c r="H29" s="266">
        <f>' Rohdaten (zu bereinigen)'!H25</f>
        <v>2341</v>
      </c>
      <c r="I29" s="266">
        <f>' Rohdaten (zu bereinigen)'!I25</f>
        <v>90</v>
      </c>
      <c r="J29" s="266">
        <f>' Rohdaten (zu bereinigen)'!L25</f>
        <v>2014</v>
      </c>
    </row>
    <row r="30" spans="1:10" hidden="1">
      <c r="A30" s="266" t="str">
        <f>' Rohdaten (zu bereinigen)'!A26</f>
        <v>A_Projekt in Betrieb</v>
      </c>
      <c r="B30" s="266" t="str">
        <f>' Rohdaten (zu bereinigen)'!B26</f>
        <v>Unterhaching</v>
      </c>
      <c r="C30" s="266" t="str">
        <f>' Rohdaten (zu bereinigen)'!C26</f>
        <v>Bayern</v>
      </c>
      <c r="D30" s="266" t="str">
        <f>' Rohdaten (zu bereinigen)'!D26</f>
        <v>Hydrogeothermie</v>
      </c>
      <c r="E30" s="266">
        <f>' Rohdaten (zu bereinigen)'!E26</f>
        <v>38</v>
      </c>
      <c r="F30" s="266">
        <f>' Rohdaten (zu bereinigen)'!F26</f>
        <v>0</v>
      </c>
      <c r="G30" s="266">
        <f>' Rohdaten (zu bereinigen)'!G26</f>
        <v>126</v>
      </c>
      <c r="H30" s="266">
        <f>' Rohdaten (zu bereinigen)'!H26</f>
        <v>3390</v>
      </c>
      <c r="I30" s="266">
        <f>' Rohdaten (zu bereinigen)'!I26</f>
        <v>140</v>
      </c>
      <c r="J30" s="266">
        <f>' Rohdaten (zu bereinigen)'!L26</f>
        <v>2007</v>
      </c>
    </row>
    <row r="31" spans="1:10" hidden="1">
      <c r="A31" s="266" t="str">
        <f>' Rohdaten (zu bereinigen)'!A27</f>
        <v>A_Projekt in Betrieb</v>
      </c>
      <c r="B31" s="266" t="str">
        <f>' Rohdaten (zu bereinigen)'!B27</f>
        <v>Unterschleißheim</v>
      </c>
      <c r="C31" s="266" t="str">
        <f>' Rohdaten (zu bereinigen)'!C27</f>
        <v>Bayern</v>
      </c>
      <c r="D31" s="266" t="str">
        <f>' Rohdaten (zu bereinigen)'!D27</f>
        <v>Hydrogeothermie</v>
      </c>
      <c r="E31" s="266">
        <f>' Rohdaten (zu bereinigen)'!E27</f>
        <v>7</v>
      </c>
      <c r="F31" s="266">
        <f>' Rohdaten (zu bereinigen)'!F27</f>
        <v>0</v>
      </c>
      <c r="G31" s="266">
        <f>' Rohdaten (zu bereinigen)'!G27</f>
        <v>80</v>
      </c>
      <c r="H31" s="266">
        <f>' Rohdaten (zu bereinigen)'!H27</f>
        <v>1960</v>
      </c>
      <c r="I31" s="266">
        <f>' Rohdaten (zu bereinigen)'!I27</f>
        <v>100</v>
      </c>
      <c r="J31" s="266">
        <f>' Rohdaten (zu bereinigen)'!L27</f>
        <v>2003</v>
      </c>
    </row>
    <row r="32" spans="1:10" hidden="1">
      <c r="A32" s="266" t="str">
        <f>' Rohdaten (zu bereinigen)'!A29</f>
        <v>A_Projekt in Betrieb</v>
      </c>
      <c r="B32" s="266" t="str">
        <f>' Rohdaten (zu bereinigen)'!B29</f>
        <v>Waldkraiburg</v>
      </c>
      <c r="C32" s="266" t="str">
        <f>' Rohdaten (zu bereinigen)'!C29</f>
        <v>Bayern</v>
      </c>
      <c r="D32" s="266" t="str">
        <f>' Rohdaten (zu bereinigen)'!D29</f>
        <v>Hydrogeothermie</v>
      </c>
      <c r="E32" s="266">
        <f>' Rohdaten (zu bereinigen)'!E29</f>
        <v>14</v>
      </c>
      <c r="F32" s="266">
        <f>' Rohdaten (zu bereinigen)'!F29</f>
        <v>0</v>
      </c>
      <c r="G32" s="266">
        <f>' Rohdaten (zu bereinigen)'!G29</f>
        <v>111.5</v>
      </c>
      <c r="H32" s="266">
        <f>' Rohdaten (zu bereinigen)'!H29</f>
        <v>2718</v>
      </c>
      <c r="I32" s="266">
        <f>' Rohdaten (zu bereinigen)'!I29</f>
        <v>80</v>
      </c>
      <c r="J32" s="266">
        <f>' Rohdaten (zu bereinigen)'!L29</f>
        <v>2012</v>
      </c>
    </row>
    <row r="33" spans="1:10" hidden="1">
      <c r="A33" s="266" t="str">
        <f>' Rohdaten (zu bereinigen)'!A30</f>
        <v>A_Projekt in Betrieb</v>
      </c>
      <c r="B33" s="266" t="str">
        <f>' Rohdaten (zu bereinigen)'!B30</f>
        <v>Berlin (Reichstag)</v>
      </c>
      <c r="C33" s="266" t="str">
        <f>' Rohdaten (zu bereinigen)'!C30</f>
        <v>Berlin</v>
      </c>
      <c r="D33" s="266" t="str">
        <f>' Rohdaten (zu bereinigen)'!D30</f>
        <v>Aquiferspeicher</v>
      </c>
      <c r="E33" s="266">
        <f>' Rohdaten (zu bereinigen)'!E30</f>
        <v>0</v>
      </c>
      <c r="F33" s="266">
        <f>' Rohdaten (zu bereinigen)'!F30</f>
        <v>0</v>
      </c>
      <c r="G33" s="266">
        <f>' Rohdaten (zu bereinigen)'!G30</f>
        <v>70</v>
      </c>
      <c r="H33" s="266">
        <f>' Rohdaten (zu bereinigen)'!H30</f>
        <v>300</v>
      </c>
      <c r="I33" s="266">
        <f>' Rohdaten (zu bereinigen)'!I30</f>
        <v>27.8</v>
      </c>
      <c r="J33" s="266">
        <f>' Rohdaten (zu bereinigen)'!L30</f>
        <v>1999</v>
      </c>
    </row>
    <row r="34" spans="1:10" hidden="1">
      <c r="A34" s="266" t="str">
        <f>' Rohdaten (zu bereinigen)'!A31</f>
        <v>A_Projekt in Betrieb</v>
      </c>
      <c r="B34" s="266" t="str">
        <f>' Rohdaten (zu bereinigen)'!B31</f>
        <v>Neuruppin</v>
      </c>
      <c r="C34" s="266" t="str">
        <f>' Rohdaten (zu bereinigen)'!C31</f>
        <v>Brandenburg</v>
      </c>
      <c r="D34" s="266" t="str">
        <f>' Rohdaten (zu bereinigen)'!D31</f>
        <v>Hydrogeothermie</v>
      </c>
      <c r="E34" s="266">
        <f>' Rohdaten (zu bereinigen)'!E31</f>
        <v>1.4</v>
      </c>
      <c r="F34" s="266">
        <f>' Rohdaten (zu bereinigen)'!F31</f>
        <v>0</v>
      </c>
      <c r="G34" s="266">
        <f>' Rohdaten (zu bereinigen)'!G31</f>
        <v>63.4</v>
      </c>
      <c r="H34" s="266">
        <f>' Rohdaten (zu bereinigen)'!H31</f>
        <v>1702</v>
      </c>
      <c r="I34" s="266">
        <f>' Rohdaten (zu bereinigen)'!I31</f>
        <v>3.9</v>
      </c>
      <c r="J34" s="266">
        <f>' Rohdaten (zu bereinigen)'!L31</f>
        <v>2007</v>
      </c>
    </row>
    <row r="35" spans="1:10" hidden="1">
      <c r="A35" s="266" t="str">
        <f>' Rohdaten (zu bereinigen)'!A32</f>
        <v>A_Projekt in Betrieb</v>
      </c>
      <c r="B35" s="266" t="str">
        <f>' Rohdaten (zu bereinigen)'!B32</f>
        <v>Heubach/Groß-Umstadt</v>
      </c>
      <c r="C35" s="266" t="str">
        <f>' Rohdaten (zu bereinigen)'!C32</f>
        <v>Hessen</v>
      </c>
      <c r="D35" s="266" t="str">
        <f>' Rohdaten (zu bereinigen)'!D32</f>
        <v>Sonde</v>
      </c>
      <c r="E35" s="266">
        <f>' Rohdaten (zu bereinigen)'!E32</f>
        <v>0.09</v>
      </c>
      <c r="F35" s="266">
        <f>' Rohdaten (zu bereinigen)'!F32</f>
        <v>0</v>
      </c>
      <c r="G35" s="266">
        <f>' Rohdaten (zu bereinigen)'!G32</f>
        <v>36.700000000000003</v>
      </c>
      <c r="H35" s="266">
        <f>' Rohdaten (zu bereinigen)'!H32</f>
        <v>773</v>
      </c>
      <c r="I35" s="266">
        <f>' Rohdaten (zu bereinigen)'!I32</f>
        <v>5</v>
      </c>
      <c r="J35" s="266">
        <f>' Rohdaten (zu bereinigen)'!L32</f>
        <v>2012</v>
      </c>
    </row>
    <row r="36" spans="1:10" hidden="1">
      <c r="A36" s="266" t="str">
        <f>' Rohdaten (zu bereinigen)'!A33</f>
        <v>A_Projekt in Betrieb</v>
      </c>
      <c r="B36" s="266" t="str">
        <f>' Rohdaten (zu bereinigen)'!B33</f>
        <v>Neustadt Glewe</v>
      </c>
      <c r="C36" s="266" t="str">
        <f>' Rohdaten (zu bereinigen)'!C33</f>
        <v>Mecklenburg-Vorpommern</v>
      </c>
      <c r="D36" s="266" t="str">
        <f>' Rohdaten (zu bereinigen)'!D33</f>
        <v>Hydrogeothermie</v>
      </c>
      <c r="E36" s="266">
        <f>' Rohdaten (zu bereinigen)'!E33</f>
        <v>4</v>
      </c>
      <c r="F36" s="266">
        <f>' Rohdaten (zu bereinigen)'!F33</f>
        <v>0</v>
      </c>
      <c r="G36" s="266">
        <f>' Rohdaten (zu bereinigen)'!G33</f>
        <v>99</v>
      </c>
      <c r="H36" s="266">
        <f>' Rohdaten (zu bereinigen)'!H33</f>
        <v>2450</v>
      </c>
      <c r="I36" s="266">
        <f>' Rohdaten (zu bereinigen)'!I33</f>
        <v>35</v>
      </c>
      <c r="J36" s="266">
        <f>' Rohdaten (zu bereinigen)'!L33</f>
        <v>1994</v>
      </c>
    </row>
    <row r="37" spans="1:10" hidden="1">
      <c r="A37" s="266" t="str">
        <f>' Rohdaten (zu bereinigen)'!A34</f>
        <v>A_Projekt in Betrieb</v>
      </c>
      <c r="B37" s="266" t="str">
        <f>' Rohdaten (zu bereinigen)'!B34</f>
        <v>Schwerin</v>
      </c>
      <c r="C37" s="266" t="str">
        <f>' Rohdaten (zu bereinigen)'!C34</f>
        <v>Mecklenburg-Vorpommern</v>
      </c>
      <c r="D37" s="266" t="str">
        <f>' Rohdaten (zu bereinigen)'!D34</f>
        <v>Hydrogeothermie</v>
      </c>
      <c r="E37" s="266">
        <f>' Rohdaten (zu bereinigen)'!E34</f>
        <v>7.5</v>
      </c>
      <c r="F37" s="266">
        <f>' Rohdaten (zu bereinigen)'!F34</f>
        <v>0</v>
      </c>
      <c r="G37" s="266">
        <f>' Rohdaten (zu bereinigen)'!G34</f>
        <v>56</v>
      </c>
      <c r="H37" s="266">
        <f>' Rohdaten (zu bereinigen)'!H34</f>
        <v>1311</v>
      </c>
      <c r="I37" s="266">
        <f>' Rohdaten (zu bereinigen)'!I34</f>
        <v>0</v>
      </c>
      <c r="J37" s="266">
        <f>' Rohdaten (zu bereinigen)'!L34</f>
        <v>2023</v>
      </c>
    </row>
    <row r="38" spans="1:10" hidden="1">
      <c r="A38" s="266" t="str">
        <f>' Rohdaten (zu bereinigen)'!A36</f>
        <v>A_Projekt in Betrieb</v>
      </c>
      <c r="B38" s="266" t="str">
        <f>' Rohdaten (zu bereinigen)'!B36</f>
        <v>Arnsberg</v>
      </c>
      <c r="C38" s="266" t="str">
        <f>' Rohdaten (zu bereinigen)'!C36</f>
        <v>Nordrhein-Westfalen</v>
      </c>
      <c r="D38" s="266" t="str">
        <f>' Rohdaten (zu bereinigen)'!D36</f>
        <v>Sonde</v>
      </c>
      <c r="E38" s="266">
        <f>' Rohdaten (zu bereinigen)'!E36</f>
        <v>0.35</v>
      </c>
      <c r="F38" s="266">
        <f>' Rohdaten (zu bereinigen)'!F36</f>
        <v>0</v>
      </c>
      <c r="G38" s="266">
        <f>' Rohdaten (zu bereinigen)'!G36</f>
        <v>90</v>
      </c>
      <c r="H38" s="266">
        <f>' Rohdaten (zu bereinigen)'!H36</f>
        <v>2835</v>
      </c>
      <c r="I38" s="266">
        <f>' Rohdaten (zu bereinigen)'!I36</f>
        <v>20</v>
      </c>
      <c r="J38" s="266">
        <f>' Rohdaten (zu bereinigen)'!L36</f>
        <v>2012</v>
      </c>
    </row>
    <row r="39" spans="1:10" hidden="1">
      <c r="A39" s="266" t="str">
        <f>' Rohdaten (zu bereinigen)'!A37</f>
        <v>A_Projekt in Betrieb</v>
      </c>
      <c r="B39" s="266" t="str">
        <f>' Rohdaten (zu bereinigen)'!B37</f>
        <v>Bochum Werne / Zeche Robert Müser</v>
      </c>
      <c r="C39" s="266" t="str">
        <f>' Rohdaten (zu bereinigen)'!C37</f>
        <v>Nordrhein-Westfalen</v>
      </c>
      <c r="D39" s="266" t="str">
        <f>' Rohdaten (zu bereinigen)'!D37</f>
        <v>Grubenwasser</v>
      </c>
      <c r="E39" s="266">
        <f>' Rohdaten (zu bereinigen)'!E37</f>
        <v>0.4</v>
      </c>
      <c r="F39" s="266">
        <f>' Rohdaten (zu bereinigen)'!F37</f>
        <v>0</v>
      </c>
      <c r="G39" s="266">
        <f>' Rohdaten (zu bereinigen)'!G37</f>
        <v>20</v>
      </c>
      <c r="H39" s="266">
        <f>' Rohdaten (zu bereinigen)'!H37</f>
        <v>570</v>
      </c>
      <c r="I39" s="266">
        <f>' Rohdaten (zu bereinigen)'!I37</f>
        <v>32</v>
      </c>
      <c r="J39" s="266">
        <f>' Rohdaten (zu bereinigen)'!L37</f>
        <v>2012</v>
      </c>
    </row>
    <row r="40" spans="1:10" hidden="1">
      <c r="A40" s="266" t="str">
        <f>' Rohdaten (zu bereinigen)'!A38</f>
        <v>A_Projekt in Betrieb</v>
      </c>
      <c r="B40" s="266" t="str">
        <f>' Rohdaten (zu bereinigen)'!B38</f>
        <v>Essen</v>
      </c>
      <c r="C40" s="266" t="str">
        <f>' Rohdaten (zu bereinigen)'!C38</f>
        <v>Nordrhein-Westfalen</v>
      </c>
      <c r="D40" s="266" t="str">
        <f>' Rohdaten (zu bereinigen)'!D38</f>
        <v>Grubenwasser</v>
      </c>
      <c r="E40" s="266">
        <f>' Rohdaten (zu bereinigen)'!E38</f>
        <v>0.8</v>
      </c>
      <c r="F40" s="266">
        <f>' Rohdaten (zu bereinigen)'!F38</f>
        <v>0</v>
      </c>
      <c r="G40" s="266">
        <f>' Rohdaten (zu bereinigen)'!G38</f>
        <v>35</v>
      </c>
      <c r="H40" s="266">
        <f>' Rohdaten (zu bereinigen)'!H38</f>
        <v>1200</v>
      </c>
      <c r="I40" s="266" t="str">
        <f>' Rohdaten (zu bereinigen)'!I38</f>
        <v>bis 300</v>
      </c>
      <c r="J40" s="266">
        <f>' Rohdaten (zu bereinigen)'!L38</f>
        <v>2010</v>
      </c>
    </row>
    <row r="41" spans="1:10" hidden="1">
      <c r="A41" s="266" t="str">
        <f>' Rohdaten (zu bereinigen)'!A39</f>
        <v>A_Projekt in Betrieb</v>
      </c>
      <c r="B41" s="266" t="str">
        <f>' Rohdaten (zu bereinigen)'!B39</f>
        <v>Marl</v>
      </c>
      <c r="C41" s="266" t="str">
        <f>' Rohdaten (zu bereinigen)'!C39</f>
        <v>Nordrhein-Westfalen</v>
      </c>
      <c r="D41" s="266" t="str">
        <f>' Rohdaten (zu bereinigen)'!D39</f>
        <v>Sonde</v>
      </c>
      <c r="E41" s="266">
        <f>' Rohdaten (zu bereinigen)'!E39</f>
        <v>0.06</v>
      </c>
      <c r="F41" s="266">
        <f>' Rohdaten (zu bereinigen)'!F39</f>
        <v>0</v>
      </c>
      <c r="G41" s="266">
        <f>' Rohdaten (zu bereinigen)'!G39</f>
        <v>21</v>
      </c>
      <c r="H41" s="266">
        <f>' Rohdaten (zu bereinigen)'!H39</f>
        <v>700</v>
      </c>
      <c r="I41" s="266">
        <f>' Rohdaten (zu bereinigen)'!I39</f>
        <v>0</v>
      </c>
      <c r="J41" s="266">
        <f>' Rohdaten (zu bereinigen)'!L39</f>
        <v>2010</v>
      </c>
    </row>
    <row r="42" spans="1:10" hidden="1">
      <c r="A42" s="266" t="str">
        <f>' Rohdaten (zu bereinigen)'!A40</f>
        <v>A_Projekt in Betrieb</v>
      </c>
      <c r="B42" s="266" t="str">
        <f>' Rohdaten (zu bereinigen)'!B40</f>
        <v>Insheim</v>
      </c>
      <c r="C42" s="266" t="str">
        <f>' Rohdaten (zu bereinigen)'!C40</f>
        <v>Rheinland-Pfalz</v>
      </c>
      <c r="D42" s="266" t="str">
        <f>' Rohdaten (zu bereinigen)'!D40</f>
        <v>Hydrogeothermie</v>
      </c>
      <c r="E42" s="266">
        <f>' Rohdaten (zu bereinigen)'!E40</f>
        <v>0</v>
      </c>
      <c r="F42" s="266">
        <f>' Rohdaten (zu bereinigen)'!F40</f>
        <v>4.8</v>
      </c>
      <c r="G42" s="266">
        <f>' Rohdaten (zu bereinigen)'!G40</f>
        <v>165</v>
      </c>
      <c r="H42" s="266">
        <f>' Rohdaten (zu bereinigen)'!H40</f>
        <v>3600</v>
      </c>
      <c r="I42" s="266">
        <f>' Rohdaten (zu bereinigen)'!I40</f>
        <v>80</v>
      </c>
      <c r="J42" s="266">
        <f>' Rohdaten (zu bereinigen)'!L40</f>
        <v>2012</v>
      </c>
    </row>
    <row r="43" spans="1:10" hidden="1">
      <c r="A43" s="266" t="str">
        <f>' Rohdaten (zu bereinigen)'!A42</f>
        <v>A_Projekt in Betrieb</v>
      </c>
      <c r="B43" s="266" t="str">
        <f>' Rohdaten (zu bereinigen)'!B42</f>
        <v xml:space="preserve">Landau </v>
      </c>
      <c r="C43" s="266" t="str">
        <f>' Rohdaten (zu bereinigen)'!C42</f>
        <v>Rheinland-Pfalz</v>
      </c>
      <c r="D43" s="266" t="str">
        <f>' Rohdaten (zu bereinigen)'!D42</f>
        <v>Hydrogeothermie</v>
      </c>
      <c r="E43" s="266">
        <f>' Rohdaten (zu bereinigen)'!E42</f>
        <v>5</v>
      </c>
      <c r="F43" s="266">
        <f>' Rohdaten (zu bereinigen)'!F42</f>
        <v>1.8</v>
      </c>
      <c r="G43" s="266">
        <f>' Rohdaten (zu bereinigen)'!G42</f>
        <v>159</v>
      </c>
      <c r="H43" s="266">
        <f>' Rohdaten (zu bereinigen)'!H42</f>
        <v>3291</v>
      </c>
      <c r="I43" s="266">
        <f>' Rohdaten (zu bereinigen)'!I42</f>
        <v>70</v>
      </c>
      <c r="J43" s="266">
        <f>' Rohdaten (zu bereinigen)'!L42</f>
        <v>2007</v>
      </c>
    </row>
    <row r="44" spans="1:10" hidden="1">
      <c r="A44" s="266" t="e">
        <f>' Rohdaten (zu bereinigen)'!#REF!</f>
        <v>#REF!</v>
      </c>
      <c r="B44" s="266" t="e">
        <f>' Rohdaten (zu bereinigen)'!#REF!</f>
        <v>#REF!</v>
      </c>
      <c r="C44" s="266" t="e">
        <f>' Rohdaten (zu bereinigen)'!#REF!</f>
        <v>#REF!</v>
      </c>
      <c r="D44" s="266" t="e">
        <f>' Rohdaten (zu bereinigen)'!#REF!</f>
        <v>#REF!</v>
      </c>
      <c r="E44" s="266" t="e">
        <f>' Rohdaten (zu bereinigen)'!#REF!</f>
        <v>#REF!</v>
      </c>
      <c r="F44" s="266" t="e">
        <f>' Rohdaten (zu bereinigen)'!#REF!</f>
        <v>#REF!</v>
      </c>
      <c r="G44" s="266" t="e">
        <f>' Rohdaten (zu bereinigen)'!#REF!</f>
        <v>#REF!</v>
      </c>
      <c r="H44" s="266" t="e">
        <f>' Rohdaten (zu bereinigen)'!#REF!</f>
        <v>#REF!</v>
      </c>
      <c r="I44" s="266" t="e">
        <f>' Rohdaten (zu bereinigen)'!#REF!</f>
        <v>#REF!</v>
      </c>
      <c r="J44" s="266" t="e">
        <f>' Rohdaten (zu bereinigen)'!#REF!</f>
        <v>#REF!</v>
      </c>
    </row>
    <row r="45" spans="1:10" hidden="1">
      <c r="A45" s="266" t="str">
        <f>' Rohdaten (zu bereinigen)'!A43</f>
        <v>B_Projekt in Bau</v>
      </c>
      <c r="B45" s="266" t="str">
        <f>' Rohdaten (zu bereinigen)'!B43</f>
        <v>Neubrandenburg</v>
      </c>
      <c r="C45" s="266" t="str">
        <f>' Rohdaten (zu bereinigen)'!C43</f>
        <v>Mecklenburg-Vorpommern</v>
      </c>
      <c r="D45" s="266" t="str">
        <f>' Rohdaten (zu bereinigen)'!D43</f>
        <v>Hydrogeothermie / Aquiferspeicher</v>
      </c>
      <c r="E45" s="266">
        <f>' Rohdaten (zu bereinigen)'!E43</f>
        <v>0</v>
      </c>
      <c r="F45" s="266">
        <f>' Rohdaten (zu bereinigen)'!F43</f>
        <v>0</v>
      </c>
      <c r="G45" s="266">
        <f>' Rohdaten (zu bereinigen)'!G43</f>
        <v>80</v>
      </c>
      <c r="H45" s="266">
        <f>' Rohdaten (zu bereinigen)'!H43</f>
        <v>1268</v>
      </c>
      <c r="I45" s="266">
        <f>' Rohdaten (zu bereinigen)'!I43</f>
        <v>28</v>
      </c>
      <c r="J45" s="266">
        <f>' Rohdaten (zu bereinigen)'!L43</f>
        <v>1987</v>
      </c>
    </row>
    <row r="46" spans="1:10" hidden="1">
      <c r="A46" s="266" t="str">
        <f>' Rohdaten (zu bereinigen)'!A60</f>
        <v xml:space="preserve">C_Forschungsprojekte </v>
      </c>
      <c r="B46" s="266" t="str">
        <f>' Rohdaten (zu bereinigen)'!B60</f>
        <v>HDR Bad Urach</v>
      </c>
      <c r="C46" s="266" t="str">
        <f>' Rohdaten (zu bereinigen)'!C60</f>
        <v>Baden-Württemberg</v>
      </c>
      <c r="D46" s="266" t="str">
        <f>' Rohdaten (zu bereinigen)'!D60</f>
        <v>Hot-Dry-Rock</v>
      </c>
      <c r="E46" s="266">
        <f>' Rohdaten (zu bereinigen)'!E60</f>
        <v>0</v>
      </c>
      <c r="F46" s="266">
        <f>' Rohdaten (zu bereinigen)'!F60</f>
        <v>0</v>
      </c>
      <c r="G46" s="266">
        <f>' Rohdaten (zu bereinigen)'!G60</f>
        <v>0</v>
      </c>
      <c r="H46" s="266">
        <f>' Rohdaten (zu bereinigen)'!H60</f>
        <v>0</v>
      </c>
      <c r="I46" s="266">
        <f>' Rohdaten (zu bereinigen)'!I60</f>
        <v>0</v>
      </c>
      <c r="J46" s="266">
        <f>' Rohdaten (zu bereinigen)'!L60</f>
        <v>0</v>
      </c>
    </row>
    <row r="47" spans="1:10" hidden="1">
      <c r="A47" s="266" t="str">
        <f>' Rohdaten (zu bereinigen)'!A35</f>
        <v>A_Projekt in Betrieb</v>
      </c>
      <c r="B47" s="266" t="str">
        <f>' Rohdaten (zu bereinigen)'!B35</f>
        <v>Waren</v>
      </c>
      <c r="C47" s="266" t="str">
        <f>' Rohdaten (zu bereinigen)'!C35</f>
        <v>Mecklenburg-Vorpommern</v>
      </c>
      <c r="D47" s="266" t="str">
        <f>' Rohdaten (zu bereinigen)'!D35</f>
        <v>Hydrogeothermie</v>
      </c>
      <c r="E47" s="266">
        <f>' Rohdaten (zu bereinigen)'!E35</f>
        <v>1.3</v>
      </c>
      <c r="F47" s="266">
        <f>' Rohdaten (zu bereinigen)'!F35</f>
        <v>0</v>
      </c>
      <c r="G47" s="266">
        <f>' Rohdaten (zu bereinigen)'!G35</f>
        <v>63</v>
      </c>
      <c r="H47" s="266">
        <f>' Rohdaten (zu bereinigen)'!H35</f>
        <v>1565</v>
      </c>
      <c r="I47" s="266">
        <f>' Rohdaten (zu bereinigen)'!I35</f>
        <v>17</v>
      </c>
      <c r="J47" s="266">
        <f>' Rohdaten (zu bereinigen)'!L35</f>
        <v>1984</v>
      </c>
    </row>
    <row r="48" spans="1:10" hidden="1">
      <c r="A48" s="266" t="str">
        <f>' Rohdaten (zu bereinigen)'!A44</f>
        <v>B_Projekt in Bau</v>
      </c>
      <c r="B48" s="266" t="str">
        <f>' Rohdaten (zu bereinigen)'!B44</f>
        <v>Graben-Neudorf</v>
      </c>
      <c r="C48" s="266" t="str">
        <f>' Rohdaten (zu bereinigen)'!C44</f>
        <v>Baden-Württemberg</v>
      </c>
      <c r="D48" s="266" t="str">
        <f>' Rohdaten (zu bereinigen)'!D44</f>
        <v>Hydrogeothermie</v>
      </c>
      <c r="E48" s="266">
        <f>' Rohdaten (zu bereinigen)'!E44</f>
        <v>0</v>
      </c>
      <c r="F48" s="266">
        <f>' Rohdaten (zu bereinigen)'!F44</f>
        <v>0</v>
      </c>
      <c r="G48" s="266">
        <f>' Rohdaten (zu bereinigen)'!G44</f>
        <v>0</v>
      </c>
      <c r="H48" s="266">
        <f>' Rohdaten (zu bereinigen)'!H44</f>
        <v>0</v>
      </c>
      <c r="I48" s="266">
        <f>' Rohdaten (zu bereinigen)'!I44</f>
        <v>0</v>
      </c>
      <c r="J48" s="266">
        <f>' Rohdaten (zu bereinigen)'!L44</f>
        <v>2024</v>
      </c>
    </row>
    <row r="49" spans="1:10" hidden="1">
      <c r="A49" s="266" t="e">
        <f>' Rohdaten (zu bereinigen)'!#REF!</f>
        <v>#REF!</v>
      </c>
      <c r="B49" s="266" t="e">
        <f>' Rohdaten (zu bereinigen)'!#REF!</f>
        <v>#REF!</v>
      </c>
      <c r="C49" s="266" t="e">
        <f>' Rohdaten (zu bereinigen)'!#REF!</f>
        <v>#REF!</v>
      </c>
      <c r="D49" s="266" t="e">
        <f>' Rohdaten (zu bereinigen)'!#REF!</f>
        <v>#REF!</v>
      </c>
      <c r="E49" s="266" t="e">
        <f>' Rohdaten (zu bereinigen)'!#REF!</f>
        <v>#REF!</v>
      </c>
      <c r="F49" s="266" t="e">
        <f>' Rohdaten (zu bereinigen)'!#REF!</f>
        <v>#REF!</v>
      </c>
      <c r="G49" s="266" t="e">
        <f>' Rohdaten (zu bereinigen)'!#REF!</f>
        <v>#REF!</v>
      </c>
      <c r="H49" s="266" t="e">
        <f>' Rohdaten (zu bereinigen)'!#REF!</f>
        <v>#REF!</v>
      </c>
      <c r="I49" s="266" t="e">
        <f>' Rohdaten (zu bereinigen)'!#REF!</f>
        <v>#REF!</v>
      </c>
      <c r="J49" s="266" t="e">
        <f>' Rohdaten (zu bereinigen)'!#REF!</f>
        <v>#REF!</v>
      </c>
    </row>
    <row r="50" spans="1:10" hidden="1">
      <c r="A50" s="266" t="str">
        <f>' Rohdaten (zu bereinigen)'!A46</f>
        <v>B_Projekt in Bau</v>
      </c>
      <c r="B50" s="266" t="str">
        <f>' Rohdaten (zu bereinigen)'!B46</f>
        <v xml:space="preserve">Kirchweidach II </v>
      </c>
      <c r="C50" s="266" t="str">
        <f>' Rohdaten (zu bereinigen)'!C46</f>
        <v>Bayern</v>
      </c>
      <c r="D50" s="266" t="str">
        <f>' Rohdaten (zu bereinigen)'!D46</f>
        <v>Hydrogeothermie</v>
      </c>
      <c r="E50" s="266">
        <f>' Rohdaten (zu bereinigen)'!E46</f>
        <v>0</v>
      </c>
      <c r="F50" s="266">
        <f>' Rohdaten (zu bereinigen)'!F46</f>
        <v>0</v>
      </c>
      <c r="G50" s="266">
        <f>' Rohdaten (zu bereinigen)'!G46</f>
        <v>0</v>
      </c>
      <c r="H50" s="266">
        <f>' Rohdaten (zu bereinigen)'!H46</f>
        <v>0</v>
      </c>
      <c r="I50" s="266">
        <f>' Rohdaten (zu bereinigen)'!I46</f>
        <v>0</v>
      </c>
      <c r="J50" s="266">
        <f>' Rohdaten (zu bereinigen)'!L46</f>
        <v>0</v>
      </c>
    </row>
    <row r="51" spans="1:10" hidden="1">
      <c r="A51" s="266" t="str">
        <f>' Rohdaten (zu bereinigen)'!A47</f>
        <v>B_Projekt in Bau</v>
      </c>
      <c r="B51" s="266" t="str">
        <f>' Rohdaten (zu bereinigen)'!B47</f>
        <v xml:space="preserve">GT Tüßling </v>
      </c>
      <c r="C51" s="266" t="str">
        <f>' Rohdaten (zu bereinigen)'!C47</f>
        <v>Bayern</v>
      </c>
      <c r="D51" s="266" t="str">
        <f>' Rohdaten (zu bereinigen)'!D47</f>
        <v>Hydrogeothermie</v>
      </c>
      <c r="E51" s="266">
        <f>' Rohdaten (zu bereinigen)'!E47</f>
        <v>0</v>
      </c>
      <c r="F51" s="266">
        <f>' Rohdaten (zu bereinigen)'!F47</f>
        <v>0</v>
      </c>
      <c r="G51" s="266">
        <f>' Rohdaten (zu bereinigen)'!G47</f>
        <v>0</v>
      </c>
      <c r="H51" s="266">
        <f>' Rohdaten (zu bereinigen)'!H47</f>
        <v>0</v>
      </c>
      <c r="I51" s="266">
        <f>' Rohdaten (zu bereinigen)'!I47</f>
        <v>0</v>
      </c>
      <c r="J51" s="266">
        <f>' Rohdaten (zu bereinigen)'!L47</f>
        <v>0</v>
      </c>
    </row>
    <row r="52" spans="1:10" hidden="1">
      <c r="A52" s="266" t="str">
        <f>' Rohdaten (zu bereinigen)'!A48</f>
        <v>B_Projekt in Bau</v>
      </c>
      <c r="B52" s="266" t="str">
        <f>' Rohdaten (zu bereinigen)'!B48</f>
        <v>Reallabor Geospeicher Berlin</v>
      </c>
      <c r="C52" s="266" t="str">
        <f>' Rohdaten (zu bereinigen)'!C48</f>
        <v>Berlin</v>
      </c>
      <c r="D52" s="266" t="str">
        <f>' Rohdaten (zu bereinigen)'!D48</f>
        <v>Aquiferspeicher</v>
      </c>
      <c r="E52" s="266">
        <f>' Rohdaten (zu bereinigen)'!E48</f>
        <v>0</v>
      </c>
      <c r="F52" s="266">
        <f>' Rohdaten (zu bereinigen)'!F48</f>
        <v>0</v>
      </c>
      <c r="G52" s="266" t="str">
        <f>' Rohdaten (zu bereinigen)'!G48</f>
        <v xml:space="preserve">ca. 90 </v>
      </c>
      <c r="H52" s="266" t="str">
        <f>' Rohdaten (zu bereinigen)'!H48</f>
        <v>360 - 390</v>
      </c>
      <c r="I52" s="266">
        <f>' Rohdaten (zu bereinigen)'!I48</f>
        <v>0</v>
      </c>
      <c r="J52" s="266">
        <f>' Rohdaten (zu bereinigen)'!L48</f>
        <v>0</v>
      </c>
    </row>
    <row r="53" spans="1:10" hidden="1">
      <c r="A53" s="266" t="str">
        <f>' Rohdaten (zu bereinigen)'!A49</f>
        <v>B_Projekt in Bau</v>
      </c>
      <c r="B53" s="266" t="str">
        <f>' Rohdaten (zu bereinigen)'!B49</f>
        <v>Potsdam</v>
      </c>
      <c r="C53" s="266" t="str">
        <f>' Rohdaten (zu bereinigen)'!C49</f>
        <v>Brandenburg</v>
      </c>
      <c r="D53" s="266" t="str">
        <f>' Rohdaten (zu bereinigen)'!D49</f>
        <v>Hydrogeothermie</v>
      </c>
      <c r="E53" s="266">
        <f>' Rohdaten (zu bereinigen)'!E49</f>
        <v>0</v>
      </c>
      <c r="F53" s="266">
        <f>' Rohdaten (zu bereinigen)'!F49</f>
        <v>0</v>
      </c>
      <c r="G53" s="266">
        <f>' Rohdaten (zu bereinigen)'!G49</f>
        <v>0</v>
      </c>
      <c r="H53" s="266">
        <f>' Rohdaten (zu bereinigen)'!H49</f>
        <v>0</v>
      </c>
      <c r="I53" s="266">
        <f>' Rohdaten (zu bereinigen)'!I49</f>
        <v>0</v>
      </c>
      <c r="J53" s="266">
        <f>' Rohdaten (zu bereinigen)'!L49</f>
        <v>0</v>
      </c>
    </row>
    <row r="54" spans="1:10" hidden="1">
      <c r="A54" s="266" t="str">
        <f>' Rohdaten (zu bereinigen)'!A50</f>
        <v>B_Projekt in Bau</v>
      </c>
      <c r="B54" s="266" t="str">
        <f>' Rohdaten (zu bereinigen)'!B50</f>
        <v>Hamburg-Wilhelmsburg</v>
      </c>
      <c r="C54" s="266" t="str">
        <f>' Rohdaten (zu bereinigen)'!C50</f>
        <v>Hamburg</v>
      </c>
      <c r="D54" s="266" t="str">
        <f>' Rohdaten (zu bereinigen)'!D50</f>
        <v>Hydrogeothermie</v>
      </c>
      <c r="E54" s="266">
        <f>' Rohdaten (zu bereinigen)'!E50</f>
        <v>0</v>
      </c>
      <c r="F54" s="266">
        <f>' Rohdaten (zu bereinigen)'!F50</f>
        <v>0</v>
      </c>
      <c r="G54" s="266">
        <f>' Rohdaten (zu bereinigen)'!G50</f>
        <v>0</v>
      </c>
      <c r="H54" s="266">
        <f>' Rohdaten (zu bereinigen)'!H50</f>
        <v>0</v>
      </c>
      <c r="I54" s="266">
        <f>' Rohdaten (zu bereinigen)'!I50</f>
        <v>0</v>
      </c>
      <c r="J54" s="266">
        <f>' Rohdaten (zu bereinigen)'!L50</f>
        <v>0</v>
      </c>
    </row>
    <row r="55" spans="1:10" hidden="1">
      <c r="A55" s="266" t="str">
        <f>' Rohdaten (zu bereinigen)'!A51</f>
        <v>B_Projekt in Bau</v>
      </c>
      <c r="B55" s="266" t="str">
        <f>' Rohdaten (zu bereinigen)'!B51</f>
        <v>Frankfurt am Main</v>
      </c>
      <c r="C55" s="266" t="str">
        <f>' Rohdaten (zu bereinigen)'!C51</f>
        <v>Hessen</v>
      </c>
      <c r="D55" s="266" t="str">
        <f>' Rohdaten (zu bereinigen)'!D51</f>
        <v>Forschung</v>
      </c>
      <c r="E55" s="266">
        <f>' Rohdaten (zu bereinigen)'!E51</f>
        <v>0</v>
      </c>
      <c r="F55" s="266">
        <f>' Rohdaten (zu bereinigen)'!F51</f>
        <v>0</v>
      </c>
      <c r="G55" s="266">
        <f>' Rohdaten (zu bereinigen)'!G51</f>
        <v>0</v>
      </c>
      <c r="H55" s="266">
        <f>' Rohdaten (zu bereinigen)'!H51</f>
        <v>0</v>
      </c>
      <c r="I55" s="266">
        <f>' Rohdaten (zu bereinigen)'!I51</f>
        <v>0</v>
      </c>
      <c r="J55" s="266">
        <f>' Rohdaten (zu bereinigen)'!L51</f>
        <v>0</v>
      </c>
    </row>
    <row r="56" spans="1:10" hidden="1">
      <c r="A56" s="266" t="e">
        <f>' Rohdaten (zu bereinigen)'!#REF!</f>
        <v>#REF!</v>
      </c>
      <c r="B56" s="266" t="e">
        <f>' Rohdaten (zu bereinigen)'!#REF!</f>
        <v>#REF!</v>
      </c>
      <c r="C56" s="266" t="e">
        <f>' Rohdaten (zu bereinigen)'!#REF!</f>
        <v>#REF!</v>
      </c>
      <c r="D56" s="266" t="e">
        <f>' Rohdaten (zu bereinigen)'!#REF!</f>
        <v>#REF!</v>
      </c>
      <c r="E56" s="266" t="e">
        <f>' Rohdaten (zu bereinigen)'!#REF!</f>
        <v>#REF!</v>
      </c>
      <c r="F56" s="266" t="e">
        <f>' Rohdaten (zu bereinigen)'!#REF!</f>
        <v>#REF!</v>
      </c>
      <c r="G56" s="266" t="e">
        <f>' Rohdaten (zu bereinigen)'!#REF!</f>
        <v>#REF!</v>
      </c>
      <c r="H56" s="266" t="e">
        <f>' Rohdaten (zu bereinigen)'!#REF!</f>
        <v>#REF!</v>
      </c>
      <c r="I56" s="266" t="e">
        <f>' Rohdaten (zu bereinigen)'!#REF!</f>
        <v>#REF!</v>
      </c>
      <c r="J56" s="266" t="e">
        <f>' Rohdaten (zu bereinigen)'!#REF!</f>
        <v>#REF!</v>
      </c>
    </row>
    <row r="57" spans="1:10" hidden="1">
      <c r="A57" s="266" t="e">
        <f>' Rohdaten (zu bereinigen)'!#REF!</f>
        <v>#REF!</v>
      </c>
      <c r="B57" s="311" t="e">
        <f>' Rohdaten (zu bereinigen)'!#REF!</f>
        <v>#REF!</v>
      </c>
      <c r="C57" s="312" t="e">
        <f>' Rohdaten (zu bereinigen)'!#REF!</f>
        <v>#REF!</v>
      </c>
      <c r="D57" s="312" t="e">
        <f>' Rohdaten (zu bereinigen)'!#REF!</f>
        <v>#REF!</v>
      </c>
      <c r="E57" s="312" t="e">
        <f>' Rohdaten (zu bereinigen)'!#REF!</f>
        <v>#REF!</v>
      </c>
      <c r="F57" s="312" t="e">
        <f>' Rohdaten (zu bereinigen)'!#REF!</f>
        <v>#REF!</v>
      </c>
      <c r="G57" s="312" t="e">
        <f>' Rohdaten (zu bereinigen)'!#REF!</f>
        <v>#REF!</v>
      </c>
      <c r="H57" s="312" t="e">
        <f>' Rohdaten (zu bereinigen)'!#REF!</f>
        <v>#REF!</v>
      </c>
      <c r="I57" s="312" t="e">
        <f>' Rohdaten (zu bereinigen)'!#REF!</f>
        <v>#REF!</v>
      </c>
      <c r="J57" s="313" t="e">
        <f>' Rohdaten (zu bereinigen)'!#REF!</f>
        <v>#REF!</v>
      </c>
    </row>
    <row r="58" spans="1:10" hidden="1">
      <c r="A58" s="266" t="str">
        <f>' Rohdaten (zu bereinigen)'!A52</f>
        <v>B_Projekt in Bau</v>
      </c>
      <c r="B58" s="311" t="str">
        <f>' Rohdaten (zu bereinigen)'!B52</f>
        <v>Darmstadt</v>
      </c>
      <c r="C58" s="312" t="str">
        <f>' Rohdaten (zu bereinigen)'!C52</f>
        <v>Hessen</v>
      </c>
      <c r="D58" s="312" t="str">
        <f>' Rohdaten (zu bereinigen)'!D52</f>
        <v>Erdwärmesondenspeicher
/ Forschung</v>
      </c>
      <c r="E58" s="312">
        <f>' Rohdaten (zu bereinigen)'!E52</f>
        <v>0</v>
      </c>
      <c r="F58" s="312">
        <f>' Rohdaten (zu bereinigen)'!F52</f>
        <v>0</v>
      </c>
      <c r="G58" s="312">
        <f>' Rohdaten (zu bereinigen)'!G52</f>
        <v>0</v>
      </c>
      <c r="H58" s="312">
        <f>' Rohdaten (zu bereinigen)'!H52</f>
        <v>0</v>
      </c>
      <c r="I58" s="312">
        <f>' Rohdaten (zu bereinigen)'!I52</f>
        <v>0</v>
      </c>
      <c r="J58" s="313">
        <f>' Rohdaten (zu bereinigen)'!L52</f>
        <v>0</v>
      </c>
    </row>
    <row r="59" spans="1:10" hidden="1">
      <c r="A59" s="266" t="str">
        <f>' Rohdaten (zu bereinigen)'!A54</f>
        <v xml:space="preserve">C_Forschungsprojekte </v>
      </c>
      <c r="B59" s="311" t="str">
        <f>' Rohdaten (zu bereinigen)'!B54</f>
        <v>Mauerstetten</v>
      </c>
      <c r="C59" s="312" t="str">
        <f>' Rohdaten (zu bereinigen)'!C54</f>
        <v>Bayern</v>
      </c>
      <c r="D59" s="312" t="str">
        <f>' Rohdaten (zu bereinigen)'!D54</f>
        <v>Forschung</v>
      </c>
      <c r="E59" s="312">
        <f>' Rohdaten (zu bereinigen)'!E54</f>
        <v>0</v>
      </c>
      <c r="F59" s="312">
        <f>' Rohdaten (zu bereinigen)'!F54</f>
        <v>0</v>
      </c>
      <c r="G59" s="312">
        <f>' Rohdaten (zu bereinigen)'!G54</f>
        <v>130</v>
      </c>
      <c r="H59" s="312">
        <f>' Rohdaten (zu bereinigen)'!H54</f>
        <v>4080</v>
      </c>
      <c r="I59" s="312">
        <f>' Rohdaten (zu bereinigen)'!I54</f>
        <v>0</v>
      </c>
      <c r="J59" s="313">
        <f>' Rohdaten (zu bereinigen)'!L54</f>
        <v>0</v>
      </c>
    </row>
    <row r="60" spans="1:10">
      <c r="A60" s="266" t="str">
        <f>' Rohdaten (zu bereinigen)'!A59</f>
        <v xml:space="preserve">C_Forschungsprojekte </v>
      </c>
      <c r="B60" s="311" t="str">
        <f>' Rohdaten (zu bereinigen)'!B55</f>
        <v>Groß Schönebeck</v>
      </c>
      <c r="C60" s="312" t="str">
        <f>' Rohdaten (zu bereinigen)'!C55</f>
        <v>Brandenburg</v>
      </c>
      <c r="D60" s="312" t="str">
        <f>' Rohdaten (zu bereinigen)'!D55</f>
        <v>Forschung</v>
      </c>
      <c r="E60" s="312">
        <f>' Rohdaten (zu bereinigen)'!E55</f>
        <v>0</v>
      </c>
      <c r="F60" s="312">
        <f>' Rohdaten (zu bereinigen)'!F55</f>
        <v>1</v>
      </c>
      <c r="G60" s="312">
        <f>' Rohdaten (zu bereinigen)'!G55</f>
        <v>150</v>
      </c>
      <c r="H60" s="312">
        <f>' Rohdaten (zu bereinigen)'!H55</f>
        <v>4309</v>
      </c>
      <c r="I60" s="312">
        <f>' Rohdaten (zu bereinigen)'!I55</f>
        <v>0</v>
      </c>
      <c r="J60" s="313">
        <f>' Rohdaten (zu bereinigen)'!L55</f>
        <v>2011</v>
      </c>
    </row>
    <row r="61" spans="1:10">
      <c r="A61" s="266" t="e">
        <f>' Rohdaten (zu bereinigen)'!#REF!</f>
        <v>#REF!</v>
      </c>
      <c r="B61" s="311" t="str">
        <f>' Rohdaten (zu bereinigen)'!B56</f>
        <v>Hannover</v>
      </c>
      <c r="C61" s="312" t="str">
        <f>' Rohdaten (zu bereinigen)'!C56</f>
        <v>Niedersachsen</v>
      </c>
      <c r="D61" s="312" t="str">
        <f>' Rohdaten (zu bereinigen)'!D56</f>
        <v>Forschung</v>
      </c>
      <c r="E61" s="312">
        <f>' Rohdaten (zu bereinigen)'!E56</f>
        <v>2</v>
      </c>
      <c r="F61" s="312">
        <f>' Rohdaten (zu bereinigen)'!F56</f>
        <v>0</v>
      </c>
      <c r="G61" s="312">
        <f>' Rohdaten (zu bereinigen)'!G56</f>
        <v>169</v>
      </c>
      <c r="H61" s="312">
        <f>' Rohdaten (zu bereinigen)'!H56</f>
        <v>3820</v>
      </c>
      <c r="I61" s="312">
        <f>' Rohdaten (zu bereinigen)'!I56</f>
        <v>0</v>
      </c>
      <c r="J61" s="313">
        <f>' Rohdaten (zu bereinigen)'!L56</f>
        <v>0</v>
      </c>
    </row>
    <row r="62" spans="1:10">
      <c r="A62" s="266" t="str">
        <f>' Rohdaten (zu bereinigen)'!A55</f>
        <v xml:space="preserve">C_Forschungsprojekte </v>
      </c>
      <c r="B62" s="311" t="str">
        <f>' Rohdaten (zu bereinigen)'!B57</f>
        <v>Horstberg</v>
      </c>
      <c r="C62" s="312" t="str">
        <f>' Rohdaten (zu bereinigen)'!C57</f>
        <v>Niedersachsen</v>
      </c>
      <c r="D62" s="312" t="str">
        <f>' Rohdaten (zu bereinigen)'!D57</f>
        <v>Forschung</v>
      </c>
      <c r="E62" s="312">
        <f>' Rohdaten (zu bereinigen)'!E57</f>
        <v>0</v>
      </c>
      <c r="F62" s="312">
        <f>' Rohdaten (zu bereinigen)'!F57</f>
        <v>0</v>
      </c>
      <c r="G62" s="312">
        <f>' Rohdaten (zu bereinigen)'!G57</f>
        <v>159</v>
      </c>
      <c r="H62" s="312">
        <f>' Rohdaten (zu bereinigen)'!H57</f>
        <v>3920</v>
      </c>
      <c r="I62" s="312">
        <f>' Rohdaten (zu bereinigen)'!I57</f>
        <v>0</v>
      </c>
      <c r="J62" s="313">
        <f>' Rohdaten (zu bereinigen)'!L57</f>
        <v>0</v>
      </c>
    </row>
    <row r="63" spans="1:10">
      <c r="A63" s="266" t="str">
        <f>' Rohdaten (zu bereinigen)'!A56</f>
        <v xml:space="preserve">C_Forschungsprojekte </v>
      </c>
      <c r="B63" s="314" t="str">
        <f>' Rohdaten (zu bereinigen)'!B58</f>
        <v>Aachen - GEObservatorium</v>
      </c>
      <c r="C63" s="315" t="str">
        <f>' Rohdaten (zu bereinigen)'!C58</f>
        <v>Nordrhein-Westfalen</v>
      </c>
      <c r="D63" s="315" t="str">
        <f>' Rohdaten (zu bereinigen)'!D58</f>
        <v>Forschung</v>
      </c>
      <c r="E63" s="315">
        <f>' Rohdaten (zu bereinigen)'!E58</f>
        <v>0</v>
      </c>
      <c r="F63" s="315">
        <f>' Rohdaten (zu bereinigen)'!F58</f>
        <v>0</v>
      </c>
      <c r="G63" s="315">
        <f>' Rohdaten (zu bereinigen)'!G58</f>
        <v>0</v>
      </c>
      <c r="H63" s="315">
        <f>' Rohdaten (zu bereinigen)'!H58</f>
        <v>0</v>
      </c>
      <c r="I63" s="315">
        <f>' Rohdaten (zu bereinigen)'!I58</f>
        <v>0</v>
      </c>
      <c r="J63" s="316">
        <f>' Rohdaten (zu bereinigen)'!L58</f>
        <v>0</v>
      </c>
    </row>
    <row r="64" spans="1:10">
      <c r="A64" s="266" t="str">
        <f>' Rohdaten (zu bereinigen)'!A57</f>
        <v xml:space="preserve">C_Forschungsprojekte </v>
      </c>
      <c r="B64" s="266" t="str">
        <f>' Rohdaten (zu bereinigen)'!B59</f>
        <v>Zwickau</v>
      </c>
      <c r="C64" s="266" t="str">
        <f>' Rohdaten (zu bereinigen)'!C59</f>
        <v>Sachsen</v>
      </c>
      <c r="D64" s="266" t="str">
        <f>' Rohdaten (zu bereinigen)'!D59</f>
        <v>Grubenwasser</v>
      </c>
      <c r="E64" s="266">
        <f>' Rohdaten (zu bereinigen)'!E59</f>
        <v>0</v>
      </c>
      <c r="F64" s="266">
        <f>' Rohdaten (zu bereinigen)'!F59</f>
        <v>0</v>
      </c>
      <c r="G64" s="266">
        <f>' Rohdaten (zu bereinigen)'!G59</f>
        <v>26</v>
      </c>
      <c r="H64" s="266">
        <f>' Rohdaten (zu bereinigen)'!H59</f>
        <v>628</v>
      </c>
      <c r="I64" s="266">
        <f>' Rohdaten (zu bereinigen)'!I59</f>
        <v>0</v>
      </c>
      <c r="J64" s="266">
        <f>' Rohdaten (zu bereinigen)'!L59</f>
        <v>2018</v>
      </c>
    </row>
    <row r="65" spans="1:10">
      <c r="A65" s="266" t="str">
        <f>' Rohdaten (zu bereinigen)'!A58</f>
        <v>D_Projekt in Planung</v>
      </c>
      <c r="B65" s="266" t="str">
        <f>' Rohdaten (zu bereinigen)'!B60</f>
        <v>HDR Bad Urach</v>
      </c>
      <c r="C65" s="266" t="str">
        <f>' Rohdaten (zu bereinigen)'!C60</f>
        <v>Baden-Württemberg</v>
      </c>
      <c r="D65" s="266" t="str">
        <f>' Rohdaten (zu bereinigen)'!D60</f>
        <v>Hot-Dry-Rock</v>
      </c>
      <c r="E65" s="266">
        <f>' Rohdaten (zu bereinigen)'!E60</f>
        <v>0</v>
      </c>
      <c r="F65" s="266">
        <f>' Rohdaten (zu bereinigen)'!F60</f>
        <v>0</v>
      </c>
      <c r="G65" s="266">
        <f>' Rohdaten (zu bereinigen)'!G60</f>
        <v>0</v>
      </c>
      <c r="H65" s="266">
        <f>' Rohdaten (zu bereinigen)'!H60</f>
        <v>0</v>
      </c>
      <c r="I65" s="266">
        <f>' Rohdaten (zu bereinigen)'!I60</f>
        <v>0</v>
      </c>
      <c r="J65" s="266">
        <f>' Rohdaten (zu bereinigen)'!L60</f>
        <v>0</v>
      </c>
    </row>
    <row r="66" spans="1:10">
      <c r="A66" s="266" t="str">
        <f>' Rohdaten (zu bereinigen)'!A59</f>
        <v xml:space="preserve">C_Forschungsprojekte </v>
      </c>
      <c r="B66" s="266" t="str">
        <f>' Rohdaten (zu bereinigen)'!B62</f>
        <v>München Allach (MTU)</v>
      </c>
      <c r="C66" s="266" t="str">
        <f>' Rohdaten (zu bereinigen)'!C62</f>
        <v>Bayern</v>
      </c>
      <c r="D66" s="266" t="str">
        <f>' Rohdaten (zu bereinigen)'!D62</f>
        <v>Hydrogeothermie</v>
      </c>
      <c r="E66" s="266">
        <f>' Rohdaten (zu bereinigen)'!E62</f>
        <v>0</v>
      </c>
      <c r="F66" s="266">
        <f>' Rohdaten (zu bereinigen)'!F62</f>
        <v>0</v>
      </c>
      <c r="G66" s="266">
        <f>' Rohdaten (zu bereinigen)'!G62</f>
        <v>0</v>
      </c>
      <c r="H66" s="266">
        <f>' Rohdaten (zu bereinigen)'!H62</f>
        <v>0</v>
      </c>
      <c r="I66" s="266">
        <f>' Rohdaten (zu bereinigen)'!I62</f>
        <v>0</v>
      </c>
      <c r="J66" s="266">
        <f>' Rohdaten (zu bereinigen)'!L62</f>
        <v>0</v>
      </c>
    </row>
    <row r="67" spans="1:10" hidden="1">
      <c r="A67" s="266" t="str">
        <f>' Rohdaten (zu bereinigen)'!A62</f>
        <v>B_Projekt in Bau</v>
      </c>
      <c r="B67" s="266" t="str">
        <f>' Rohdaten (zu bereinigen)'!B62</f>
        <v>München Allach (MTU)</v>
      </c>
      <c r="C67" s="266" t="str">
        <f>' Rohdaten (zu bereinigen)'!C62</f>
        <v>Bayern</v>
      </c>
      <c r="D67" s="266" t="str">
        <f>' Rohdaten (zu bereinigen)'!D62</f>
        <v>Hydrogeothermie</v>
      </c>
      <c r="E67" s="266">
        <f>' Rohdaten (zu bereinigen)'!E62</f>
        <v>0</v>
      </c>
      <c r="F67" s="266">
        <f>' Rohdaten (zu bereinigen)'!F62</f>
        <v>0</v>
      </c>
      <c r="G67" s="266">
        <f>' Rohdaten (zu bereinigen)'!G62</f>
        <v>0</v>
      </c>
      <c r="H67" s="266">
        <f>' Rohdaten (zu bereinigen)'!H62</f>
        <v>0</v>
      </c>
      <c r="I67" s="266">
        <f>' Rohdaten (zu bereinigen)'!I62</f>
        <v>0</v>
      </c>
      <c r="J67" s="266">
        <f>' Rohdaten (zu bereinigen)'!L62</f>
        <v>0</v>
      </c>
    </row>
    <row r="68" spans="1:10" hidden="1">
      <c r="A68" s="266" t="e">
        <f>' Rohdaten (zu bereinigen)'!#REF!</f>
        <v>#REF!</v>
      </c>
      <c r="B68" s="266" t="e">
        <f>' Rohdaten (zu bereinigen)'!#REF!</f>
        <v>#REF!</v>
      </c>
      <c r="C68" s="266" t="str">
        <f>' Rohdaten (zu bereinigen)'!C63</f>
        <v>Baden-Württemberg</v>
      </c>
      <c r="D68" s="266" t="e">
        <f>' Rohdaten (zu bereinigen)'!#REF!</f>
        <v>#REF!</v>
      </c>
      <c r="E68" s="266" t="e">
        <f>' Rohdaten (zu bereinigen)'!#REF!</f>
        <v>#REF!</v>
      </c>
      <c r="F68" s="266" t="e">
        <f>' Rohdaten (zu bereinigen)'!#REF!</f>
        <v>#REF!</v>
      </c>
      <c r="G68" s="266" t="e">
        <f>' Rohdaten (zu bereinigen)'!#REF!</f>
        <v>#REF!</v>
      </c>
      <c r="H68" s="266" t="e">
        <f>' Rohdaten (zu bereinigen)'!#REF!</f>
        <v>#REF!</v>
      </c>
      <c r="I68" s="266" t="e">
        <f>' Rohdaten (zu bereinigen)'!#REF!</f>
        <v>#REF!</v>
      </c>
      <c r="J68" s="266" t="e">
        <f>' Rohdaten (zu bereinigen)'!#REF!</f>
        <v>#REF!</v>
      </c>
    </row>
    <row r="69" spans="1:10" hidden="1">
      <c r="A69" s="266" t="str">
        <f>' Rohdaten (zu bereinigen)'!A63</f>
        <v>D_Projekt in Planung</v>
      </c>
      <c r="B69" s="266" t="str">
        <f>' Rohdaten (zu bereinigen)'!B63</f>
        <v>Bad Waldsee II</v>
      </c>
      <c r="C69" s="266" t="e">
        <f>' Rohdaten (zu bereinigen)'!#REF!</f>
        <v>#REF!</v>
      </c>
      <c r="D69" s="266" t="str">
        <f>' Rohdaten (zu bereinigen)'!D63</f>
        <v>Hydrogeothermie</v>
      </c>
      <c r="E69" s="266">
        <f>' Rohdaten (zu bereinigen)'!E63</f>
        <v>0</v>
      </c>
      <c r="F69" s="266">
        <f>' Rohdaten (zu bereinigen)'!F63</f>
        <v>0</v>
      </c>
      <c r="G69" s="266">
        <f>' Rohdaten (zu bereinigen)'!G63</f>
        <v>0</v>
      </c>
      <c r="H69" s="266">
        <f>' Rohdaten (zu bereinigen)'!H63</f>
        <v>0</v>
      </c>
      <c r="I69" s="266">
        <f>' Rohdaten (zu bereinigen)'!I63</f>
        <v>0</v>
      </c>
      <c r="J69" s="266">
        <f>' Rohdaten (zu bereinigen)'!L63</f>
        <v>0</v>
      </c>
    </row>
    <row r="70" spans="1:10" hidden="1">
      <c r="A70" s="266" t="str">
        <f>' Rohdaten (zu bereinigen)'!A67</f>
        <v>D_Projekt in Planung</v>
      </c>
      <c r="B70" s="266" t="str">
        <f>' Rohdaten (zu bereinigen)'!B67</f>
        <v>Dettenheim "Erlich"</v>
      </c>
      <c r="C70" s="266" t="str">
        <f>' Rohdaten (zu bereinigen)'!C67</f>
        <v>Baden-Württemberg</v>
      </c>
      <c r="D70" s="266" t="str">
        <f>' Rohdaten (zu bereinigen)'!D67</f>
        <v>Hydrogeothermie</v>
      </c>
      <c r="E70" s="266">
        <f>' Rohdaten (zu bereinigen)'!E67</f>
        <v>0</v>
      </c>
      <c r="F70" s="266">
        <f>' Rohdaten (zu bereinigen)'!F67</f>
        <v>0</v>
      </c>
      <c r="G70" s="266">
        <f>' Rohdaten (zu bereinigen)'!G67</f>
        <v>0</v>
      </c>
      <c r="H70" s="266">
        <f>' Rohdaten (zu bereinigen)'!H67</f>
        <v>0</v>
      </c>
      <c r="I70" s="266">
        <f>' Rohdaten (zu bereinigen)'!I67</f>
        <v>0</v>
      </c>
      <c r="J70" s="266">
        <f>' Rohdaten (zu bereinigen)'!L67</f>
        <v>0</v>
      </c>
    </row>
    <row r="71" spans="1:10" hidden="1">
      <c r="A71" s="266" t="str">
        <f>' Rohdaten (zu bereinigen)'!A68</f>
        <v>D_Projekt in Planung</v>
      </c>
      <c r="B71" s="266" t="str">
        <f>' Rohdaten (zu bereinigen)'!B68</f>
        <v>KIT Campus Nord II</v>
      </c>
      <c r="C71" s="266" t="str">
        <f>' Rohdaten (zu bereinigen)'!C68</f>
        <v>Baden-Württemberg</v>
      </c>
      <c r="D71" s="266" t="str">
        <f>' Rohdaten (zu bereinigen)'!D68</f>
        <v>Hydrogeothermie</v>
      </c>
      <c r="E71" s="266">
        <f>' Rohdaten (zu bereinigen)'!E68</f>
        <v>0</v>
      </c>
      <c r="F71" s="266">
        <f>' Rohdaten (zu bereinigen)'!F68</f>
        <v>0</v>
      </c>
      <c r="G71" s="266">
        <f>' Rohdaten (zu bereinigen)'!G68</f>
        <v>0</v>
      </c>
      <c r="H71" s="266">
        <f>' Rohdaten (zu bereinigen)'!H68</f>
        <v>0</v>
      </c>
      <c r="I71" s="266">
        <f>' Rohdaten (zu bereinigen)'!I68</f>
        <v>0</v>
      </c>
      <c r="J71" s="266">
        <f>' Rohdaten (zu bereinigen)'!L68</f>
        <v>0</v>
      </c>
    </row>
    <row r="72" spans="1:10" hidden="1">
      <c r="A72" s="266" t="str">
        <f>' Rohdaten (zu bereinigen)'!A69</f>
        <v>D_Projekt in Planung</v>
      </c>
      <c r="B72" s="266" t="str">
        <f>' Rohdaten (zu bereinigen)'!B69</f>
        <v>Freiburg/ Südlicher Oberrhein</v>
      </c>
      <c r="C72" s="266" t="str">
        <f>' Rohdaten (zu bereinigen)'!C69</f>
        <v>Baden-Württemberg</v>
      </c>
      <c r="D72" s="266" t="str">
        <f>' Rohdaten (zu bereinigen)'!D69</f>
        <v>Hydrogeothermie</v>
      </c>
      <c r="E72" s="266">
        <f>' Rohdaten (zu bereinigen)'!E69</f>
        <v>0</v>
      </c>
      <c r="F72" s="266">
        <f>' Rohdaten (zu bereinigen)'!F69</f>
        <v>0</v>
      </c>
      <c r="G72" s="266">
        <f>' Rohdaten (zu bereinigen)'!G69</f>
        <v>0</v>
      </c>
      <c r="H72" s="266">
        <f>' Rohdaten (zu bereinigen)'!H69</f>
        <v>0</v>
      </c>
      <c r="I72" s="266">
        <f>' Rohdaten (zu bereinigen)'!I69</f>
        <v>0</v>
      </c>
      <c r="J72" s="266">
        <f>' Rohdaten (zu bereinigen)'!L69</f>
        <v>0</v>
      </c>
    </row>
    <row r="73" spans="1:10" hidden="1">
      <c r="A73" s="266" t="e">
        <f>' Rohdaten (zu bereinigen)'!#REF!</f>
        <v>#REF!</v>
      </c>
      <c r="B73" s="266" t="e">
        <f>' Rohdaten (zu bereinigen)'!#REF!</f>
        <v>#REF!</v>
      </c>
      <c r="C73" s="266" t="e">
        <f>' Rohdaten (zu bereinigen)'!#REF!</f>
        <v>#REF!</v>
      </c>
      <c r="D73" s="266" t="e">
        <f>' Rohdaten (zu bereinigen)'!#REF!</f>
        <v>#REF!</v>
      </c>
      <c r="E73" s="266" t="e">
        <f>' Rohdaten (zu bereinigen)'!#REF!</f>
        <v>#REF!</v>
      </c>
      <c r="F73" s="266" t="e">
        <f>' Rohdaten (zu bereinigen)'!#REF!</f>
        <v>#REF!</v>
      </c>
      <c r="G73" s="266" t="e">
        <f>' Rohdaten (zu bereinigen)'!#REF!</f>
        <v>#REF!</v>
      </c>
      <c r="H73" s="266" t="e">
        <f>' Rohdaten (zu bereinigen)'!#REF!</f>
        <v>#REF!</v>
      </c>
      <c r="I73" s="266" t="e">
        <f>' Rohdaten (zu bereinigen)'!#REF!</f>
        <v>#REF!</v>
      </c>
      <c r="J73" s="266" t="e">
        <f>' Rohdaten (zu bereinigen)'!#REF!</f>
        <v>#REF!</v>
      </c>
    </row>
    <row r="74" spans="1:10" hidden="1">
      <c r="A74" s="266" t="str">
        <f>' Rohdaten (zu bereinigen)'!A70</f>
        <v>D_Projekt in Planung</v>
      </c>
      <c r="B74" s="266" t="str">
        <f>' Rohdaten (zu bereinigen)'!B70</f>
        <v>Hardt</v>
      </c>
      <c r="C74" s="266" t="str">
        <f>' Rohdaten (zu bereinigen)'!C70</f>
        <v>Baden-Württemberg</v>
      </c>
      <c r="D74" s="266" t="str">
        <f>' Rohdaten (zu bereinigen)'!D70</f>
        <v>Hydrogeothermie</v>
      </c>
      <c r="E74" s="266">
        <f>' Rohdaten (zu bereinigen)'!E70</f>
        <v>0</v>
      </c>
      <c r="F74" s="266">
        <f>' Rohdaten (zu bereinigen)'!F70</f>
        <v>0</v>
      </c>
      <c r="G74" s="266">
        <f>' Rohdaten (zu bereinigen)'!G70</f>
        <v>0</v>
      </c>
      <c r="H74" s="266">
        <f>' Rohdaten (zu bereinigen)'!H70</f>
        <v>0</v>
      </c>
      <c r="I74" s="266">
        <f>' Rohdaten (zu bereinigen)'!I70</f>
        <v>0</v>
      </c>
      <c r="J74" s="266">
        <f>' Rohdaten (zu bereinigen)'!L70</f>
        <v>0</v>
      </c>
    </row>
    <row r="75" spans="1:10" hidden="1">
      <c r="A75" s="266" t="e">
        <f>' Rohdaten (zu bereinigen)'!#REF!</f>
        <v>#REF!</v>
      </c>
      <c r="B75" s="266" t="e">
        <f>' Rohdaten (zu bereinigen)'!#REF!</f>
        <v>#REF!</v>
      </c>
      <c r="C75" s="266" t="e">
        <f>' Rohdaten (zu bereinigen)'!#REF!</f>
        <v>#REF!</v>
      </c>
      <c r="D75" s="266" t="e">
        <f>' Rohdaten (zu bereinigen)'!#REF!</f>
        <v>#REF!</v>
      </c>
      <c r="E75" s="266" t="e">
        <f>' Rohdaten (zu bereinigen)'!#REF!</f>
        <v>#REF!</v>
      </c>
      <c r="F75" s="266" t="e">
        <f>' Rohdaten (zu bereinigen)'!#REF!</f>
        <v>#REF!</v>
      </c>
      <c r="G75" s="266" t="e">
        <f>' Rohdaten (zu bereinigen)'!#REF!</f>
        <v>#REF!</v>
      </c>
      <c r="H75" s="266" t="e">
        <f>' Rohdaten (zu bereinigen)'!#REF!</f>
        <v>#REF!</v>
      </c>
      <c r="I75" s="266" t="e">
        <f>' Rohdaten (zu bereinigen)'!#REF!</f>
        <v>#REF!</v>
      </c>
      <c r="J75" s="266" t="e">
        <f>' Rohdaten (zu bereinigen)'!#REF!</f>
        <v>#REF!</v>
      </c>
    </row>
    <row r="76" spans="1:10" hidden="1">
      <c r="A76" s="266" t="str">
        <f>' Rohdaten (zu bereinigen)'!A74</f>
        <v>D_Projekt in Planung</v>
      </c>
      <c r="B76" s="266" t="str">
        <f>' Rohdaten (zu bereinigen)'!B74</f>
        <v>Mannheim</v>
      </c>
      <c r="C76" s="266" t="str">
        <f>' Rohdaten (zu bereinigen)'!C74</f>
        <v>Baden-Württemberg</v>
      </c>
      <c r="D76" s="266" t="str">
        <f>' Rohdaten (zu bereinigen)'!D74</f>
        <v>Hydrogeothermie</v>
      </c>
      <c r="E76" s="266">
        <f>' Rohdaten (zu bereinigen)'!E74</f>
        <v>0</v>
      </c>
      <c r="F76" s="266">
        <f>' Rohdaten (zu bereinigen)'!F74</f>
        <v>0</v>
      </c>
      <c r="G76" s="266">
        <f>' Rohdaten (zu bereinigen)'!G74</f>
        <v>0</v>
      </c>
      <c r="H76" s="266">
        <f>' Rohdaten (zu bereinigen)'!H74</f>
        <v>0</v>
      </c>
      <c r="I76" s="266">
        <f>' Rohdaten (zu bereinigen)'!I74</f>
        <v>0</v>
      </c>
      <c r="J76" s="266">
        <f>' Rohdaten (zu bereinigen)'!L74</f>
        <v>0</v>
      </c>
    </row>
    <row r="77" spans="1:10" hidden="1">
      <c r="A77" s="266" t="str">
        <f>' Rohdaten (zu bereinigen)'!A75</f>
        <v>D_Projekt in Planung</v>
      </c>
      <c r="B77" s="266" t="str">
        <f>' Rohdaten (zu bereinigen)'!B75</f>
        <v>Ortenau II</v>
      </c>
      <c r="C77" s="266" t="str">
        <f>' Rohdaten (zu bereinigen)'!C75</f>
        <v>Baden-Württemberg</v>
      </c>
      <c r="D77" s="266" t="str">
        <f>' Rohdaten (zu bereinigen)'!D75</f>
        <v>Hydrogeothermie</v>
      </c>
      <c r="E77" s="266">
        <f>' Rohdaten (zu bereinigen)'!E75</f>
        <v>0</v>
      </c>
      <c r="F77" s="266">
        <f>' Rohdaten (zu bereinigen)'!F75</f>
        <v>0</v>
      </c>
      <c r="G77" s="266">
        <f>' Rohdaten (zu bereinigen)'!G75</f>
        <v>100</v>
      </c>
      <c r="H77" s="266">
        <f>' Rohdaten (zu bereinigen)'!H75</f>
        <v>3000</v>
      </c>
      <c r="I77" s="266">
        <f>' Rohdaten (zu bereinigen)'!I75</f>
        <v>0</v>
      </c>
      <c r="J77" s="266">
        <f>' Rohdaten (zu bereinigen)'!L75</f>
        <v>0</v>
      </c>
    </row>
    <row r="78" spans="1:10" hidden="1">
      <c r="A78" s="266" t="str">
        <f>' Rohdaten (zu bereinigen)'!A80</f>
        <v>D_Projekt in Planung</v>
      </c>
      <c r="B78" s="266" t="str">
        <f>' Rohdaten (zu bereinigen)'!B80</f>
        <v>Philippsburg "Waghäusel"</v>
      </c>
      <c r="C78" s="266" t="str">
        <f>' Rohdaten (zu bereinigen)'!C80</f>
        <v>Baden-Württemberg</v>
      </c>
      <c r="D78" s="266" t="str">
        <f>' Rohdaten (zu bereinigen)'!D80</f>
        <v>Hydrogeothermie</v>
      </c>
      <c r="E78" s="266">
        <f>' Rohdaten (zu bereinigen)'!E80</f>
        <v>0</v>
      </c>
      <c r="F78" s="266">
        <f>' Rohdaten (zu bereinigen)'!F80</f>
        <v>0</v>
      </c>
      <c r="G78" s="266">
        <f>' Rohdaten (zu bereinigen)'!G80</f>
        <v>0</v>
      </c>
      <c r="H78" s="266">
        <f>' Rohdaten (zu bereinigen)'!H80</f>
        <v>0</v>
      </c>
      <c r="I78" s="266">
        <f>' Rohdaten (zu bereinigen)'!I80</f>
        <v>0</v>
      </c>
      <c r="J78" s="266">
        <f>' Rohdaten (zu bereinigen)'!L80</f>
        <v>0</v>
      </c>
    </row>
    <row r="79" spans="1:10" hidden="1">
      <c r="A79" s="266" t="str">
        <f>' Rohdaten (zu bereinigen)'!A81</f>
        <v>D_Projekt in Planung</v>
      </c>
      <c r="B79" s="266" t="str">
        <f>' Rohdaten (zu bereinigen)'!B81</f>
        <v>Weinheim-Süd</v>
      </c>
      <c r="C79" s="266" t="str">
        <f>' Rohdaten (zu bereinigen)'!C81</f>
        <v>Baden-Württemberg</v>
      </c>
      <c r="D79" s="266" t="str">
        <f>' Rohdaten (zu bereinigen)'!D81</f>
        <v>Hydrogeothermie</v>
      </c>
      <c r="E79" s="266">
        <f>' Rohdaten (zu bereinigen)'!E81</f>
        <v>0</v>
      </c>
      <c r="F79" s="266">
        <f>' Rohdaten (zu bereinigen)'!F81</f>
        <v>0</v>
      </c>
      <c r="G79" s="266">
        <f>' Rohdaten (zu bereinigen)'!G81</f>
        <v>0</v>
      </c>
      <c r="H79" s="266">
        <f>' Rohdaten (zu bereinigen)'!H81</f>
        <v>0</v>
      </c>
      <c r="I79" s="266">
        <f>' Rohdaten (zu bereinigen)'!I81</f>
        <v>0</v>
      </c>
      <c r="J79" s="266">
        <f>' Rohdaten (zu bereinigen)'!L81</f>
        <v>0</v>
      </c>
    </row>
    <row r="80" spans="1:10" hidden="1">
      <c r="A80" s="266" t="str">
        <f>' Rohdaten (zu bereinigen)'!A82</f>
        <v>D_Projekt in Planung</v>
      </c>
      <c r="B80" s="266" t="str">
        <f>' Rohdaten (zu bereinigen)'!B82</f>
        <v>Gauting Ost</v>
      </c>
      <c r="C80" s="266" t="str">
        <f>' Rohdaten (zu bereinigen)'!C82</f>
        <v>Bayern</v>
      </c>
      <c r="D80" s="266" t="str">
        <f>' Rohdaten (zu bereinigen)'!D82</f>
        <v>Hydrogeothermie</v>
      </c>
      <c r="E80" s="266">
        <f>' Rohdaten (zu bereinigen)'!E82</f>
        <v>0</v>
      </c>
      <c r="F80" s="266">
        <f>' Rohdaten (zu bereinigen)'!F82</f>
        <v>0</v>
      </c>
      <c r="G80" s="266">
        <f>' Rohdaten (zu bereinigen)'!G82</f>
        <v>0</v>
      </c>
      <c r="H80" s="266">
        <f>' Rohdaten (zu bereinigen)'!H82</f>
        <v>0</v>
      </c>
      <c r="I80" s="266">
        <f>' Rohdaten (zu bereinigen)'!I82</f>
        <v>0</v>
      </c>
      <c r="J80" s="266">
        <f>' Rohdaten (zu bereinigen)'!L82</f>
        <v>0</v>
      </c>
    </row>
    <row r="81" spans="1:10" hidden="1">
      <c r="A81" s="266" t="str">
        <f>' Rohdaten (zu bereinigen)'!A83</f>
        <v>D_Projekt in Planung</v>
      </c>
      <c r="B81" s="266" t="str">
        <f>' Rohdaten (zu bereinigen)'!B83</f>
        <v>"GT Törring" II</v>
      </c>
      <c r="C81" s="266" t="str">
        <f>' Rohdaten (zu bereinigen)'!C83</f>
        <v>Bayern</v>
      </c>
      <c r="D81" s="266" t="str">
        <f>' Rohdaten (zu bereinigen)'!D83</f>
        <v>Hydrogeothermie</v>
      </c>
      <c r="E81" s="266">
        <f>' Rohdaten (zu bereinigen)'!E83</f>
        <v>0</v>
      </c>
      <c r="F81" s="266">
        <f>' Rohdaten (zu bereinigen)'!F83</f>
        <v>0</v>
      </c>
      <c r="G81" s="266">
        <f>' Rohdaten (zu bereinigen)'!G83</f>
        <v>0</v>
      </c>
      <c r="H81" s="266">
        <f>' Rohdaten (zu bereinigen)'!H83</f>
        <v>0</v>
      </c>
      <c r="I81" s="266">
        <f>' Rohdaten (zu bereinigen)'!I83</f>
        <v>0</v>
      </c>
      <c r="J81" s="266">
        <f>' Rohdaten (zu bereinigen)'!L83</f>
        <v>0</v>
      </c>
    </row>
    <row r="82" spans="1:10" hidden="1">
      <c r="A82" s="266" t="str">
        <f>' Rohdaten (zu bereinigen)'!A84</f>
        <v>D_Projekt in Planung</v>
      </c>
      <c r="B82" s="266" t="str">
        <f>' Rohdaten (zu bereinigen)'!B84</f>
        <v>Gauting West</v>
      </c>
      <c r="C82" s="266" t="str">
        <f>' Rohdaten (zu bereinigen)'!C84</f>
        <v>Bayern</v>
      </c>
      <c r="D82" s="266" t="str">
        <f>' Rohdaten (zu bereinigen)'!D84</f>
        <v>Hydrogeothermie</v>
      </c>
      <c r="E82" s="266">
        <f>' Rohdaten (zu bereinigen)'!E84</f>
        <v>0</v>
      </c>
      <c r="F82" s="266">
        <f>' Rohdaten (zu bereinigen)'!F84</f>
        <v>0</v>
      </c>
      <c r="G82" s="266">
        <f>' Rohdaten (zu bereinigen)'!G84</f>
        <v>0</v>
      </c>
      <c r="H82" s="266">
        <f>' Rohdaten (zu bereinigen)'!H84</f>
        <v>0</v>
      </c>
      <c r="I82" s="266">
        <f>' Rohdaten (zu bereinigen)'!I84</f>
        <v>0</v>
      </c>
      <c r="J82" s="266">
        <f>' Rohdaten (zu bereinigen)'!L84</f>
        <v>0</v>
      </c>
    </row>
    <row r="83" spans="1:10" hidden="1">
      <c r="A83" s="266" t="str">
        <f>' Rohdaten (zu bereinigen)'!A87</f>
        <v>D_Projekt in Planung</v>
      </c>
      <c r="B83" s="266" t="str">
        <f>' Rohdaten (zu bereinigen)'!B87</f>
        <v>Planegg/Gräfelfing</v>
      </c>
      <c r="C83" s="266" t="str">
        <f>' Rohdaten (zu bereinigen)'!C87</f>
        <v>Bayern</v>
      </c>
      <c r="D83" s="266" t="str">
        <f>' Rohdaten (zu bereinigen)'!D87</f>
        <v>Hydrogeothermie</v>
      </c>
      <c r="E83" s="266">
        <f>' Rohdaten (zu bereinigen)'!E87</f>
        <v>0</v>
      </c>
      <c r="F83" s="266">
        <f>' Rohdaten (zu bereinigen)'!F87</f>
        <v>0</v>
      </c>
      <c r="G83" s="266">
        <f>' Rohdaten (zu bereinigen)'!G87</f>
        <v>0</v>
      </c>
      <c r="H83" s="266">
        <f>' Rohdaten (zu bereinigen)'!H87</f>
        <v>0</v>
      </c>
      <c r="I83" s="266">
        <f>' Rohdaten (zu bereinigen)'!I87</f>
        <v>0</v>
      </c>
      <c r="J83" s="266">
        <f>' Rohdaten (zu bereinigen)'!L87</f>
        <v>0</v>
      </c>
    </row>
    <row r="84" spans="1:10" hidden="1">
      <c r="A84" s="266" t="str">
        <f>' Rohdaten (zu bereinigen)'!A45</f>
        <v>B_Projekt in Bau</v>
      </c>
      <c r="B84" s="266" t="str">
        <f>' Rohdaten (zu bereinigen)'!B45</f>
        <v>Geretsried</v>
      </c>
      <c r="C84" s="266" t="str">
        <f>' Rohdaten (zu bereinigen)'!C45</f>
        <v>Bayern</v>
      </c>
      <c r="D84" s="266" t="str">
        <f>' Rohdaten (zu bereinigen)'!D45</f>
        <v>Geschlossenes tiefengeothermisches System</v>
      </c>
      <c r="E84" s="266">
        <f>' Rohdaten (zu bereinigen)'!E45</f>
        <v>64</v>
      </c>
      <c r="F84" s="266">
        <f>' Rohdaten (zu bereinigen)'!F45</f>
        <v>8.1999999999999993</v>
      </c>
      <c r="G84" s="266">
        <f>' Rohdaten (zu bereinigen)'!G45</f>
        <v>155.30000000000001</v>
      </c>
      <c r="H84" s="266">
        <f>' Rohdaten (zu bereinigen)'!H45</f>
        <v>4736</v>
      </c>
      <c r="I84" s="266">
        <f>' Rohdaten (zu bereinigen)'!I45</f>
        <v>0</v>
      </c>
      <c r="J84" s="266">
        <f>' Rohdaten (zu bereinigen)'!L45</f>
        <v>0</v>
      </c>
    </row>
    <row r="85" spans="1:10" hidden="1">
      <c r="A85" s="266" t="str">
        <f>' Rohdaten (zu bereinigen)'!A94</f>
        <v>D_Projekt in Planung</v>
      </c>
      <c r="B85" s="266" t="str">
        <f>' Rohdaten (zu bereinigen)'!B94</f>
        <v>München-Feldmoching</v>
      </c>
      <c r="C85" s="266" t="str">
        <f>' Rohdaten (zu bereinigen)'!C94</f>
        <v>Bayern</v>
      </c>
      <c r="D85" s="266" t="str">
        <f>' Rohdaten (zu bereinigen)'!D94</f>
        <v>Hydrogeothermie</v>
      </c>
      <c r="E85" s="266">
        <f>' Rohdaten (zu bereinigen)'!E94</f>
        <v>0</v>
      </c>
      <c r="F85" s="266">
        <f>' Rohdaten (zu bereinigen)'!F94</f>
        <v>0</v>
      </c>
      <c r="G85" s="266">
        <f>' Rohdaten (zu bereinigen)'!G94</f>
        <v>0</v>
      </c>
      <c r="H85" s="266">
        <f>' Rohdaten (zu bereinigen)'!H94</f>
        <v>0</v>
      </c>
      <c r="I85" s="266">
        <f>' Rohdaten (zu bereinigen)'!I94</f>
        <v>0</v>
      </c>
      <c r="J85" s="266">
        <f>' Rohdaten (zu bereinigen)'!L94</f>
        <v>0</v>
      </c>
    </row>
    <row r="86" spans="1:10" hidden="1">
      <c r="A86" s="266" t="str">
        <f>' Rohdaten (zu bereinigen)'!A95</f>
        <v>D_Projekt in Planung</v>
      </c>
      <c r="B86" s="266" t="str">
        <f>' Rohdaten (zu bereinigen)'!B95</f>
        <v>München-Freimann</v>
      </c>
      <c r="C86" s="266" t="str">
        <f>' Rohdaten (zu bereinigen)'!C95</f>
        <v>Bayern</v>
      </c>
      <c r="D86" s="266" t="str">
        <f>' Rohdaten (zu bereinigen)'!D95</f>
        <v>Hydrogeothermie</v>
      </c>
      <c r="E86" s="266">
        <f>' Rohdaten (zu bereinigen)'!E95</f>
        <v>0</v>
      </c>
      <c r="F86" s="266">
        <f>' Rohdaten (zu bereinigen)'!F95</f>
        <v>0</v>
      </c>
      <c r="G86" s="266">
        <f>' Rohdaten (zu bereinigen)'!G95</f>
        <v>0</v>
      </c>
      <c r="H86" s="266">
        <f>' Rohdaten (zu bereinigen)'!H95</f>
        <v>0</v>
      </c>
      <c r="I86" s="266">
        <f>' Rohdaten (zu bereinigen)'!I95</f>
        <v>0</v>
      </c>
      <c r="J86" s="266">
        <f>' Rohdaten (zu bereinigen)'!L95</f>
        <v>0</v>
      </c>
    </row>
    <row r="87" spans="1:10" hidden="1">
      <c r="A87" s="266" t="str">
        <f>' Rohdaten (zu bereinigen)'!A96</f>
        <v>D_Projekt in Planung</v>
      </c>
      <c r="B87" s="266" t="str">
        <f>' Rohdaten (zu bereinigen)'!B96</f>
        <v>München-Milbertshofen (BMW)</v>
      </c>
      <c r="C87" s="266" t="str">
        <f>' Rohdaten (zu bereinigen)'!C96</f>
        <v>Bayern</v>
      </c>
      <c r="D87" s="266" t="str">
        <f>' Rohdaten (zu bereinigen)'!D96</f>
        <v>Hydrogeothermie</v>
      </c>
      <c r="E87" s="266">
        <f>' Rohdaten (zu bereinigen)'!E96</f>
        <v>0</v>
      </c>
      <c r="F87" s="266">
        <f>' Rohdaten (zu bereinigen)'!F96</f>
        <v>0</v>
      </c>
      <c r="G87" s="266">
        <f>' Rohdaten (zu bereinigen)'!G96</f>
        <v>0</v>
      </c>
      <c r="H87" s="266">
        <f>' Rohdaten (zu bereinigen)'!H96</f>
        <v>0</v>
      </c>
      <c r="I87" s="266">
        <f>' Rohdaten (zu bereinigen)'!I96</f>
        <v>0</v>
      </c>
      <c r="J87" s="266">
        <f>' Rohdaten (zu bereinigen)'!L96</f>
        <v>0</v>
      </c>
    </row>
    <row r="88" spans="1:10" hidden="1">
      <c r="A88" s="266" t="e">
        <f>' Rohdaten (zu bereinigen)'!#REF!</f>
        <v>#REF!</v>
      </c>
      <c r="B88" s="266" t="e">
        <f>' Rohdaten (zu bereinigen)'!#REF!</f>
        <v>#REF!</v>
      </c>
      <c r="C88" s="266" t="e">
        <f>' Rohdaten (zu bereinigen)'!#REF!</f>
        <v>#REF!</v>
      </c>
      <c r="D88" s="266" t="e">
        <f>' Rohdaten (zu bereinigen)'!#REF!</f>
        <v>#REF!</v>
      </c>
      <c r="E88" s="266" t="e">
        <f>' Rohdaten (zu bereinigen)'!#REF!</f>
        <v>#REF!</v>
      </c>
      <c r="F88" s="266" t="e">
        <f>' Rohdaten (zu bereinigen)'!#REF!</f>
        <v>#REF!</v>
      </c>
      <c r="G88" s="266" t="e">
        <f>' Rohdaten (zu bereinigen)'!#REF!</f>
        <v>#REF!</v>
      </c>
      <c r="H88" s="266" t="e">
        <f>' Rohdaten (zu bereinigen)'!#REF!</f>
        <v>#REF!</v>
      </c>
      <c r="I88" s="266" t="e">
        <f>' Rohdaten (zu bereinigen)'!#REF!</f>
        <v>#REF!</v>
      </c>
      <c r="J88" s="266" t="e">
        <f>' Rohdaten (zu bereinigen)'!#REF!</f>
        <v>#REF!</v>
      </c>
    </row>
    <row r="89" spans="1:10" hidden="1">
      <c r="A89" s="266" t="str">
        <f>' Rohdaten (zu bereinigen)'!A97</f>
        <v>B_Projekt in Bau</v>
      </c>
      <c r="B89" s="266" t="str">
        <f>' Rohdaten (zu bereinigen)'!B97</f>
        <v>Neuperlach (Michaelibad)</v>
      </c>
      <c r="C89" s="266" t="str">
        <f>' Rohdaten (zu bereinigen)'!C97</f>
        <v>Bayern</v>
      </c>
      <c r="D89" s="266" t="str">
        <f>' Rohdaten (zu bereinigen)'!D97</f>
        <v>Hydrogeothermie</v>
      </c>
      <c r="E89" s="266">
        <f>' Rohdaten (zu bereinigen)'!E97</f>
        <v>0</v>
      </c>
      <c r="F89" s="266">
        <f>' Rohdaten (zu bereinigen)'!F97</f>
        <v>0</v>
      </c>
      <c r="G89" s="266">
        <f>' Rohdaten (zu bereinigen)'!G97</f>
        <v>0</v>
      </c>
      <c r="H89" s="266">
        <f>' Rohdaten (zu bereinigen)'!H97</f>
        <v>0</v>
      </c>
      <c r="I89" s="266">
        <f>' Rohdaten (zu bereinigen)'!I97</f>
        <v>0</v>
      </c>
      <c r="J89" s="266">
        <f>' Rohdaten (zu bereinigen)'!L97</f>
        <v>0</v>
      </c>
    </row>
    <row r="90" spans="1:10" hidden="1">
      <c r="A90" s="266" t="str">
        <f>' Rohdaten (zu bereinigen)'!A99</f>
        <v>D_Projekt in Planung</v>
      </c>
      <c r="B90" s="266" t="str">
        <f>' Rohdaten (zu bereinigen)'!B99</f>
        <v>Palling</v>
      </c>
      <c r="C90" s="266" t="str">
        <f>' Rohdaten (zu bereinigen)'!C99</f>
        <v>Bayern</v>
      </c>
      <c r="D90" s="266" t="str">
        <f>' Rohdaten (zu bereinigen)'!D99</f>
        <v>Hydrogeothermie</v>
      </c>
      <c r="E90" s="266">
        <f>' Rohdaten (zu bereinigen)'!E99</f>
        <v>0</v>
      </c>
      <c r="F90" s="266">
        <f>' Rohdaten (zu bereinigen)'!F99</f>
        <v>0</v>
      </c>
      <c r="G90" s="266">
        <f>' Rohdaten (zu bereinigen)'!G99</f>
        <v>0</v>
      </c>
      <c r="H90" s="266">
        <f>' Rohdaten (zu bereinigen)'!H99</f>
        <v>0</v>
      </c>
      <c r="I90" s="266">
        <f>' Rohdaten (zu bereinigen)'!I99</f>
        <v>0</v>
      </c>
      <c r="J90" s="266">
        <f>' Rohdaten (zu bereinigen)'!L99</f>
        <v>0</v>
      </c>
    </row>
    <row r="91" spans="1:10" hidden="1">
      <c r="A91" s="266" t="e">
        <f>' Rohdaten (zu bereinigen)'!#REF!</f>
        <v>#REF!</v>
      </c>
      <c r="B91" s="266" t="e">
        <f>' Rohdaten (zu bereinigen)'!#REF!</f>
        <v>#REF!</v>
      </c>
      <c r="C91" s="266" t="e">
        <f>' Rohdaten (zu bereinigen)'!#REF!</f>
        <v>#REF!</v>
      </c>
      <c r="D91" s="266" t="e">
        <f>' Rohdaten (zu bereinigen)'!#REF!</f>
        <v>#REF!</v>
      </c>
      <c r="E91" s="266" t="e">
        <f>' Rohdaten (zu bereinigen)'!#REF!</f>
        <v>#REF!</v>
      </c>
      <c r="F91" s="266" t="e">
        <f>' Rohdaten (zu bereinigen)'!#REF!</f>
        <v>#REF!</v>
      </c>
      <c r="G91" s="266" t="e">
        <f>' Rohdaten (zu bereinigen)'!#REF!</f>
        <v>#REF!</v>
      </c>
      <c r="H91" s="266" t="e">
        <f>' Rohdaten (zu bereinigen)'!#REF!</f>
        <v>#REF!</v>
      </c>
      <c r="I91" s="266" t="e">
        <f>' Rohdaten (zu bereinigen)'!#REF!</f>
        <v>#REF!</v>
      </c>
      <c r="J91" s="266" t="e">
        <f>' Rohdaten (zu bereinigen)'!#REF!</f>
        <v>#REF!</v>
      </c>
    </row>
    <row r="92" spans="1:10" hidden="1">
      <c r="A92" s="266" t="str">
        <f>' Rohdaten (zu bereinigen)'!A100</f>
        <v>D_Projekt in Planung</v>
      </c>
      <c r="B92" s="266" t="str">
        <f>' Rohdaten (zu bereinigen)'!B100</f>
        <v>Pullach Süd</v>
      </c>
      <c r="C92" s="266" t="str">
        <f>' Rohdaten (zu bereinigen)'!C100</f>
        <v>Bayern</v>
      </c>
      <c r="D92" s="266" t="str">
        <f>' Rohdaten (zu bereinigen)'!D100</f>
        <v>Hydrogeothermie</v>
      </c>
      <c r="E92" s="266">
        <f>' Rohdaten (zu bereinigen)'!E100</f>
        <v>0</v>
      </c>
      <c r="F92" s="266">
        <f>' Rohdaten (zu bereinigen)'!F100</f>
        <v>0</v>
      </c>
      <c r="G92" s="266">
        <f>' Rohdaten (zu bereinigen)'!G100</f>
        <v>0</v>
      </c>
      <c r="H92" s="266">
        <f>' Rohdaten (zu bereinigen)'!H100</f>
        <v>0</v>
      </c>
      <c r="I92" s="266">
        <f>' Rohdaten (zu bereinigen)'!I100</f>
        <v>0</v>
      </c>
      <c r="J92" s="266">
        <f>' Rohdaten (zu bereinigen)'!L100</f>
        <v>0</v>
      </c>
    </row>
    <row r="93" spans="1:10" hidden="1">
      <c r="A93" s="266" t="str">
        <f>' Rohdaten (zu bereinigen)'!A101</f>
        <v>D_Projekt in Planung</v>
      </c>
      <c r="B93" s="266" t="str">
        <f>' Rohdaten (zu bereinigen)'!B101</f>
        <v>Rupertiwinkel "Ruperti II"</v>
      </c>
      <c r="C93" s="266" t="str">
        <f>' Rohdaten (zu bereinigen)'!C101</f>
        <v>Bayern</v>
      </c>
      <c r="D93" s="266" t="str">
        <f>' Rohdaten (zu bereinigen)'!D101</f>
        <v>Hydrogeothermie</v>
      </c>
      <c r="E93" s="266">
        <f>' Rohdaten (zu bereinigen)'!E101</f>
        <v>0</v>
      </c>
      <c r="F93" s="266">
        <f>' Rohdaten (zu bereinigen)'!F101</f>
        <v>0</v>
      </c>
      <c r="G93" s="266">
        <f>' Rohdaten (zu bereinigen)'!G101</f>
        <v>0</v>
      </c>
      <c r="H93" s="266">
        <f>' Rohdaten (zu bereinigen)'!H101</f>
        <v>0</v>
      </c>
      <c r="I93" s="266">
        <f>' Rohdaten (zu bereinigen)'!I101</f>
        <v>0</v>
      </c>
      <c r="J93" s="266">
        <f>' Rohdaten (zu bereinigen)'!L101</f>
        <v>0</v>
      </c>
    </row>
    <row r="94" spans="1:10" hidden="1">
      <c r="A94" s="266" t="e">
        <f>' Rohdaten (zu bereinigen)'!#REF!</f>
        <v>#REF!</v>
      </c>
      <c r="B94" s="266" t="e">
        <f>' Rohdaten (zu bereinigen)'!#REF!</f>
        <v>#REF!</v>
      </c>
      <c r="C94" s="266" t="e">
        <f>' Rohdaten (zu bereinigen)'!#REF!</f>
        <v>#REF!</v>
      </c>
      <c r="D94" s="266" t="e">
        <f>' Rohdaten (zu bereinigen)'!#REF!</f>
        <v>#REF!</v>
      </c>
      <c r="E94" s="266" t="e">
        <f>' Rohdaten (zu bereinigen)'!#REF!</f>
        <v>#REF!</v>
      </c>
      <c r="F94" s="266" t="e">
        <f>' Rohdaten (zu bereinigen)'!#REF!</f>
        <v>#REF!</v>
      </c>
      <c r="G94" s="266" t="e">
        <f>' Rohdaten (zu bereinigen)'!#REF!</f>
        <v>#REF!</v>
      </c>
      <c r="H94" s="266" t="e">
        <f>' Rohdaten (zu bereinigen)'!#REF!</f>
        <v>#REF!</v>
      </c>
      <c r="I94" s="266" t="e">
        <f>' Rohdaten (zu bereinigen)'!#REF!</f>
        <v>#REF!</v>
      </c>
      <c r="J94" s="266" t="e">
        <f>' Rohdaten (zu bereinigen)'!#REF!</f>
        <v>#REF!</v>
      </c>
    </row>
    <row r="95" spans="1:10" hidden="1">
      <c r="A95" s="266" t="str">
        <f>' Rohdaten (zu bereinigen)'!A108</f>
        <v>D_Projekt in Planung</v>
      </c>
      <c r="B95" s="266" t="str">
        <f>' Rohdaten (zu bereinigen)'!B108</f>
        <v xml:space="preserve">Traunreut / Waging am See </v>
      </c>
      <c r="C95" s="266" t="str">
        <f>' Rohdaten (zu bereinigen)'!C108</f>
        <v>Bayern</v>
      </c>
      <c r="D95" s="266" t="str">
        <f>' Rohdaten (zu bereinigen)'!D108</f>
        <v>Hydrogeothermie</v>
      </c>
      <c r="E95" s="266">
        <f>' Rohdaten (zu bereinigen)'!E108</f>
        <v>0</v>
      </c>
      <c r="F95" s="266">
        <f>' Rohdaten (zu bereinigen)'!F108</f>
        <v>0</v>
      </c>
      <c r="G95" s="266">
        <f>' Rohdaten (zu bereinigen)'!G108</f>
        <v>0</v>
      </c>
      <c r="H95" s="266">
        <f>' Rohdaten (zu bereinigen)'!H108</f>
        <v>0</v>
      </c>
      <c r="I95" s="266">
        <f>' Rohdaten (zu bereinigen)'!I108</f>
        <v>0</v>
      </c>
      <c r="J95" s="266">
        <f>' Rohdaten (zu bereinigen)'!L108</f>
        <v>0</v>
      </c>
    </row>
    <row r="96" spans="1:10" hidden="1">
      <c r="A96" s="266" t="str">
        <f>' Rohdaten (zu bereinigen)'!A111</f>
        <v>D_Projekt in Planung</v>
      </c>
      <c r="B96" s="266" t="str">
        <f>' Rohdaten (zu bereinigen)'!B111</f>
        <v>Traunstein</v>
      </c>
      <c r="C96" s="266" t="str">
        <f>' Rohdaten (zu bereinigen)'!C111</f>
        <v>Bayern</v>
      </c>
      <c r="D96" s="266" t="str">
        <f>' Rohdaten (zu bereinigen)'!D111</f>
        <v>Hydrogeothermie</v>
      </c>
      <c r="E96" s="266">
        <f>' Rohdaten (zu bereinigen)'!E111</f>
        <v>0</v>
      </c>
      <c r="F96" s="266">
        <f>' Rohdaten (zu bereinigen)'!F111</f>
        <v>0</v>
      </c>
      <c r="G96" s="266">
        <f>' Rohdaten (zu bereinigen)'!G111</f>
        <v>0</v>
      </c>
      <c r="H96" s="266">
        <f>' Rohdaten (zu bereinigen)'!H111</f>
        <v>0</v>
      </c>
      <c r="I96" s="266">
        <f>' Rohdaten (zu bereinigen)'!I111</f>
        <v>0</v>
      </c>
      <c r="J96" s="266">
        <f>' Rohdaten (zu bereinigen)'!L111</f>
        <v>0</v>
      </c>
    </row>
    <row r="97" spans="1:10" hidden="1">
      <c r="A97" s="266" t="str">
        <f>' Rohdaten (zu bereinigen)'!A112</f>
        <v>D_Projekt in Planung</v>
      </c>
      <c r="B97" s="266" t="str">
        <f>' Rohdaten (zu bereinigen)'!B112</f>
        <v>Trostberg</v>
      </c>
      <c r="C97" s="266" t="str">
        <f>' Rohdaten (zu bereinigen)'!C112</f>
        <v>Bayern</v>
      </c>
      <c r="D97" s="266" t="str">
        <f>' Rohdaten (zu bereinigen)'!D112</f>
        <v>Hydrogeothermie</v>
      </c>
      <c r="E97" s="266">
        <f>' Rohdaten (zu bereinigen)'!E112</f>
        <v>0</v>
      </c>
      <c r="F97" s="266">
        <f>' Rohdaten (zu bereinigen)'!F112</f>
        <v>0</v>
      </c>
      <c r="G97" s="266">
        <f>' Rohdaten (zu bereinigen)'!G112</f>
        <v>0</v>
      </c>
      <c r="H97" s="266">
        <f>' Rohdaten (zu bereinigen)'!H112</f>
        <v>0</v>
      </c>
      <c r="I97" s="266">
        <f>' Rohdaten (zu bereinigen)'!I112</f>
        <v>0</v>
      </c>
      <c r="J97" s="266">
        <f>' Rohdaten (zu bereinigen)'!L112</f>
        <v>0</v>
      </c>
    </row>
    <row r="98" spans="1:10" hidden="1">
      <c r="A98" s="266" t="e">
        <f>' Rohdaten (zu bereinigen)'!#REF!</f>
        <v>#REF!</v>
      </c>
      <c r="B98" s="266" t="e">
        <f>' Rohdaten (zu bereinigen)'!#REF!</f>
        <v>#REF!</v>
      </c>
      <c r="C98" s="266" t="e">
        <f>' Rohdaten (zu bereinigen)'!#REF!</f>
        <v>#REF!</v>
      </c>
      <c r="D98" s="266" t="e">
        <f>' Rohdaten (zu bereinigen)'!#REF!</f>
        <v>#REF!</v>
      </c>
      <c r="E98" s="266" t="e">
        <f>' Rohdaten (zu bereinigen)'!#REF!</f>
        <v>#REF!</v>
      </c>
      <c r="F98" s="266" t="e">
        <f>' Rohdaten (zu bereinigen)'!#REF!</f>
        <v>#REF!</v>
      </c>
      <c r="G98" s="266" t="e">
        <f>' Rohdaten (zu bereinigen)'!#REF!</f>
        <v>#REF!</v>
      </c>
      <c r="H98" s="266" t="e">
        <f>' Rohdaten (zu bereinigen)'!#REF!</f>
        <v>#REF!</v>
      </c>
      <c r="I98" s="266" t="e">
        <f>' Rohdaten (zu bereinigen)'!#REF!</f>
        <v>#REF!</v>
      </c>
      <c r="J98" s="266" t="e">
        <f>' Rohdaten (zu bereinigen)'!#REF!</f>
        <v>#REF!</v>
      </c>
    </row>
    <row r="99" spans="1:10" hidden="1">
      <c r="A99" s="266" t="str">
        <f>' Rohdaten (zu bereinigen)'!A125</f>
        <v>D_Projekt in Planung</v>
      </c>
      <c r="B99" s="266" t="str">
        <f>' Rohdaten (zu bereinigen)'!B125</f>
        <v>Berlin</v>
      </c>
      <c r="C99" s="266" t="str">
        <f>' Rohdaten (zu bereinigen)'!C125</f>
        <v>Berlin</v>
      </c>
      <c r="D99" s="266" t="str">
        <f>' Rohdaten (zu bereinigen)'!D125</f>
        <v>Hydrogeothermie</v>
      </c>
      <c r="E99" s="266">
        <f>' Rohdaten (zu bereinigen)'!E125</f>
        <v>0</v>
      </c>
      <c r="F99" s="266">
        <f>' Rohdaten (zu bereinigen)'!F125</f>
        <v>0</v>
      </c>
      <c r="G99" s="266">
        <f>' Rohdaten (zu bereinigen)'!G125</f>
        <v>0</v>
      </c>
      <c r="H99" s="266">
        <f>' Rohdaten (zu bereinigen)'!H125</f>
        <v>0</v>
      </c>
      <c r="I99" s="266">
        <f>' Rohdaten (zu bereinigen)'!I125</f>
        <v>0</v>
      </c>
      <c r="J99" s="266">
        <f>' Rohdaten (zu bereinigen)'!L125</f>
        <v>0</v>
      </c>
    </row>
    <row r="100" spans="1:10" hidden="1">
      <c r="A100" s="266" t="str">
        <f>' Rohdaten (zu bereinigen)'!A131</f>
        <v>D_Projekt in Planung</v>
      </c>
      <c r="B100" s="266" t="str">
        <f>' Rohdaten (zu bereinigen)'!B131</f>
        <v xml:space="preserve">Prenzlau-Nord 2/Erdwärme </v>
      </c>
      <c r="C100" s="266" t="str">
        <f>' Rohdaten (zu bereinigen)'!C131</f>
        <v>Brandenburg</v>
      </c>
      <c r="D100" s="266" t="str">
        <f>' Rohdaten (zu bereinigen)'!D131</f>
        <v>Hydrogeothermie</v>
      </c>
      <c r="E100" s="266">
        <f>' Rohdaten (zu bereinigen)'!E131</f>
        <v>0</v>
      </c>
      <c r="F100" s="266">
        <f>' Rohdaten (zu bereinigen)'!F131</f>
        <v>0</v>
      </c>
      <c r="G100" s="266">
        <f>' Rohdaten (zu bereinigen)'!G131</f>
        <v>0</v>
      </c>
      <c r="H100" s="266">
        <f>' Rohdaten (zu bereinigen)'!H131</f>
        <v>0</v>
      </c>
      <c r="I100" s="266">
        <f>' Rohdaten (zu bereinigen)'!I131</f>
        <v>0</v>
      </c>
      <c r="J100" s="266">
        <f>' Rohdaten (zu bereinigen)'!L131</f>
        <v>0</v>
      </c>
    </row>
    <row r="101" spans="1:10" hidden="1">
      <c r="A101" s="266" t="str">
        <f>' Rohdaten (zu bereinigen)'!A132</f>
        <v>B_Projekt in Bau</v>
      </c>
      <c r="B101" s="266" t="str">
        <f>' Rohdaten (zu bereinigen)'!B132</f>
        <v>Neuruppin</v>
      </c>
      <c r="C101" s="266" t="str">
        <f>' Rohdaten (zu bereinigen)'!C132</f>
        <v>Brandenburg</v>
      </c>
      <c r="D101" s="266" t="str">
        <f>' Rohdaten (zu bereinigen)'!D132</f>
        <v>Hydrogeothermie</v>
      </c>
      <c r="E101" s="266">
        <f>' Rohdaten (zu bereinigen)'!E132</f>
        <v>0</v>
      </c>
      <c r="F101" s="266">
        <f>' Rohdaten (zu bereinigen)'!F132</f>
        <v>0</v>
      </c>
      <c r="G101" s="266">
        <f>' Rohdaten (zu bereinigen)'!G132</f>
        <v>0</v>
      </c>
      <c r="H101" s="266">
        <f>' Rohdaten (zu bereinigen)'!H132</f>
        <v>0</v>
      </c>
      <c r="I101" s="266">
        <f>' Rohdaten (zu bereinigen)'!I132</f>
        <v>0</v>
      </c>
      <c r="J101" s="266">
        <f>' Rohdaten (zu bereinigen)'!L132</f>
        <v>0</v>
      </c>
    </row>
    <row r="102" spans="1:10" hidden="1">
      <c r="A102" s="266" t="e">
        <f>' Rohdaten (zu bereinigen)'!#REF!</f>
        <v>#REF!</v>
      </c>
      <c r="B102" s="266" t="e">
        <f>' Rohdaten (zu bereinigen)'!#REF!</f>
        <v>#REF!</v>
      </c>
      <c r="C102" s="266" t="e">
        <f>' Rohdaten (zu bereinigen)'!#REF!</f>
        <v>#REF!</v>
      </c>
      <c r="D102" s="266" t="e">
        <f>' Rohdaten (zu bereinigen)'!#REF!</f>
        <v>#REF!</v>
      </c>
      <c r="E102" s="266" t="e">
        <f>' Rohdaten (zu bereinigen)'!#REF!</f>
        <v>#REF!</v>
      </c>
      <c r="F102" s="266" t="e">
        <f>' Rohdaten (zu bereinigen)'!#REF!</f>
        <v>#REF!</v>
      </c>
      <c r="G102" s="266" t="e">
        <f>' Rohdaten (zu bereinigen)'!#REF!</f>
        <v>#REF!</v>
      </c>
      <c r="H102" s="266" t="e">
        <f>' Rohdaten (zu bereinigen)'!#REF!</f>
        <v>#REF!</v>
      </c>
      <c r="I102" s="266" t="e">
        <f>' Rohdaten (zu bereinigen)'!#REF!</f>
        <v>#REF!</v>
      </c>
      <c r="J102" s="266" t="e">
        <f>' Rohdaten (zu bereinigen)'!#REF!</f>
        <v>#REF!</v>
      </c>
    </row>
    <row r="103" spans="1:10" hidden="1">
      <c r="A103" s="266" t="str">
        <f>' Rohdaten (zu bereinigen)'!A133</f>
        <v>D_Projekt in Planung</v>
      </c>
      <c r="B103" s="266" t="str">
        <f>' Rohdaten (zu bereinigen)'!B133</f>
        <v>Karlshagen-Usedom</v>
      </c>
      <c r="C103" s="266" t="str">
        <f>' Rohdaten (zu bereinigen)'!C133</f>
        <v>Mecklenburg-Vorpommern</v>
      </c>
      <c r="D103" s="266" t="str">
        <f>' Rohdaten (zu bereinigen)'!D133</f>
        <v>Hydrogeothermie</v>
      </c>
      <c r="E103" s="266">
        <f>' Rohdaten (zu bereinigen)'!E133</f>
        <v>0</v>
      </c>
      <c r="F103" s="266">
        <f>' Rohdaten (zu bereinigen)'!F133</f>
        <v>0</v>
      </c>
      <c r="G103" s="266">
        <f>' Rohdaten (zu bereinigen)'!G133</f>
        <v>0</v>
      </c>
      <c r="H103" s="266">
        <f>' Rohdaten (zu bereinigen)'!H133</f>
        <v>0</v>
      </c>
      <c r="I103" s="266">
        <f>' Rohdaten (zu bereinigen)'!I133</f>
        <v>0</v>
      </c>
      <c r="J103" s="266">
        <f>' Rohdaten (zu bereinigen)'!L133</f>
        <v>0</v>
      </c>
    </row>
    <row r="104" spans="1:10" hidden="1">
      <c r="A104" s="266" t="str">
        <f>' Rohdaten (zu bereinigen)'!A134</f>
        <v>D_Projekt in Planung</v>
      </c>
      <c r="B104" s="266" t="str">
        <f>' Rohdaten (zu bereinigen)'!B134</f>
        <v>Karlshagen-Usedom/Kaiserbäder Usedom</v>
      </c>
      <c r="C104" s="266" t="str">
        <f>' Rohdaten (zu bereinigen)'!C134</f>
        <v>Mecklenburg-Vorpommern</v>
      </c>
      <c r="D104" s="266" t="str">
        <f>' Rohdaten (zu bereinigen)'!D134</f>
        <v>Hydrogeothermie</v>
      </c>
      <c r="E104" s="266">
        <f>' Rohdaten (zu bereinigen)'!E134</f>
        <v>0</v>
      </c>
      <c r="F104" s="266">
        <f>' Rohdaten (zu bereinigen)'!F134</f>
        <v>0</v>
      </c>
      <c r="G104" s="266">
        <f>' Rohdaten (zu bereinigen)'!G134</f>
        <v>0</v>
      </c>
      <c r="H104" s="266">
        <f>' Rohdaten (zu bereinigen)'!H134</f>
        <v>0</v>
      </c>
      <c r="I104" s="266">
        <f>' Rohdaten (zu bereinigen)'!I134</f>
        <v>0</v>
      </c>
      <c r="J104" s="266">
        <f>' Rohdaten (zu bereinigen)'!L134</f>
        <v>0</v>
      </c>
    </row>
    <row r="105" spans="1:10" hidden="1">
      <c r="A105" s="266" t="str">
        <f>' Rohdaten (zu bereinigen)'!A141</f>
        <v>D_Projekt in Planung</v>
      </c>
      <c r="B105" s="266" t="str">
        <f>' Rohdaten (zu bereinigen)'!B141</f>
        <v>Stralsund</v>
      </c>
      <c r="C105" s="266" t="str">
        <f>' Rohdaten (zu bereinigen)'!C141</f>
        <v>Mecklenburg-Vorpommern</v>
      </c>
      <c r="D105" s="266" t="str">
        <f>' Rohdaten (zu bereinigen)'!D141</f>
        <v>3 Sonden vorhanden, nicht in Nutzung</v>
      </c>
      <c r="E105" s="266">
        <f>' Rohdaten (zu bereinigen)'!E141</f>
        <v>0</v>
      </c>
      <c r="F105" s="266">
        <f>' Rohdaten (zu bereinigen)'!F141</f>
        <v>0</v>
      </c>
      <c r="G105" s="266">
        <f>' Rohdaten (zu bereinigen)'!G141</f>
        <v>0</v>
      </c>
      <c r="H105" s="266">
        <f>' Rohdaten (zu bereinigen)'!H141</f>
        <v>0</v>
      </c>
      <c r="I105" s="266">
        <f>' Rohdaten (zu bereinigen)'!I141</f>
        <v>0</v>
      </c>
      <c r="J105" s="266">
        <f>' Rohdaten (zu bereinigen)'!L141</f>
        <v>0</v>
      </c>
    </row>
    <row r="106" spans="1:10" hidden="1">
      <c r="A106" s="266" t="str">
        <f>' Rohdaten (zu bereinigen)'!A142</f>
        <v>D_Projekt in Planung</v>
      </c>
      <c r="B106" s="266" t="str">
        <f>' Rohdaten (zu bereinigen)'!B142</f>
        <v>Poggenpohl</v>
      </c>
      <c r="C106" s="266" t="str">
        <f>' Rohdaten (zu bereinigen)'!C142</f>
        <v>Niedersachsen</v>
      </c>
      <c r="D106" s="266" t="str">
        <f>' Rohdaten (zu bereinigen)'!D142</f>
        <v>Hydrogeothermie</v>
      </c>
      <c r="E106" s="266">
        <f>' Rohdaten (zu bereinigen)'!E142</f>
        <v>0</v>
      </c>
      <c r="F106" s="266">
        <f>' Rohdaten (zu bereinigen)'!F142</f>
        <v>0</v>
      </c>
      <c r="G106" s="266">
        <f>' Rohdaten (zu bereinigen)'!G142</f>
        <v>0</v>
      </c>
      <c r="H106" s="266">
        <f>' Rohdaten (zu bereinigen)'!H142</f>
        <v>0</v>
      </c>
      <c r="I106" s="266">
        <f>' Rohdaten (zu bereinigen)'!I142</f>
        <v>0</v>
      </c>
      <c r="J106" s="266">
        <f>' Rohdaten (zu bereinigen)'!L142</f>
        <v>0</v>
      </c>
    </row>
    <row r="107" spans="1:10" hidden="1">
      <c r="A107" s="266" t="str">
        <f>' Rohdaten (zu bereinigen)'!A145</f>
        <v>D_Projekt in Planung</v>
      </c>
      <c r="B107" s="266" t="str">
        <f>' Rohdaten (zu bereinigen)'!B145</f>
        <v>Altwarmbüchener Moor</v>
      </c>
      <c r="C107" s="266" t="str">
        <f>' Rohdaten (zu bereinigen)'!C145</f>
        <v>Niedersachsen</v>
      </c>
      <c r="D107" s="266" t="str">
        <f>' Rohdaten (zu bereinigen)'!D145</f>
        <v>Hydrogeothermie</v>
      </c>
      <c r="E107" s="266">
        <f>' Rohdaten (zu bereinigen)'!E145</f>
        <v>0</v>
      </c>
      <c r="F107" s="266">
        <f>' Rohdaten (zu bereinigen)'!F145</f>
        <v>0</v>
      </c>
      <c r="G107" s="266">
        <f>' Rohdaten (zu bereinigen)'!G145</f>
        <v>0</v>
      </c>
      <c r="H107" s="266">
        <f>' Rohdaten (zu bereinigen)'!H145</f>
        <v>0</v>
      </c>
      <c r="I107" s="266">
        <f>' Rohdaten (zu bereinigen)'!I145</f>
        <v>0</v>
      </c>
      <c r="J107" s="266">
        <f>' Rohdaten (zu bereinigen)'!L145</f>
        <v>0</v>
      </c>
    </row>
    <row r="108" spans="1:10" hidden="1">
      <c r="A108" s="266" t="str">
        <f>' Rohdaten (zu bereinigen)'!A147</f>
        <v>D_Projekt in Planung</v>
      </c>
      <c r="B108" s="266" t="str">
        <f>' Rohdaten (zu bereinigen)'!B147</f>
        <v>Bentheimer Wald</v>
      </c>
      <c r="C108" s="266" t="str">
        <f>' Rohdaten (zu bereinigen)'!C147</f>
        <v>Niedersachsen</v>
      </c>
      <c r="D108" s="266" t="str">
        <f>' Rohdaten (zu bereinigen)'!D147</f>
        <v>Hydrogeothermie</v>
      </c>
      <c r="E108" s="266">
        <f>' Rohdaten (zu bereinigen)'!E147</f>
        <v>0</v>
      </c>
      <c r="F108" s="266">
        <f>' Rohdaten (zu bereinigen)'!F147</f>
        <v>0</v>
      </c>
      <c r="G108" s="266">
        <f>' Rohdaten (zu bereinigen)'!G147</f>
        <v>0</v>
      </c>
      <c r="H108" s="266">
        <f>' Rohdaten (zu bereinigen)'!H147</f>
        <v>0</v>
      </c>
      <c r="I108" s="266">
        <f>' Rohdaten (zu bereinigen)'!I147</f>
        <v>0</v>
      </c>
      <c r="J108" s="266">
        <f>' Rohdaten (zu bereinigen)'!L147</f>
        <v>0</v>
      </c>
    </row>
    <row r="109" spans="1:10" hidden="1">
      <c r="A109" s="266" t="e">
        <f>' Rohdaten (zu bereinigen)'!#REF!</f>
        <v>#REF!</v>
      </c>
      <c r="B109" s="266" t="e">
        <f>' Rohdaten (zu bereinigen)'!#REF!</f>
        <v>#REF!</v>
      </c>
      <c r="C109" s="266" t="e">
        <f>' Rohdaten (zu bereinigen)'!#REF!</f>
        <v>#REF!</v>
      </c>
      <c r="D109" s="266" t="e">
        <f>' Rohdaten (zu bereinigen)'!#REF!</f>
        <v>#REF!</v>
      </c>
      <c r="E109" s="266" t="e">
        <f>' Rohdaten (zu bereinigen)'!#REF!</f>
        <v>#REF!</v>
      </c>
      <c r="F109" s="266" t="e">
        <f>' Rohdaten (zu bereinigen)'!#REF!</f>
        <v>#REF!</v>
      </c>
      <c r="G109" s="266" t="e">
        <f>' Rohdaten (zu bereinigen)'!#REF!</f>
        <v>#REF!</v>
      </c>
      <c r="H109" s="266" t="e">
        <f>' Rohdaten (zu bereinigen)'!#REF!</f>
        <v>#REF!</v>
      </c>
      <c r="I109" s="266" t="e">
        <f>' Rohdaten (zu bereinigen)'!#REF!</f>
        <v>#REF!</v>
      </c>
      <c r="J109" s="266" t="e">
        <f>' Rohdaten (zu bereinigen)'!#REF!</f>
        <v>#REF!</v>
      </c>
    </row>
    <row r="110" spans="1:10" hidden="1">
      <c r="A110" s="266" t="e">
        <f>' Rohdaten (zu bereinigen)'!#REF!</f>
        <v>#REF!</v>
      </c>
      <c r="B110" s="266" t="e">
        <f>' Rohdaten (zu bereinigen)'!#REF!</f>
        <v>#REF!</v>
      </c>
      <c r="C110" s="266" t="e">
        <f>' Rohdaten (zu bereinigen)'!#REF!</f>
        <v>#REF!</v>
      </c>
      <c r="D110" s="266" t="e">
        <f>' Rohdaten (zu bereinigen)'!#REF!</f>
        <v>#REF!</v>
      </c>
      <c r="E110" s="266" t="e">
        <f>' Rohdaten (zu bereinigen)'!#REF!</f>
        <v>#REF!</v>
      </c>
      <c r="F110" s="266" t="e">
        <f>' Rohdaten (zu bereinigen)'!#REF!</f>
        <v>#REF!</v>
      </c>
      <c r="G110" s="266" t="e">
        <f>' Rohdaten (zu bereinigen)'!#REF!</f>
        <v>#REF!</v>
      </c>
      <c r="H110" s="266" t="e">
        <f>' Rohdaten (zu bereinigen)'!#REF!</f>
        <v>#REF!</v>
      </c>
      <c r="I110" s="266" t="e">
        <f>' Rohdaten (zu bereinigen)'!#REF!</f>
        <v>#REF!</v>
      </c>
      <c r="J110" s="266" t="e">
        <f>' Rohdaten (zu bereinigen)'!#REF!</f>
        <v>#REF!</v>
      </c>
    </row>
    <row r="111" spans="1:10" hidden="1">
      <c r="A111" s="266" t="e">
        <f>' Rohdaten (zu bereinigen)'!#REF!</f>
        <v>#REF!</v>
      </c>
      <c r="B111" s="266" t="e">
        <f>' Rohdaten (zu bereinigen)'!#REF!</f>
        <v>#REF!</v>
      </c>
      <c r="C111" s="266" t="e">
        <f>' Rohdaten (zu bereinigen)'!#REF!</f>
        <v>#REF!</v>
      </c>
      <c r="D111" s="266" t="e">
        <f>' Rohdaten (zu bereinigen)'!#REF!</f>
        <v>#REF!</v>
      </c>
      <c r="E111" s="266" t="e">
        <f>' Rohdaten (zu bereinigen)'!#REF!</f>
        <v>#REF!</v>
      </c>
      <c r="F111" s="266" t="e">
        <f>' Rohdaten (zu bereinigen)'!#REF!</f>
        <v>#REF!</v>
      </c>
      <c r="G111" s="266" t="e">
        <f>' Rohdaten (zu bereinigen)'!#REF!</f>
        <v>#REF!</v>
      </c>
      <c r="H111" s="266" t="e">
        <f>' Rohdaten (zu bereinigen)'!#REF!</f>
        <v>#REF!</v>
      </c>
      <c r="I111" s="266" t="e">
        <f>' Rohdaten (zu bereinigen)'!#REF!</f>
        <v>#REF!</v>
      </c>
      <c r="J111" s="266" t="e">
        <f>' Rohdaten (zu bereinigen)'!#REF!</f>
        <v>#REF!</v>
      </c>
    </row>
    <row r="112" spans="1:10" hidden="1">
      <c r="A112" s="266" t="e">
        <f>' Rohdaten (zu bereinigen)'!#REF!</f>
        <v>#REF!</v>
      </c>
      <c r="B112" s="266" t="e">
        <f>' Rohdaten (zu bereinigen)'!#REF!</f>
        <v>#REF!</v>
      </c>
      <c r="C112" s="266" t="e">
        <f>' Rohdaten (zu bereinigen)'!#REF!</f>
        <v>#REF!</v>
      </c>
      <c r="D112" s="266" t="e">
        <f>' Rohdaten (zu bereinigen)'!#REF!</f>
        <v>#REF!</v>
      </c>
      <c r="E112" s="266" t="e">
        <f>' Rohdaten (zu bereinigen)'!#REF!</f>
        <v>#REF!</v>
      </c>
      <c r="F112" s="266" t="e">
        <f>' Rohdaten (zu bereinigen)'!#REF!</f>
        <v>#REF!</v>
      </c>
      <c r="G112" s="266" t="e">
        <f>' Rohdaten (zu bereinigen)'!#REF!</f>
        <v>#REF!</v>
      </c>
      <c r="H112" s="266" t="e">
        <f>' Rohdaten (zu bereinigen)'!#REF!</f>
        <v>#REF!</v>
      </c>
      <c r="I112" s="266" t="e">
        <f>' Rohdaten (zu bereinigen)'!#REF!</f>
        <v>#REF!</v>
      </c>
      <c r="J112" s="266" t="e">
        <f>' Rohdaten (zu bereinigen)'!#REF!</f>
        <v>#REF!</v>
      </c>
    </row>
    <row r="113" spans="1:10" hidden="1">
      <c r="A113" s="266" t="e">
        <f>' Rohdaten (zu bereinigen)'!#REF!</f>
        <v>#REF!</v>
      </c>
      <c r="B113" s="266" t="e">
        <f>' Rohdaten (zu bereinigen)'!#REF!</f>
        <v>#REF!</v>
      </c>
      <c r="C113" s="266" t="e">
        <f>' Rohdaten (zu bereinigen)'!#REF!</f>
        <v>#REF!</v>
      </c>
      <c r="D113" s="266" t="e">
        <f>' Rohdaten (zu bereinigen)'!#REF!</f>
        <v>#REF!</v>
      </c>
      <c r="E113" s="266" t="e">
        <f>' Rohdaten (zu bereinigen)'!#REF!</f>
        <v>#REF!</v>
      </c>
      <c r="F113" s="266" t="e">
        <f>' Rohdaten (zu bereinigen)'!#REF!</f>
        <v>#REF!</v>
      </c>
      <c r="G113" s="266" t="e">
        <f>' Rohdaten (zu bereinigen)'!#REF!</f>
        <v>#REF!</v>
      </c>
      <c r="H113" s="266" t="e">
        <f>' Rohdaten (zu bereinigen)'!#REF!</f>
        <v>#REF!</v>
      </c>
      <c r="I113" s="266" t="e">
        <f>' Rohdaten (zu bereinigen)'!#REF!</f>
        <v>#REF!</v>
      </c>
      <c r="J113" s="266" t="e">
        <f>' Rohdaten (zu bereinigen)'!#REF!</f>
        <v>#REF!</v>
      </c>
    </row>
    <row r="114" spans="1:10" hidden="1">
      <c r="A114" s="266" t="e">
        <f>' Rohdaten (zu bereinigen)'!#REF!</f>
        <v>#REF!</v>
      </c>
      <c r="B114" s="266" t="e">
        <f>' Rohdaten (zu bereinigen)'!#REF!</f>
        <v>#REF!</v>
      </c>
      <c r="C114" s="266" t="e">
        <f>' Rohdaten (zu bereinigen)'!#REF!</f>
        <v>#REF!</v>
      </c>
      <c r="D114" s="266" t="e">
        <f>' Rohdaten (zu bereinigen)'!#REF!</f>
        <v>#REF!</v>
      </c>
      <c r="E114" s="266" t="e">
        <f>' Rohdaten (zu bereinigen)'!#REF!</f>
        <v>#REF!</v>
      </c>
      <c r="F114" s="266" t="e">
        <f>' Rohdaten (zu bereinigen)'!#REF!</f>
        <v>#REF!</v>
      </c>
      <c r="G114" s="266" t="e">
        <f>' Rohdaten (zu bereinigen)'!#REF!</f>
        <v>#REF!</v>
      </c>
      <c r="H114" s="266" t="e">
        <f>' Rohdaten (zu bereinigen)'!#REF!</f>
        <v>#REF!</v>
      </c>
      <c r="I114" s="266" t="e">
        <f>' Rohdaten (zu bereinigen)'!#REF!</f>
        <v>#REF!</v>
      </c>
      <c r="J114" s="266" t="e">
        <f>' Rohdaten (zu bereinigen)'!#REF!</f>
        <v>#REF!</v>
      </c>
    </row>
    <row r="115" spans="1:10" hidden="1">
      <c r="A115" s="266" t="str">
        <f>' Rohdaten (zu bereinigen)'!A156</f>
        <v>D_Projekt in Planung</v>
      </c>
      <c r="B115" s="266" t="str">
        <f>' Rohdaten (zu bereinigen)'!B156</f>
        <v>Kleefeld</v>
      </c>
      <c r="C115" s="266" t="str">
        <f>' Rohdaten (zu bereinigen)'!C156</f>
        <v>Niedersachsen</v>
      </c>
      <c r="D115" s="266" t="str">
        <f>' Rohdaten (zu bereinigen)'!D156</f>
        <v>Hydrogeothermie</v>
      </c>
      <c r="E115" s="266">
        <f>' Rohdaten (zu bereinigen)'!E156</f>
        <v>0</v>
      </c>
      <c r="F115" s="266">
        <f>' Rohdaten (zu bereinigen)'!F156</f>
        <v>0</v>
      </c>
      <c r="G115" s="266">
        <f>' Rohdaten (zu bereinigen)'!G156</f>
        <v>0</v>
      </c>
      <c r="H115" s="266">
        <f>' Rohdaten (zu bereinigen)'!H156</f>
        <v>0</v>
      </c>
      <c r="I115" s="266">
        <f>' Rohdaten (zu bereinigen)'!I156</f>
        <v>0</v>
      </c>
      <c r="J115" s="266">
        <f>' Rohdaten (zu bereinigen)'!L156</f>
        <v>0</v>
      </c>
    </row>
    <row r="116" spans="1:10" hidden="1">
      <c r="A116" s="266" t="str">
        <f>' Rohdaten (zu bereinigen)'!A157</f>
        <v>D_Projekt in Planung</v>
      </c>
      <c r="B116" s="266" t="str">
        <f>' Rohdaten (zu bereinigen)'!B157</f>
        <v>Munster-Bispingen</v>
      </c>
      <c r="C116" s="266" t="str">
        <f>' Rohdaten (zu bereinigen)'!C157</f>
        <v>Niedersachsen</v>
      </c>
      <c r="D116" s="266" t="str">
        <f>' Rohdaten (zu bereinigen)'!D157</f>
        <v>Hydrogeothermie</v>
      </c>
      <c r="E116" s="266">
        <f>' Rohdaten (zu bereinigen)'!E157</f>
        <v>0</v>
      </c>
      <c r="F116" s="266">
        <f>' Rohdaten (zu bereinigen)'!F157</f>
        <v>0</v>
      </c>
      <c r="G116" s="266">
        <f>' Rohdaten (zu bereinigen)'!G157</f>
        <v>0</v>
      </c>
      <c r="H116" s="266">
        <f>' Rohdaten (zu bereinigen)'!H157</f>
        <v>5000</v>
      </c>
      <c r="I116" s="266">
        <f>' Rohdaten (zu bereinigen)'!I157</f>
        <v>0</v>
      </c>
      <c r="J116" s="266">
        <f>' Rohdaten (zu bereinigen)'!L157</f>
        <v>2025</v>
      </c>
    </row>
    <row r="117" spans="1:10" hidden="1">
      <c r="A117" s="266" t="str">
        <f>' Rohdaten (zu bereinigen)'!A163</f>
        <v>D_Projekt in Planung</v>
      </c>
      <c r="B117" s="266" t="str">
        <f>' Rohdaten (zu bereinigen)'!B163</f>
        <v>Uelzen</v>
      </c>
      <c r="C117" s="266" t="str">
        <f>' Rohdaten (zu bereinigen)'!C163</f>
        <v>Niedersachsen</v>
      </c>
      <c r="D117" s="266" t="str">
        <f>' Rohdaten (zu bereinigen)'!D163</f>
        <v>Hydrogeothermie</v>
      </c>
      <c r="E117" s="266">
        <f>' Rohdaten (zu bereinigen)'!E163</f>
        <v>0</v>
      </c>
      <c r="F117" s="266">
        <f>' Rohdaten (zu bereinigen)'!F163</f>
        <v>0</v>
      </c>
      <c r="G117" s="266">
        <f>' Rohdaten (zu bereinigen)'!G163</f>
        <v>0</v>
      </c>
      <c r="H117" s="266">
        <f>' Rohdaten (zu bereinigen)'!H163</f>
        <v>0</v>
      </c>
      <c r="I117" s="266">
        <f>' Rohdaten (zu bereinigen)'!I163</f>
        <v>0</v>
      </c>
      <c r="J117" s="266">
        <f>' Rohdaten (zu bereinigen)'!L163</f>
        <v>0</v>
      </c>
    </row>
    <row r="118" spans="1:10" hidden="1">
      <c r="A118" s="266" t="e">
        <f>' Rohdaten (zu bereinigen)'!#REF!</f>
        <v>#REF!</v>
      </c>
      <c r="B118" s="266" t="e">
        <f>' Rohdaten (zu bereinigen)'!#REF!</f>
        <v>#REF!</v>
      </c>
      <c r="C118" s="266" t="e">
        <f>' Rohdaten (zu bereinigen)'!#REF!</f>
        <v>#REF!</v>
      </c>
      <c r="D118" s="266" t="e">
        <f>' Rohdaten (zu bereinigen)'!#REF!</f>
        <v>#REF!</v>
      </c>
      <c r="E118" s="266" t="e">
        <f>' Rohdaten (zu bereinigen)'!#REF!</f>
        <v>#REF!</v>
      </c>
      <c r="F118" s="266" t="e">
        <f>' Rohdaten (zu bereinigen)'!#REF!</f>
        <v>#REF!</v>
      </c>
      <c r="G118" s="266" t="e">
        <f>' Rohdaten (zu bereinigen)'!#REF!</f>
        <v>#REF!</v>
      </c>
      <c r="H118" s="266" t="e">
        <f>' Rohdaten (zu bereinigen)'!#REF!</f>
        <v>#REF!</v>
      </c>
      <c r="I118" s="266" t="e">
        <f>' Rohdaten (zu bereinigen)'!#REF!</f>
        <v>#REF!</v>
      </c>
      <c r="J118" s="266" t="e">
        <f>' Rohdaten (zu bereinigen)'!#REF!</f>
        <v>#REF!</v>
      </c>
    </row>
    <row r="119" spans="1:10" hidden="1">
      <c r="A119" s="266" t="str">
        <f>' Rohdaten (zu bereinigen)'!A171</f>
        <v>D_Projekt in Planung</v>
      </c>
      <c r="B119" s="266" t="str">
        <f>' Rohdaten (zu bereinigen)'!B171</f>
        <v>Aachen (Kreuz Aachen)</v>
      </c>
      <c r="C119" s="266" t="str">
        <f>' Rohdaten (zu bereinigen)'!C171</f>
        <v>Nordrhein-Westfalen</v>
      </c>
      <c r="D119" s="266" t="str">
        <f>' Rohdaten (zu bereinigen)'!D171</f>
        <v>Hydrogeothermie</v>
      </c>
      <c r="E119" s="266">
        <f>' Rohdaten (zu bereinigen)'!E171</f>
        <v>0</v>
      </c>
      <c r="F119" s="266">
        <f>' Rohdaten (zu bereinigen)'!F171</f>
        <v>0</v>
      </c>
      <c r="G119" s="266">
        <f>' Rohdaten (zu bereinigen)'!G171</f>
        <v>0</v>
      </c>
      <c r="H119" s="266">
        <f>' Rohdaten (zu bereinigen)'!H171</f>
        <v>0</v>
      </c>
      <c r="I119" s="266">
        <f>' Rohdaten (zu bereinigen)'!I171</f>
        <v>0</v>
      </c>
      <c r="J119" s="266">
        <f>' Rohdaten (zu bereinigen)'!L171</f>
        <v>0</v>
      </c>
    </row>
    <row r="120" spans="1:10" hidden="1">
      <c r="A120" s="266" t="str">
        <f>' Rohdaten (zu bereinigen)'!A172</f>
        <v>D_Projekt in Planung</v>
      </c>
      <c r="B120" s="266" t="str">
        <f>' Rohdaten (zu bereinigen)'!B172</f>
        <v>Bochum 1 (Fraunhofer IEG), Zukunftsenergie</v>
      </c>
      <c r="C120" s="266" t="str">
        <f>' Rohdaten (zu bereinigen)'!C172</f>
        <v>Nordrhein-Westfalen</v>
      </c>
      <c r="D120" s="266" t="str">
        <f>' Rohdaten (zu bereinigen)'!D172</f>
        <v>Hydrogeothermie</v>
      </c>
      <c r="E120" s="266">
        <f>' Rohdaten (zu bereinigen)'!E172</f>
        <v>0</v>
      </c>
      <c r="F120" s="266">
        <f>' Rohdaten (zu bereinigen)'!F172</f>
        <v>0</v>
      </c>
      <c r="G120" s="266">
        <f>' Rohdaten (zu bereinigen)'!G172</f>
        <v>0</v>
      </c>
      <c r="H120" s="266">
        <f>' Rohdaten (zu bereinigen)'!H172</f>
        <v>0</v>
      </c>
      <c r="I120" s="266">
        <f>' Rohdaten (zu bereinigen)'!I172</f>
        <v>0</v>
      </c>
      <c r="J120" s="266">
        <f>' Rohdaten (zu bereinigen)'!L172</f>
        <v>0</v>
      </c>
    </row>
    <row r="121" spans="1:10" hidden="1">
      <c r="A121" s="266" t="e">
        <f>' Rohdaten (zu bereinigen)'!#REF!</f>
        <v>#REF!</v>
      </c>
      <c r="B121" s="266" t="e">
        <f>' Rohdaten (zu bereinigen)'!#REF!</f>
        <v>#REF!</v>
      </c>
      <c r="C121" s="266" t="e">
        <f>' Rohdaten (zu bereinigen)'!#REF!</f>
        <v>#REF!</v>
      </c>
      <c r="D121" s="266" t="e">
        <f>' Rohdaten (zu bereinigen)'!#REF!</f>
        <v>#REF!</v>
      </c>
      <c r="E121" s="266" t="e">
        <f>' Rohdaten (zu bereinigen)'!#REF!</f>
        <v>#REF!</v>
      </c>
      <c r="F121" s="266" t="e">
        <f>' Rohdaten (zu bereinigen)'!#REF!</f>
        <v>#REF!</v>
      </c>
      <c r="G121" s="266" t="e">
        <f>' Rohdaten (zu bereinigen)'!#REF!</f>
        <v>#REF!</v>
      </c>
      <c r="H121" s="266" t="e">
        <f>' Rohdaten (zu bereinigen)'!#REF!</f>
        <v>#REF!</v>
      </c>
      <c r="I121" s="266" t="e">
        <f>' Rohdaten (zu bereinigen)'!#REF!</f>
        <v>#REF!</v>
      </c>
      <c r="J121" s="266" t="e">
        <f>' Rohdaten (zu bereinigen)'!#REF!</f>
        <v>#REF!</v>
      </c>
    </row>
    <row r="122" spans="1:10" hidden="1">
      <c r="A122" s="266" t="str">
        <f>' Rohdaten (zu bereinigen)'!A173</f>
        <v>B_Projekt in Bau</v>
      </c>
      <c r="B122" s="266" t="str">
        <f>' Rohdaten (zu bereinigen)'!B173</f>
        <v xml:space="preserve">Bochum 2 (Stadtwerke Bochum, Mark 51°7) </v>
      </c>
      <c r="C122" s="266" t="str">
        <f>' Rohdaten (zu bereinigen)'!C173</f>
        <v>Nordrhein-Westfalen</v>
      </c>
      <c r="D122" s="266" t="str">
        <f>' Rohdaten (zu bereinigen)'!D173</f>
        <v>Grubenwasser</v>
      </c>
      <c r="E122" s="266">
        <f>' Rohdaten (zu bereinigen)'!E173</f>
        <v>0</v>
      </c>
      <c r="F122" s="266">
        <f>' Rohdaten (zu bereinigen)'!F173</f>
        <v>0</v>
      </c>
      <c r="G122" s="266">
        <f>' Rohdaten (zu bereinigen)'!G173</f>
        <v>0</v>
      </c>
      <c r="H122" s="266">
        <f>' Rohdaten (zu bereinigen)'!H173</f>
        <v>0</v>
      </c>
      <c r="I122" s="266">
        <f>' Rohdaten (zu bereinigen)'!I173</f>
        <v>0</v>
      </c>
      <c r="J122" s="266">
        <f>' Rohdaten (zu bereinigen)'!L173</f>
        <v>0</v>
      </c>
    </row>
    <row r="123" spans="1:10" hidden="1">
      <c r="A123" s="266" t="str">
        <f>' Rohdaten (zu bereinigen)'!A174</f>
        <v>D_Projekt in Planung</v>
      </c>
      <c r="B123" s="266" t="str">
        <f>' Rohdaten (zu bereinigen)'!B174</f>
        <v>Duisburg</v>
      </c>
      <c r="C123" s="266" t="str">
        <f>' Rohdaten (zu bereinigen)'!C174</f>
        <v>Nordrhein-Westfalen</v>
      </c>
      <c r="D123" s="266" t="str">
        <f>' Rohdaten (zu bereinigen)'!D174</f>
        <v>Hydrogeothermie</v>
      </c>
      <c r="E123" s="266">
        <f>' Rohdaten (zu bereinigen)'!E174</f>
        <v>0</v>
      </c>
      <c r="F123" s="266">
        <f>' Rohdaten (zu bereinigen)'!F174</f>
        <v>0</v>
      </c>
      <c r="G123" s="266">
        <f>' Rohdaten (zu bereinigen)'!G174</f>
        <v>0</v>
      </c>
      <c r="H123" s="266">
        <f>' Rohdaten (zu bereinigen)'!H174</f>
        <v>0</v>
      </c>
      <c r="I123" s="266">
        <f>' Rohdaten (zu bereinigen)'!I174</f>
        <v>0</v>
      </c>
      <c r="J123" s="266">
        <f>' Rohdaten (zu bereinigen)'!L174</f>
        <v>0</v>
      </c>
    </row>
    <row r="124" spans="1:10" hidden="1">
      <c r="A124" s="266" t="str">
        <f>' Rohdaten (zu bereinigen)'!A178</f>
        <v>D_Projekt in Planung</v>
      </c>
      <c r="B124" s="266" t="str">
        <f>' Rohdaten (zu bereinigen)'!B178</f>
        <v>Düsseldorf</v>
      </c>
      <c r="C124" s="266" t="str">
        <f>' Rohdaten (zu bereinigen)'!C178</f>
        <v>Nordrhein-Westfalen</v>
      </c>
      <c r="D124" s="266" t="str">
        <f>' Rohdaten (zu bereinigen)'!D178</f>
        <v>Hydrogeothermie</v>
      </c>
      <c r="E124" s="266">
        <f>' Rohdaten (zu bereinigen)'!E178</f>
        <v>0</v>
      </c>
      <c r="F124" s="266">
        <f>' Rohdaten (zu bereinigen)'!F178</f>
        <v>0</v>
      </c>
      <c r="G124" s="266">
        <f>' Rohdaten (zu bereinigen)'!G178</f>
        <v>0</v>
      </c>
      <c r="H124" s="266">
        <f>' Rohdaten (zu bereinigen)'!H178</f>
        <v>0</v>
      </c>
      <c r="I124" s="266">
        <f>' Rohdaten (zu bereinigen)'!I178</f>
        <v>0</v>
      </c>
      <c r="J124" s="266">
        <f>' Rohdaten (zu bereinigen)'!L178</f>
        <v>0</v>
      </c>
    </row>
    <row r="125" spans="1:10" hidden="1">
      <c r="A125" s="266" t="str">
        <f>' Rohdaten (zu bereinigen)'!A184</f>
        <v>D_Projekt in Planung</v>
      </c>
      <c r="B125" s="266" t="str">
        <f>' Rohdaten (zu bereinigen)'!B184</f>
        <v>Hagen</v>
      </c>
      <c r="C125" s="266" t="str">
        <f>' Rohdaten (zu bereinigen)'!C184</f>
        <v>Nordrhein-Westfalen</v>
      </c>
      <c r="D125" s="266" t="str">
        <f>' Rohdaten (zu bereinigen)'!D184</f>
        <v>Hydrogeothermie</v>
      </c>
      <c r="E125" s="266">
        <f>' Rohdaten (zu bereinigen)'!E184</f>
        <v>0</v>
      </c>
      <c r="F125" s="266">
        <f>' Rohdaten (zu bereinigen)'!F184</f>
        <v>0</v>
      </c>
      <c r="G125" s="266" t="str">
        <f>' Rohdaten (zu bereinigen)'!G184</f>
        <v>130-160</v>
      </c>
      <c r="H125" s="266" t="str">
        <f>' Rohdaten (zu bereinigen)'!H184</f>
        <v>3200-4100</v>
      </c>
      <c r="I125" s="266">
        <f>' Rohdaten (zu bereinigen)'!I184</f>
        <v>0</v>
      </c>
      <c r="J125" s="266">
        <f>' Rohdaten (zu bereinigen)'!L184</f>
        <v>0</v>
      </c>
    </row>
    <row r="126" spans="1:10" hidden="1">
      <c r="A126" s="266" t="str">
        <f>' Rohdaten (zu bereinigen)'!A185</f>
        <v>D_Projekt in Planung</v>
      </c>
      <c r="B126" s="266" t="str">
        <f>' Rohdaten (zu bereinigen)'!B185</f>
        <v>Grüne-Wärme-Münster</v>
      </c>
      <c r="C126" s="266" t="str">
        <f>' Rohdaten (zu bereinigen)'!C185</f>
        <v>Nordrhein-Westfalen</v>
      </c>
      <c r="D126" s="266" t="str">
        <f>' Rohdaten (zu bereinigen)'!D185</f>
        <v>Hydrogeothermie</v>
      </c>
      <c r="E126" s="266">
        <f>' Rohdaten (zu bereinigen)'!E185</f>
        <v>0</v>
      </c>
      <c r="F126" s="266">
        <f>' Rohdaten (zu bereinigen)'!F185</f>
        <v>0</v>
      </c>
      <c r="G126" s="266">
        <f>' Rohdaten (zu bereinigen)'!G185</f>
        <v>0</v>
      </c>
      <c r="H126" s="266">
        <f>' Rohdaten (zu bereinigen)'!H185</f>
        <v>0</v>
      </c>
      <c r="I126" s="266">
        <f>' Rohdaten (zu bereinigen)'!I185</f>
        <v>0</v>
      </c>
      <c r="J126" s="266">
        <f>' Rohdaten (zu bereinigen)'!L185</f>
        <v>2030</v>
      </c>
    </row>
    <row r="127" spans="1:10" hidden="1">
      <c r="A127" s="266" t="str">
        <f>' Rohdaten (zu bereinigen)'!A186</f>
        <v>D_Projekt in Planung</v>
      </c>
      <c r="B127" s="266" t="str">
        <f>' Rohdaten (zu bereinigen)'!B186</f>
        <v>"Grumbeere"</v>
      </c>
      <c r="C127" s="266" t="str">
        <f>' Rohdaten (zu bereinigen)'!C186</f>
        <v>Rheinland-Pfalz</v>
      </c>
      <c r="D127" s="266" t="str">
        <f>' Rohdaten (zu bereinigen)'!D186</f>
        <v>Hyrogeothermie</v>
      </c>
      <c r="E127" s="266">
        <f>' Rohdaten (zu bereinigen)'!E186</f>
        <v>0</v>
      </c>
      <c r="F127" s="266">
        <f>' Rohdaten (zu bereinigen)'!F186</f>
        <v>0</v>
      </c>
      <c r="G127" s="266">
        <f>' Rohdaten (zu bereinigen)'!G186</f>
        <v>0</v>
      </c>
      <c r="H127" s="266">
        <f>' Rohdaten (zu bereinigen)'!H186</f>
        <v>0</v>
      </c>
      <c r="I127" s="266">
        <f>' Rohdaten (zu bereinigen)'!I186</f>
        <v>0</v>
      </c>
      <c r="J127" s="266">
        <f>' Rohdaten (zu bereinigen)'!L186</f>
        <v>0</v>
      </c>
    </row>
    <row r="128" spans="1:10" hidden="1">
      <c r="A128" s="266" t="str">
        <f>' Rohdaten (zu bereinigen)'!A189</f>
        <v>D_Projekt in Planung</v>
      </c>
      <c r="B128" s="266" t="str">
        <f>' Rohdaten (zu bereinigen)'!B189</f>
        <v>"Kerner"</v>
      </c>
      <c r="C128" s="266" t="str">
        <f>' Rohdaten (zu bereinigen)'!C189</f>
        <v>Rheinland-Pfalz</v>
      </c>
      <c r="D128" s="266" t="str">
        <f>' Rohdaten (zu bereinigen)'!D189</f>
        <v>Hydrogeothermie</v>
      </c>
      <c r="E128" s="266">
        <f>' Rohdaten (zu bereinigen)'!E189</f>
        <v>0</v>
      </c>
      <c r="F128" s="266">
        <f>' Rohdaten (zu bereinigen)'!F189</f>
        <v>0</v>
      </c>
      <c r="G128" s="266">
        <f>' Rohdaten (zu bereinigen)'!G189</f>
        <v>0</v>
      </c>
      <c r="H128" s="266">
        <f>' Rohdaten (zu bereinigen)'!H189</f>
        <v>0</v>
      </c>
      <c r="I128" s="266">
        <f>' Rohdaten (zu bereinigen)'!I189</f>
        <v>0</v>
      </c>
      <c r="J128" s="266">
        <f>' Rohdaten (zu bereinigen)'!L189</f>
        <v>0</v>
      </c>
    </row>
    <row r="129" spans="1:10" hidden="1">
      <c r="A129" s="266" t="str">
        <f>' Rohdaten (zu bereinigen)'!A190</f>
        <v>D_Projekt in Planung</v>
      </c>
      <c r="B129" s="266" t="str">
        <f>' Rohdaten (zu bereinigen)'!B190</f>
        <v>"Löwenherz"</v>
      </c>
      <c r="C129" s="266" t="str">
        <f>' Rohdaten (zu bereinigen)'!C190</f>
        <v>Rheinland-Pfalz</v>
      </c>
      <c r="D129" s="266" t="str">
        <f>' Rohdaten (zu bereinigen)'!D190</f>
        <v>Hydrogeothermie</v>
      </c>
      <c r="E129" s="266">
        <f>' Rohdaten (zu bereinigen)'!E190</f>
        <v>0</v>
      </c>
      <c r="F129" s="266">
        <f>' Rohdaten (zu bereinigen)'!F190</f>
        <v>0</v>
      </c>
      <c r="G129" s="266">
        <f>' Rohdaten (zu bereinigen)'!G190</f>
        <v>0</v>
      </c>
      <c r="H129" s="266">
        <f>' Rohdaten (zu bereinigen)'!H190</f>
        <v>0</v>
      </c>
      <c r="I129" s="266">
        <f>' Rohdaten (zu bereinigen)'!I190</f>
        <v>0</v>
      </c>
      <c r="J129" s="266">
        <f>' Rohdaten (zu bereinigen)'!L190</f>
        <v>0</v>
      </c>
    </row>
    <row r="130" spans="1:10" hidden="1">
      <c r="A130" s="266" t="str">
        <f>' Rohdaten (zu bereinigen)'!A191</f>
        <v>D_Projekt in Planung</v>
      </c>
      <c r="B130" s="266" t="str">
        <f>' Rohdaten (zu bereinigen)'!B191</f>
        <v>Rülzheim "Storchenaue"</v>
      </c>
      <c r="C130" s="266" t="str">
        <f>' Rohdaten (zu bereinigen)'!C191</f>
        <v>Rheinland-Pfalz</v>
      </c>
      <c r="D130" s="266" t="str">
        <f>' Rohdaten (zu bereinigen)'!D191</f>
        <v>Hyrogeothermie</v>
      </c>
      <c r="E130" s="266">
        <f>' Rohdaten (zu bereinigen)'!E191</f>
        <v>0</v>
      </c>
      <c r="F130" s="266">
        <f>' Rohdaten (zu bereinigen)'!F191</f>
        <v>0</v>
      </c>
      <c r="G130" s="266">
        <f>' Rohdaten (zu bereinigen)'!G191</f>
        <v>0</v>
      </c>
      <c r="H130" s="266">
        <f>' Rohdaten (zu bereinigen)'!H191</f>
        <v>0</v>
      </c>
      <c r="I130" s="266">
        <f>' Rohdaten (zu bereinigen)'!I191</f>
        <v>0</v>
      </c>
      <c r="J130" s="266">
        <f>' Rohdaten (zu bereinigen)'!L191</f>
        <v>0</v>
      </c>
    </row>
    <row r="131" spans="1:10" hidden="1">
      <c r="A131" s="266" t="str">
        <f>' Rohdaten (zu bereinigen)'!A192</f>
        <v>D_Projekt in Planung</v>
      </c>
      <c r="B131" s="266" t="str">
        <f>' Rohdaten (zu bereinigen)'!B192</f>
        <v>Bad Dürkheim "Flaggenturm"</v>
      </c>
      <c r="C131" s="266" t="str">
        <f>' Rohdaten (zu bereinigen)'!C192</f>
        <v>Rheinland-Pfalz</v>
      </c>
      <c r="D131" s="266" t="str">
        <f>' Rohdaten (zu bereinigen)'!D192</f>
        <v>Hydrogeothermie</v>
      </c>
      <c r="E131" s="266">
        <f>' Rohdaten (zu bereinigen)'!E192</f>
        <v>0</v>
      </c>
      <c r="F131" s="266">
        <f>' Rohdaten (zu bereinigen)'!F192</f>
        <v>0</v>
      </c>
      <c r="G131" s="266">
        <f>' Rohdaten (zu bereinigen)'!G192</f>
        <v>0</v>
      </c>
      <c r="H131" s="266">
        <f>' Rohdaten (zu bereinigen)'!H192</f>
        <v>0</v>
      </c>
      <c r="I131" s="266">
        <f>' Rohdaten (zu bereinigen)'!I192</f>
        <v>0</v>
      </c>
      <c r="J131" s="266">
        <f>' Rohdaten (zu bereinigen)'!L192</f>
        <v>0</v>
      </c>
    </row>
    <row r="132" spans="1:10" hidden="1">
      <c r="A132" s="266" t="str">
        <f>' Rohdaten (zu bereinigen)'!A193</f>
        <v>D_Projekt in Planung</v>
      </c>
      <c r="B132" s="266" t="str">
        <f>' Rohdaten (zu bereinigen)'!B193</f>
        <v>Eich-Hamm</v>
      </c>
      <c r="C132" s="266" t="str">
        <f>' Rohdaten (zu bereinigen)'!C193</f>
        <v>Rheinland-Pfalz</v>
      </c>
      <c r="D132" s="266" t="str">
        <f>' Rohdaten (zu bereinigen)'!D193</f>
        <v>Hydrogeothermie</v>
      </c>
      <c r="E132" s="266">
        <f>' Rohdaten (zu bereinigen)'!E193</f>
        <v>0</v>
      </c>
      <c r="F132" s="266">
        <f>' Rohdaten (zu bereinigen)'!F193</f>
        <v>0</v>
      </c>
      <c r="G132" s="266">
        <f>' Rohdaten (zu bereinigen)'!G193</f>
        <v>0</v>
      </c>
      <c r="H132" s="266">
        <f>' Rohdaten (zu bereinigen)'!H193</f>
        <v>0</v>
      </c>
      <c r="I132" s="266">
        <f>' Rohdaten (zu bereinigen)'!I193</f>
        <v>0</v>
      </c>
      <c r="J132" s="266">
        <f>' Rohdaten (zu bereinigen)'!L193</f>
        <v>0</v>
      </c>
    </row>
    <row r="133" spans="1:10" hidden="1">
      <c r="A133" s="266" t="str">
        <f>' Rohdaten (zu bereinigen)'!A194</f>
        <v>D_Projekt in Planung</v>
      </c>
      <c r="B133" s="266" t="str">
        <f>' Rohdaten (zu bereinigen)'!B194</f>
        <v>Haßloch "Taro"</v>
      </c>
      <c r="C133" s="266" t="str">
        <f>' Rohdaten (zu bereinigen)'!C194</f>
        <v>Rheinland-Pfalz</v>
      </c>
      <c r="D133" s="266" t="str">
        <f>' Rohdaten (zu bereinigen)'!D194</f>
        <v>Hydrogeothermie</v>
      </c>
      <c r="E133" s="266">
        <f>' Rohdaten (zu bereinigen)'!E194</f>
        <v>0</v>
      </c>
      <c r="F133" s="266">
        <f>' Rohdaten (zu bereinigen)'!F194</f>
        <v>0</v>
      </c>
      <c r="G133" s="266">
        <f>' Rohdaten (zu bereinigen)'!G194</f>
        <v>0</v>
      </c>
      <c r="H133" s="266">
        <f>' Rohdaten (zu bereinigen)'!H194</f>
        <v>0</v>
      </c>
      <c r="I133" s="266">
        <f>' Rohdaten (zu bereinigen)'!I194</f>
        <v>0</v>
      </c>
      <c r="J133" s="266">
        <f>' Rohdaten (zu bereinigen)'!L194</f>
        <v>0</v>
      </c>
    </row>
    <row r="134" spans="1:10" hidden="1">
      <c r="A134" s="266" t="str">
        <f>' Rohdaten (zu bereinigen)'!A195</f>
        <v>D_Projekt in Planung</v>
      </c>
      <c r="B134" s="266" t="str">
        <f>' Rohdaten (zu bereinigen)'!B195</f>
        <v>Ingelheim</v>
      </c>
      <c r="C134" s="266" t="str">
        <f>' Rohdaten (zu bereinigen)'!C195</f>
        <v>Rheinland-Pfalz</v>
      </c>
      <c r="D134" s="266" t="str">
        <f>' Rohdaten (zu bereinigen)'!D195</f>
        <v>Hydrogeothermie</v>
      </c>
      <c r="E134" s="266">
        <f>' Rohdaten (zu bereinigen)'!E195</f>
        <v>0</v>
      </c>
      <c r="F134" s="266">
        <f>' Rohdaten (zu bereinigen)'!F195</f>
        <v>0</v>
      </c>
      <c r="G134" s="266">
        <f>' Rohdaten (zu bereinigen)'!G195</f>
        <v>0</v>
      </c>
      <c r="H134" s="266">
        <f>' Rohdaten (zu bereinigen)'!H195</f>
        <v>0</v>
      </c>
      <c r="I134" s="266">
        <f>' Rohdaten (zu bereinigen)'!I195</f>
        <v>0</v>
      </c>
      <c r="J134" s="266">
        <f>' Rohdaten (zu bereinigen)'!L195</f>
        <v>0</v>
      </c>
    </row>
    <row r="135" spans="1:10" hidden="1">
      <c r="A135" s="266" t="str">
        <f>' Rohdaten (zu bereinigen)'!A196</f>
        <v>D_Projekt in Planung</v>
      </c>
      <c r="B135" s="266" t="str">
        <f>' Rohdaten (zu bereinigen)'!B196</f>
        <v>Kaltenbach</v>
      </c>
      <c r="C135" s="266" t="str">
        <f>' Rohdaten (zu bereinigen)'!C196</f>
        <v>Rheinland-Pfalz</v>
      </c>
      <c r="D135" s="266" t="str">
        <f>' Rohdaten (zu bereinigen)'!D196</f>
        <v>Hydrogeothermie</v>
      </c>
      <c r="E135" s="266">
        <f>' Rohdaten (zu bereinigen)'!E196</f>
        <v>0</v>
      </c>
      <c r="F135" s="266">
        <f>' Rohdaten (zu bereinigen)'!F196</f>
        <v>0</v>
      </c>
      <c r="G135" s="266">
        <f>' Rohdaten (zu bereinigen)'!G196</f>
        <v>0</v>
      </c>
      <c r="H135" s="266">
        <f>' Rohdaten (zu bereinigen)'!H196</f>
        <v>0</v>
      </c>
      <c r="I135" s="266">
        <f>' Rohdaten (zu bereinigen)'!I196</f>
        <v>0</v>
      </c>
      <c r="J135" s="266">
        <f>' Rohdaten (zu bereinigen)'!L196</f>
        <v>0</v>
      </c>
    </row>
    <row r="136" spans="1:10" hidden="1">
      <c r="A136" s="266" t="str">
        <f>' Rohdaten (zu bereinigen)'!A197</f>
        <v>D_Projekt in Planung</v>
      </c>
      <c r="B136" s="266" t="str">
        <f>' Rohdaten (zu bereinigen)'!B197</f>
        <v>Lingenfeld</v>
      </c>
      <c r="C136" s="266" t="str">
        <f>' Rohdaten (zu bereinigen)'!C197</f>
        <v>Rheinland-Pfalz</v>
      </c>
      <c r="D136" s="266" t="str">
        <f>' Rohdaten (zu bereinigen)'!D197</f>
        <v>Hydrogeothermie</v>
      </c>
      <c r="E136" s="266">
        <f>' Rohdaten (zu bereinigen)'!E197</f>
        <v>0</v>
      </c>
      <c r="F136" s="266">
        <f>' Rohdaten (zu bereinigen)'!F197</f>
        <v>0</v>
      </c>
      <c r="G136" s="266">
        <f>' Rohdaten (zu bereinigen)'!G197</f>
        <v>0</v>
      </c>
      <c r="H136" s="266">
        <f>' Rohdaten (zu bereinigen)'!H197</f>
        <v>0</v>
      </c>
      <c r="I136" s="266">
        <f>' Rohdaten (zu bereinigen)'!I197</f>
        <v>0</v>
      </c>
      <c r="J136" s="266">
        <f>' Rohdaten (zu bereinigen)'!L197</f>
        <v>0</v>
      </c>
    </row>
    <row r="137" spans="1:10" hidden="1">
      <c r="A137" s="266" t="str">
        <f>' Rohdaten (zu bereinigen)'!A198</f>
        <v>D_Projekt in Planung</v>
      </c>
      <c r="B137" s="266" t="str">
        <f>' Rohdaten (zu bereinigen)'!B198</f>
        <v>Ludwigshafen 1"Ludwig"</v>
      </c>
      <c r="C137" s="266" t="str">
        <f>' Rohdaten (zu bereinigen)'!C198</f>
        <v>Rheinland-Pfalz</v>
      </c>
      <c r="D137" s="266" t="str">
        <f>' Rohdaten (zu bereinigen)'!D198</f>
        <v>Hydrogeothermie</v>
      </c>
      <c r="E137" s="266">
        <f>' Rohdaten (zu bereinigen)'!E198</f>
        <v>0</v>
      </c>
      <c r="F137" s="266">
        <f>' Rohdaten (zu bereinigen)'!F198</f>
        <v>0</v>
      </c>
      <c r="G137" s="266">
        <f>' Rohdaten (zu bereinigen)'!G198</f>
        <v>0</v>
      </c>
      <c r="H137" s="266">
        <f>' Rohdaten (zu bereinigen)'!H198</f>
        <v>0</v>
      </c>
      <c r="I137" s="266">
        <f>' Rohdaten (zu bereinigen)'!I198</f>
        <v>0</v>
      </c>
      <c r="J137" s="266">
        <f>' Rohdaten (zu bereinigen)'!L198</f>
        <v>0</v>
      </c>
    </row>
    <row r="138" spans="1:10" hidden="1">
      <c r="A138" s="266" t="str">
        <f>' Rohdaten (zu bereinigen)'!A199</f>
        <v>D_Projekt in Planung</v>
      </c>
      <c r="B138" s="266" t="str">
        <f>' Rohdaten (zu bereinigen)'!B199</f>
        <v>Ludwigshafen 2"Therese"</v>
      </c>
      <c r="C138" s="266" t="str">
        <f>' Rohdaten (zu bereinigen)'!C199</f>
        <v>Rheinland-Pfalz</v>
      </c>
      <c r="D138" s="266" t="str">
        <f>' Rohdaten (zu bereinigen)'!D199</f>
        <v>Hydrogeothermie</v>
      </c>
      <c r="E138" s="266">
        <f>' Rohdaten (zu bereinigen)'!E199</f>
        <v>0</v>
      </c>
      <c r="F138" s="266">
        <f>' Rohdaten (zu bereinigen)'!F199</f>
        <v>0</v>
      </c>
      <c r="G138" s="266">
        <f>' Rohdaten (zu bereinigen)'!G199</f>
        <v>0</v>
      </c>
      <c r="H138" s="266">
        <f>' Rohdaten (zu bereinigen)'!H199</f>
        <v>0</v>
      </c>
      <c r="I138" s="266">
        <f>' Rohdaten (zu bereinigen)'!I199</f>
        <v>0</v>
      </c>
      <c r="J138" s="266">
        <f>' Rohdaten (zu bereinigen)'!L199</f>
        <v>0</v>
      </c>
    </row>
    <row r="139" spans="1:10" hidden="1">
      <c r="A139" s="266" t="str">
        <f>' Rohdaten (zu bereinigen)'!A200</f>
        <v>D_Projekt in Planung</v>
      </c>
      <c r="B139" s="266" t="str">
        <f>' Rohdaten (zu bereinigen)'!B200</f>
        <v>Lutrina</v>
      </c>
      <c r="C139" s="266" t="str">
        <f>' Rohdaten (zu bereinigen)'!C200</f>
        <v>Rheinland-Pfalz</v>
      </c>
      <c r="D139" s="266" t="str">
        <f>' Rohdaten (zu bereinigen)'!D200</f>
        <v>Hydrogeothermie</v>
      </c>
      <c r="E139" s="266">
        <f>' Rohdaten (zu bereinigen)'!E200</f>
        <v>0</v>
      </c>
      <c r="F139" s="266">
        <f>' Rohdaten (zu bereinigen)'!F200</f>
        <v>0</v>
      </c>
      <c r="G139" s="266">
        <f>' Rohdaten (zu bereinigen)'!G200</f>
        <v>0</v>
      </c>
      <c r="H139" s="266">
        <f>' Rohdaten (zu bereinigen)'!H200</f>
        <v>0</v>
      </c>
      <c r="I139" s="266">
        <f>' Rohdaten (zu bereinigen)'!I200</f>
        <v>0</v>
      </c>
      <c r="J139" s="266">
        <f>' Rohdaten (zu bereinigen)'!L200</f>
        <v>0</v>
      </c>
    </row>
    <row r="140" spans="1:10" hidden="1">
      <c r="A140" s="266" t="str">
        <f>' Rohdaten (zu bereinigen)'!A201</f>
        <v>D_Projekt in Planung</v>
      </c>
      <c r="B140" s="266" t="str">
        <f>' Rohdaten (zu bereinigen)'!B201</f>
        <v>Mainz</v>
      </c>
      <c r="C140" s="266" t="str">
        <f>' Rohdaten (zu bereinigen)'!C201</f>
        <v>Rheinland-Pfalz</v>
      </c>
      <c r="D140" s="266" t="str">
        <f>' Rohdaten (zu bereinigen)'!D201</f>
        <v>Hydrogeothermie</v>
      </c>
      <c r="E140" s="266">
        <f>' Rohdaten (zu bereinigen)'!E201</f>
        <v>0</v>
      </c>
      <c r="F140" s="266">
        <f>' Rohdaten (zu bereinigen)'!F201</f>
        <v>0</v>
      </c>
      <c r="G140" s="266">
        <f>' Rohdaten (zu bereinigen)'!G201</f>
        <v>0</v>
      </c>
      <c r="H140" s="266">
        <f>' Rohdaten (zu bereinigen)'!H201</f>
        <v>0</v>
      </c>
      <c r="I140" s="266">
        <f>' Rohdaten (zu bereinigen)'!I201</f>
        <v>0</v>
      </c>
      <c r="J140" s="266">
        <f>' Rohdaten (zu bereinigen)'!L201</f>
        <v>0</v>
      </c>
    </row>
    <row r="141" spans="1:10" hidden="1">
      <c r="A141" s="266" t="str">
        <f>' Rohdaten (zu bereinigen)'!A202</f>
        <v>D_Projekt in Planung</v>
      </c>
      <c r="B141" s="266" t="str">
        <f>' Rohdaten (zu bereinigen)'!B202</f>
        <v>Rift</v>
      </c>
      <c r="C141" s="266" t="str">
        <f>' Rohdaten (zu bereinigen)'!C202</f>
        <v>Rheinland-Pfalz</v>
      </c>
      <c r="D141" s="266" t="str">
        <f>' Rohdaten (zu bereinigen)'!D202</f>
        <v>Hydrogeothermie</v>
      </c>
      <c r="E141" s="266">
        <f>' Rohdaten (zu bereinigen)'!E202</f>
        <v>0</v>
      </c>
      <c r="F141" s="266">
        <f>' Rohdaten (zu bereinigen)'!F202</f>
        <v>0</v>
      </c>
      <c r="G141" s="266">
        <f>' Rohdaten (zu bereinigen)'!G202</f>
        <v>0</v>
      </c>
      <c r="H141" s="266">
        <f>' Rohdaten (zu bereinigen)'!H202</f>
        <v>0</v>
      </c>
      <c r="I141" s="266">
        <f>' Rohdaten (zu bereinigen)'!I202</f>
        <v>0</v>
      </c>
      <c r="J141" s="266">
        <f>' Rohdaten (zu bereinigen)'!L202</f>
        <v>0</v>
      </c>
    </row>
    <row r="142" spans="1:10" hidden="1">
      <c r="A142" s="266" t="str">
        <f>' Rohdaten (zu bereinigen)'!A207</f>
        <v>D_Projekt in Planung</v>
      </c>
      <c r="B142" s="266" t="str">
        <f>' Rohdaten (zu bereinigen)'!B207</f>
        <v>Schifferstadt "Rhein-Pfalz"</v>
      </c>
      <c r="C142" s="266" t="str">
        <f>' Rohdaten (zu bereinigen)'!C207</f>
        <v>Rheinland-Pfalz</v>
      </c>
      <c r="D142" s="266" t="str">
        <f>' Rohdaten (zu bereinigen)'!D207</f>
        <v>Hydrogeothermie</v>
      </c>
      <c r="E142" s="266">
        <f>' Rohdaten (zu bereinigen)'!E207</f>
        <v>0</v>
      </c>
      <c r="F142" s="266">
        <f>' Rohdaten (zu bereinigen)'!F207</f>
        <v>0</v>
      </c>
      <c r="G142" s="266">
        <f>' Rohdaten (zu bereinigen)'!G207</f>
        <v>0</v>
      </c>
      <c r="H142" s="266">
        <f>' Rohdaten (zu bereinigen)'!H207</f>
        <v>0</v>
      </c>
      <c r="I142" s="266">
        <f>' Rohdaten (zu bereinigen)'!I207</f>
        <v>0</v>
      </c>
      <c r="J142" s="266">
        <f>' Rohdaten (zu bereinigen)'!L207</f>
        <v>0</v>
      </c>
    </row>
    <row r="143" spans="1:10" hidden="1">
      <c r="A143" s="270" t="str">
        <f>' Rohdaten (zu bereinigen)'!A208</f>
        <v>D_Projekt in Planung</v>
      </c>
      <c r="B143" s="270" t="str">
        <f>' Rohdaten (zu bereinigen)'!B208</f>
        <v>Worms-Silbersee</v>
      </c>
      <c r="C143" s="270" t="str">
        <f>' Rohdaten (zu bereinigen)'!C208</f>
        <v>Rheinland-Pfalz</v>
      </c>
      <c r="D143" s="270" t="str">
        <f>' Rohdaten (zu bereinigen)'!D208</f>
        <v>Hydrogeothermie</v>
      </c>
      <c r="E143" s="270">
        <f>' Rohdaten (zu bereinigen)'!E208</f>
        <v>0</v>
      </c>
      <c r="F143" s="270">
        <f>' Rohdaten (zu bereinigen)'!F208</f>
        <v>0</v>
      </c>
      <c r="G143" s="270">
        <f>' Rohdaten (zu bereinigen)'!G208</f>
        <v>0</v>
      </c>
      <c r="H143" s="289">
        <f>' Rohdaten (zu bereinigen)'!H208</f>
        <v>0</v>
      </c>
      <c r="I143" s="270">
        <f>' Rohdaten (zu bereinigen)'!I208</f>
        <v>0</v>
      </c>
      <c r="J143" s="270">
        <f>' Rohdaten (zu bereinigen)'!L208</f>
        <v>0</v>
      </c>
    </row>
  </sheetData>
  <mergeCells count="2">
    <mergeCell ref="A1:J1"/>
    <mergeCell ref="A2:J2"/>
  </mergeCells>
  <pageMargins left="0.70866141732283472" right="0.70866141732283472" top="0.78740157480314965" bottom="0.78740157480314965" header="0.31496062992125984" footer="0.31496062992125984"/>
  <pageSetup paperSize="9" scale="74" fitToHeight="0" orientation="landscape" r:id="rId1"/>
  <headerFooter>
    <oddHeader>&amp;LSortierung: Bundesland&amp;CStand: Februar 2023
Quelle (für Projekte in Betrieb): geotis.de
&amp;R&amp;G</oddHeader>
    <oddFooter>&amp;RÄnderungen und Irrtümer vorbehalten.</oddFooter>
  </headerFooter>
  <ignoredErrors>
    <ignoredError sqref="B60:J66" calculatedColumn="1"/>
  </ignoredErrors>
  <legacyDrawingHF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229"/>
  <sheetViews>
    <sheetView tabSelected="1" topLeftCell="D1" zoomScale="110" zoomScaleNormal="110" zoomScaleSheetLayoutView="80" zoomScalePageLayoutView="75" workbookViewId="0">
      <pane ySplit="1" topLeftCell="A67" activePane="bottomLeft" state="frozen"/>
      <selection pane="bottomLeft" activeCell="C67" sqref="C67"/>
      <selection activeCell="B4" sqref="B4:J45"/>
    </sheetView>
  </sheetViews>
  <sheetFormatPr defaultColWidth="9.125" defaultRowHeight="25.35" customHeight="1"/>
  <cols>
    <col min="1" max="1" width="15.625" style="150" customWidth="1"/>
    <col min="2" max="2" width="31.5" style="157" bestFit="1" customWidth="1"/>
    <col min="3" max="3" width="21.125" style="163" customWidth="1"/>
    <col min="4" max="4" width="32" style="157" customWidth="1"/>
    <col min="5" max="5" width="12.125" style="163" customWidth="1"/>
    <col min="6" max="6" width="8.625" customWidth="1"/>
    <col min="7" max="7" width="13" customWidth="1"/>
    <col min="8" max="8" width="21.625" style="157" customWidth="1"/>
    <col min="9" max="11" width="16" style="157" customWidth="1"/>
    <col min="12" max="12" width="11" style="157" customWidth="1"/>
    <col min="13" max="13" width="22" style="157" bestFit="1" customWidth="1"/>
    <col min="14" max="14" width="12.125" style="163" customWidth="1"/>
    <col min="15" max="15" width="108.625" style="157" bestFit="1" customWidth="1"/>
    <col min="16" max="16" width="11.625" style="157" bestFit="1" customWidth="1"/>
    <col min="17" max="17" width="35.125" style="157" bestFit="1" customWidth="1"/>
    <col min="18" max="18" width="63.125" style="157" bestFit="1" customWidth="1"/>
    <col min="19" max="19" width="17.5" style="157" bestFit="1" customWidth="1"/>
    <col min="20" max="20" width="13.625" style="157" bestFit="1" customWidth="1"/>
    <col min="21" max="21" width="20" style="157" bestFit="1" customWidth="1"/>
    <col min="22" max="22" width="12.625" style="157" bestFit="1" customWidth="1"/>
    <col min="23" max="23" width="16.625" style="157" customWidth="1"/>
    <col min="24" max="24" width="14.125" style="157" customWidth="1"/>
    <col min="25" max="16384" width="9.125" style="157"/>
  </cols>
  <sheetData>
    <row r="1" spans="1:26" ht="25.35" customHeight="1">
      <c r="A1" s="205" t="s">
        <v>15</v>
      </c>
      <c r="B1" s="206" t="s">
        <v>3</v>
      </c>
      <c r="C1" s="207" t="s">
        <v>4</v>
      </c>
      <c r="D1" s="206" t="s">
        <v>5</v>
      </c>
      <c r="E1" s="207" t="s">
        <v>16</v>
      </c>
      <c r="F1" s="206" t="s">
        <v>17</v>
      </c>
      <c r="G1" s="206" t="s">
        <v>18</v>
      </c>
      <c r="H1" s="206" t="s">
        <v>19</v>
      </c>
      <c r="I1" s="206" t="s">
        <v>20</v>
      </c>
      <c r="J1" s="206" t="s">
        <v>21</v>
      </c>
      <c r="K1" s="206" t="s">
        <v>22</v>
      </c>
      <c r="L1" s="206" t="s">
        <v>23</v>
      </c>
      <c r="M1" s="206" t="s">
        <v>24</v>
      </c>
      <c r="N1" s="206" t="s">
        <v>25</v>
      </c>
      <c r="O1" s="206" t="s">
        <v>26</v>
      </c>
      <c r="P1" s="206" t="s">
        <v>27</v>
      </c>
      <c r="Q1" s="206" t="s">
        <v>28</v>
      </c>
      <c r="R1" s="206" t="s">
        <v>29</v>
      </c>
      <c r="S1" s="206" t="s">
        <v>30</v>
      </c>
      <c r="T1" s="208" t="s">
        <v>31</v>
      </c>
      <c r="U1" s="208" t="s">
        <v>32</v>
      </c>
      <c r="V1" s="208" t="s">
        <v>33</v>
      </c>
      <c r="W1" s="208" t="s">
        <v>34</v>
      </c>
    </row>
    <row r="2" spans="1:26" ht="25.35" customHeight="1">
      <c r="A2" s="158" t="s">
        <v>35</v>
      </c>
      <c r="B2" s="152" t="s">
        <v>36</v>
      </c>
      <c r="C2" s="151" t="s">
        <v>37</v>
      </c>
      <c r="D2" s="151" t="s">
        <v>38</v>
      </c>
      <c r="E2" s="151">
        <v>1.2</v>
      </c>
      <c r="F2" s="151">
        <v>0.5</v>
      </c>
      <c r="G2" s="152">
        <v>131</v>
      </c>
      <c r="H2" s="159">
        <v>2542</v>
      </c>
      <c r="I2" s="151">
        <v>31</v>
      </c>
      <c r="J2" s="151">
        <v>2.2999999999999998</v>
      </c>
      <c r="K2" s="151"/>
      <c r="L2" s="151">
        <v>2009</v>
      </c>
      <c r="M2" s="151" t="s">
        <v>39</v>
      </c>
      <c r="N2" s="151" t="s">
        <v>40</v>
      </c>
      <c r="O2" s="151" t="s">
        <v>41</v>
      </c>
      <c r="P2" s="151" t="s">
        <v>42</v>
      </c>
      <c r="Q2" s="151" t="s">
        <v>43</v>
      </c>
      <c r="R2" s="151"/>
      <c r="S2" s="151" t="s">
        <v>44</v>
      </c>
      <c r="T2" s="151" t="s">
        <v>45</v>
      </c>
      <c r="U2" s="150"/>
      <c r="V2" s="150"/>
      <c r="W2" s="174"/>
    </row>
    <row r="3" spans="1:26" ht="25.35" customHeight="1">
      <c r="A3" s="158" t="s">
        <v>35</v>
      </c>
      <c r="B3" s="151" t="s">
        <v>46</v>
      </c>
      <c r="C3" s="151" t="s">
        <v>37</v>
      </c>
      <c r="D3" s="151" t="s">
        <v>38</v>
      </c>
      <c r="E3" s="152"/>
      <c r="F3" s="151"/>
      <c r="G3" s="151">
        <v>75</v>
      </c>
      <c r="H3" s="159">
        <v>1530</v>
      </c>
      <c r="I3" s="151">
        <v>25</v>
      </c>
      <c r="J3" s="151"/>
      <c r="K3" s="151"/>
      <c r="L3" s="151">
        <v>2020</v>
      </c>
      <c r="M3" s="151"/>
      <c r="N3" s="151" t="s">
        <v>47</v>
      </c>
      <c r="O3" s="151" t="s">
        <v>41</v>
      </c>
      <c r="P3" s="151" t="s">
        <v>48</v>
      </c>
      <c r="Q3" s="151"/>
      <c r="R3" s="153" t="s">
        <v>49</v>
      </c>
      <c r="S3" s="153" t="s">
        <v>50</v>
      </c>
      <c r="T3" s="151" t="s">
        <v>51</v>
      </c>
      <c r="U3" s="150"/>
      <c r="V3" s="150"/>
      <c r="W3" s="174"/>
    </row>
    <row r="4" spans="1:26" ht="25.35" customHeight="1">
      <c r="A4" s="158" t="s">
        <v>35</v>
      </c>
      <c r="B4" s="151" t="s">
        <v>52</v>
      </c>
      <c r="C4" s="151" t="s">
        <v>37</v>
      </c>
      <c r="D4" s="151" t="s">
        <v>38</v>
      </c>
      <c r="E4" s="151">
        <v>1.1000000000000001</v>
      </c>
      <c r="F4" s="150"/>
      <c r="G4" s="151">
        <v>65</v>
      </c>
      <c r="H4" s="159">
        <v>1150</v>
      </c>
      <c r="I4" s="151">
        <v>10</v>
      </c>
      <c r="J4" s="151">
        <v>5.65</v>
      </c>
      <c r="K4" s="151"/>
      <c r="L4" s="151">
        <v>2005</v>
      </c>
      <c r="M4" s="151"/>
      <c r="N4" s="151" t="s">
        <v>47</v>
      </c>
      <c r="O4" s="151"/>
      <c r="P4" s="151" t="s">
        <v>53</v>
      </c>
      <c r="Q4" s="151"/>
      <c r="R4" s="153"/>
      <c r="S4" s="153"/>
      <c r="T4" s="151" t="s">
        <v>45</v>
      </c>
      <c r="U4" s="150"/>
      <c r="V4" s="150"/>
      <c r="W4" s="174"/>
    </row>
    <row r="5" spans="1:26" ht="25.35" customHeight="1">
      <c r="A5" s="158" t="s">
        <v>35</v>
      </c>
      <c r="B5" s="152" t="s">
        <v>54</v>
      </c>
      <c r="C5" s="151" t="s">
        <v>55</v>
      </c>
      <c r="D5" s="151" t="s">
        <v>38</v>
      </c>
      <c r="E5" s="151">
        <v>12.4</v>
      </c>
      <c r="F5" s="152"/>
      <c r="G5" s="152">
        <v>87.1</v>
      </c>
      <c r="H5" s="159">
        <v>2630</v>
      </c>
      <c r="I5" s="151">
        <v>84.7</v>
      </c>
      <c r="J5" s="151">
        <v>70.097999999999999</v>
      </c>
      <c r="K5" s="151"/>
      <c r="L5" s="151">
        <v>2009</v>
      </c>
      <c r="M5" s="151"/>
      <c r="N5" s="151" t="s">
        <v>47</v>
      </c>
      <c r="O5" s="151" t="s">
        <v>41</v>
      </c>
      <c r="P5" s="151" t="s">
        <v>56</v>
      </c>
      <c r="Q5" s="151"/>
      <c r="R5" s="151" t="s">
        <v>57</v>
      </c>
      <c r="S5" s="151" t="s">
        <v>58</v>
      </c>
      <c r="T5" s="151" t="s">
        <v>51</v>
      </c>
      <c r="U5" s="150"/>
      <c r="V5" s="150" t="s">
        <v>59</v>
      </c>
      <c r="W5" s="174" t="s">
        <v>60</v>
      </c>
    </row>
    <row r="6" spans="1:26" ht="25.35" customHeight="1">
      <c r="A6" s="158" t="s">
        <v>35</v>
      </c>
      <c r="B6" s="152" t="s">
        <v>61</v>
      </c>
      <c r="C6" s="151" t="s">
        <v>55</v>
      </c>
      <c r="D6" s="151" t="s">
        <v>38</v>
      </c>
      <c r="E6" s="152"/>
      <c r="F6" s="152">
        <v>5.5</v>
      </c>
      <c r="G6" s="151">
        <v>141</v>
      </c>
      <c r="H6" s="159">
        <v>3926</v>
      </c>
      <c r="I6" s="151">
        <v>133</v>
      </c>
      <c r="J6" s="151"/>
      <c r="K6" s="151">
        <v>31.3</v>
      </c>
      <c r="L6" s="151">
        <v>2012</v>
      </c>
      <c r="M6" s="151"/>
      <c r="N6" s="151" t="s">
        <v>42</v>
      </c>
      <c r="O6" s="151" t="s">
        <v>41</v>
      </c>
      <c r="P6" s="151" t="s">
        <v>42</v>
      </c>
      <c r="Q6" s="151"/>
      <c r="R6" s="151" t="s">
        <v>62</v>
      </c>
      <c r="S6" s="151" t="s">
        <v>58</v>
      </c>
      <c r="T6" s="151" t="s">
        <v>51</v>
      </c>
      <c r="U6" s="150"/>
      <c r="V6" s="150"/>
      <c r="W6" s="174"/>
    </row>
    <row r="7" spans="1:26" s="161" customFormat="1" ht="25.35" customHeight="1">
      <c r="A7" s="158" t="s">
        <v>35</v>
      </c>
      <c r="B7" s="151" t="s">
        <v>63</v>
      </c>
      <c r="C7" s="151" t="s">
        <v>55</v>
      </c>
      <c r="D7" s="151" t="s">
        <v>38</v>
      </c>
      <c r="E7" s="151">
        <v>10.199999999999999</v>
      </c>
      <c r="F7" s="151"/>
      <c r="G7" s="152">
        <v>65</v>
      </c>
      <c r="H7" s="159">
        <v>2218</v>
      </c>
      <c r="I7" s="151">
        <v>48</v>
      </c>
      <c r="J7" s="151">
        <v>33.073999999999998</v>
      </c>
      <c r="K7" s="151"/>
      <c r="L7" s="151">
        <v>1998</v>
      </c>
      <c r="M7" s="152" t="s">
        <v>64</v>
      </c>
      <c r="N7" s="151" t="s">
        <v>47</v>
      </c>
      <c r="O7" s="151" t="s">
        <v>41</v>
      </c>
      <c r="P7" s="151" t="s">
        <v>56</v>
      </c>
      <c r="Q7" s="151" t="s">
        <v>65</v>
      </c>
      <c r="R7" s="151"/>
      <c r="S7" s="151" t="s">
        <v>58</v>
      </c>
      <c r="T7" s="153" t="s">
        <v>51</v>
      </c>
      <c r="U7" s="150"/>
      <c r="V7" s="150"/>
      <c r="W7" s="174"/>
      <c r="X7" s="317"/>
      <c r="Y7" s="317"/>
      <c r="Z7" s="317"/>
    </row>
    <row r="8" spans="1:26" s="161" customFormat="1" ht="25.35" customHeight="1">
      <c r="A8" s="158" t="s">
        <v>35</v>
      </c>
      <c r="B8" s="151" t="s">
        <v>66</v>
      </c>
      <c r="C8" s="151" t="s">
        <v>55</v>
      </c>
      <c r="D8" s="151" t="s">
        <v>38</v>
      </c>
      <c r="E8" s="152">
        <v>7</v>
      </c>
      <c r="F8" s="151">
        <v>5.2</v>
      </c>
      <c r="G8" s="151">
        <v>125</v>
      </c>
      <c r="H8" s="159">
        <v>3837</v>
      </c>
      <c r="I8" s="151">
        <v>125</v>
      </c>
      <c r="J8" s="151"/>
      <c r="K8" s="151">
        <v>24.45</v>
      </c>
      <c r="L8" s="151">
        <v>2021</v>
      </c>
      <c r="M8" s="151"/>
      <c r="N8" s="151" t="s">
        <v>40</v>
      </c>
      <c r="O8" s="151" t="s">
        <v>41</v>
      </c>
      <c r="P8" s="151" t="s">
        <v>42</v>
      </c>
      <c r="Q8" s="151" t="s">
        <v>56</v>
      </c>
      <c r="R8" s="151"/>
      <c r="S8" s="151" t="s">
        <v>44</v>
      </c>
      <c r="T8" s="153" t="s">
        <v>51</v>
      </c>
      <c r="U8" s="226" t="s">
        <v>67</v>
      </c>
      <c r="V8" s="150"/>
      <c r="W8" s="155"/>
      <c r="X8" s="317"/>
      <c r="Y8" s="317"/>
      <c r="Z8" s="317"/>
    </row>
    <row r="9" spans="1:26" ht="25.35" customHeight="1">
      <c r="A9" s="158" t="s">
        <v>35</v>
      </c>
      <c r="B9" s="151" t="s">
        <v>68</v>
      </c>
      <c r="C9" s="151" t="s">
        <v>55</v>
      </c>
      <c r="D9" s="151" t="s">
        <v>38</v>
      </c>
      <c r="E9" s="152">
        <v>9.8000000000000007</v>
      </c>
      <c r="F9" s="151"/>
      <c r="G9" s="151">
        <v>75</v>
      </c>
      <c r="H9" s="160">
        <v>2226.3000000000002</v>
      </c>
      <c r="I9" s="151">
        <v>100</v>
      </c>
      <c r="J9" s="151">
        <v>46.62</v>
      </c>
      <c r="K9" s="151"/>
      <c r="L9" s="151">
        <v>2011</v>
      </c>
      <c r="M9" s="151"/>
      <c r="N9" s="151" t="s">
        <v>47</v>
      </c>
      <c r="O9" s="151" t="s">
        <v>41</v>
      </c>
      <c r="P9" s="151" t="s">
        <v>56</v>
      </c>
      <c r="Q9" s="151"/>
      <c r="R9" s="151" t="s">
        <v>69</v>
      </c>
      <c r="S9" s="151" t="s">
        <v>58</v>
      </c>
      <c r="T9" s="151" t="s">
        <v>51</v>
      </c>
      <c r="U9" s="150"/>
      <c r="V9" s="150"/>
      <c r="W9" s="174"/>
    </row>
    <row r="10" spans="1:26" ht="25.35" customHeight="1">
      <c r="A10" s="158" t="s">
        <v>35</v>
      </c>
      <c r="B10" s="151" t="s">
        <v>70</v>
      </c>
      <c r="C10" s="151" t="s">
        <v>55</v>
      </c>
      <c r="D10" s="151" t="s">
        <v>38</v>
      </c>
      <c r="E10" s="152">
        <v>5</v>
      </c>
      <c r="F10" s="151">
        <v>3.6</v>
      </c>
      <c r="G10" s="151">
        <v>157</v>
      </c>
      <c r="H10" s="235">
        <v>5078</v>
      </c>
      <c r="I10" s="151">
        <v>65</v>
      </c>
      <c r="J10" s="151">
        <v>12.253</v>
      </c>
      <c r="K10" s="151">
        <v>21.623999999999999</v>
      </c>
      <c r="L10" s="151">
        <v>2019</v>
      </c>
      <c r="M10" s="151" t="s">
        <v>71</v>
      </c>
      <c r="N10" s="151" t="s">
        <v>40</v>
      </c>
      <c r="O10" s="151" t="s">
        <v>41</v>
      </c>
      <c r="P10" s="151" t="s">
        <v>56</v>
      </c>
      <c r="Q10" s="151" t="s">
        <v>42</v>
      </c>
      <c r="R10" s="153" t="s">
        <v>62</v>
      </c>
      <c r="S10" s="153" t="s">
        <v>58</v>
      </c>
      <c r="T10" s="151" t="s">
        <v>51</v>
      </c>
      <c r="U10" s="150"/>
      <c r="V10" s="150"/>
      <c r="W10" s="174"/>
    </row>
    <row r="11" spans="1:26" ht="25.35" customHeight="1">
      <c r="A11" s="158" t="s">
        <v>35</v>
      </c>
      <c r="B11" s="151" t="s">
        <v>72</v>
      </c>
      <c r="C11" s="151" t="s">
        <v>55</v>
      </c>
      <c r="D11" s="151" t="s">
        <v>38</v>
      </c>
      <c r="E11" s="152">
        <v>7.2</v>
      </c>
      <c r="F11" s="152"/>
      <c r="G11" s="151">
        <v>78</v>
      </c>
      <c r="H11" s="159">
        <v>1906</v>
      </c>
      <c r="I11" s="151">
        <v>85</v>
      </c>
      <c r="J11" s="151">
        <v>46.8</v>
      </c>
      <c r="K11" s="151"/>
      <c r="L11" s="151">
        <v>2013</v>
      </c>
      <c r="M11" s="151"/>
      <c r="N11" s="151" t="s">
        <v>47</v>
      </c>
      <c r="O11" s="151" t="s">
        <v>41</v>
      </c>
      <c r="P11" s="151" t="s">
        <v>56</v>
      </c>
      <c r="Q11" s="151"/>
      <c r="R11" s="151"/>
      <c r="S11" s="151" t="s">
        <v>58</v>
      </c>
      <c r="T11" s="151" t="s">
        <v>51</v>
      </c>
      <c r="U11" s="150"/>
      <c r="V11" s="150"/>
      <c r="W11" s="174"/>
    </row>
    <row r="12" spans="1:26" ht="25.35" customHeight="1">
      <c r="A12" s="158" t="s">
        <v>35</v>
      </c>
      <c r="B12" s="151" t="s">
        <v>73</v>
      </c>
      <c r="C12" s="151" t="s">
        <v>55</v>
      </c>
      <c r="D12" s="151" t="s">
        <v>38</v>
      </c>
      <c r="E12" s="152">
        <v>10</v>
      </c>
      <c r="F12" s="152">
        <v>5.5</v>
      </c>
      <c r="G12" s="151">
        <v>125</v>
      </c>
      <c r="H12" s="160">
        <v>3881.6</v>
      </c>
      <c r="I12" s="151">
        <v>140.5</v>
      </c>
      <c r="J12" s="151">
        <v>13.4</v>
      </c>
      <c r="K12" s="151">
        <v>24.5</v>
      </c>
      <c r="L12" s="151">
        <v>2013</v>
      </c>
      <c r="M12" s="151" t="s">
        <v>74</v>
      </c>
      <c r="N12" s="151" t="s">
        <v>40</v>
      </c>
      <c r="O12" s="151" t="s">
        <v>41</v>
      </c>
      <c r="P12" s="151" t="s">
        <v>42</v>
      </c>
      <c r="Q12" s="151" t="s">
        <v>56</v>
      </c>
      <c r="R12" s="153" t="s">
        <v>62</v>
      </c>
      <c r="S12" s="153" t="s">
        <v>58</v>
      </c>
      <c r="T12" s="151" t="s">
        <v>51</v>
      </c>
      <c r="U12" s="181"/>
      <c r="V12" s="181"/>
      <c r="W12" s="155"/>
    </row>
    <row r="13" spans="1:26" ht="25.35" customHeight="1">
      <c r="A13" s="158" t="s">
        <v>35</v>
      </c>
      <c r="B13" s="151" t="s">
        <v>75</v>
      </c>
      <c r="C13" s="151" t="s">
        <v>55</v>
      </c>
      <c r="D13" s="151" t="s">
        <v>38</v>
      </c>
      <c r="E13" s="152">
        <v>30.6</v>
      </c>
      <c r="F13" s="152">
        <v>4.4000000000000004</v>
      </c>
      <c r="G13" s="151">
        <v>128</v>
      </c>
      <c r="H13" s="159">
        <v>3421</v>
      </c>
      <c r="I13" s="151">
        <v>80</v>
      </c>
      <c r="J13" s="151">
        <v>95</v>
      </c>
      <c r="K13" s="151"/>
      <c r="L13" s="151">
        <v>2013</v>
      </c>
      <c r="M13" s="151" t="s">
        <v>76</v>
      </c>
      <c r="N13" s="151" t="s">
        <v>40</v>
      </c>
      <c r="O13" s="151" t="s">
        <v>41</v>
      </c>
      <c r="P13" s="151" t="s">
        <v>56</v>
      </c>
      <c r="Q13" s="151" t="s">
        <v>77</v>
      </c>
      <c r="R13" s="151"/>
      <c r="S13" s="151" t="s">
        <v>58</v>
      </c>
      <c r="T13" s="151" t="s">
        <v>51</v>
      </c>
      <c r="U13" s="150"/>
      <c r="V13" s="150"/>
      <c r="W13" s="174"/>
    </row>
    <row r="14" spans="1:26" ht="25.35" customHeight="1">
      <c r="A14" s="158" t="s">
        <v>35</v>
      </c>
      <c r="B14" s="151" t="s">
        <v>78</v>
      </c>
      <c r="C14" s="151" t="s">
        <v>55</v>
      </c>
      <c r="D14" s="151" t="s">
        <v>38</v>
      </c>
      <c r="E14" s="152">
        <v>13</v>
      </c>
      <c r="F14" s="160"/>
      <c r="G14" s="160">
        <v>91.9</v>
      </c>
      <c r="H14" s="160">
        <v>2517.8000000000002</v>
      </c>
      <c r="I14" s="159">
        <v>121</v>
      </c>
      <c r="J14" s="160">
        <v>100.1</v>
      </c>
      <c r="K14" s="159"/>
      <c r="L14" s="165">
        <v>2016</v>
      </c>
      <c r="M14" s="165"/>
      <c r="N14" s="151" t="s">
        <v>47</v>
      </c>
      <c r="O14" s="151" t="s">
        <v>41</v>
      </c>
      <c r="P14" s="151" t="s">
        <v>56</v>
      </c>
      <c r="Q14" s="151"/>
      <c r="R14" s="151" t="s">
        <v>79</v>
      </c>
      <c r="S14" s="151" t="s">
        <v>58</v>
      </c>
      <c r="T14" s="153" t="s">
        <v>51</v>
      </c>
      <c r="U14" s="150"/>
      <c r="V14" s="150"/>
      <c r="W14" s="174"/>
    </row>
    <row r="15" spans="1:26" ht="25.35" customHeight="1">
      <c r="A15" s="158" t="s">
        <v>35</v>
      </c>
      <c r="B15" s="151" t="s">
        <v>80</v>
      </c>
      <c r="C15" s="151" t="s">
        <v>55</v>
      </c>
      <c r="D15" s="151" t="s">
        <v>38</v>
      </c>
      <c r="E15" s="151">
        <v>13</v>
      </c>
      <c r="F15" s="151"/>
      <c r="G15" s="152">
        <v>98.4</v>
      </c>
      <c r="H15" s="159">
        <v>2747</v>
      </c>
      <c r="I15" s="151">
        <v>87</v>
      </c>
      <c r="J15" s="151">
        <v>60.76</v>
      </c>
      <c r="K15" s="151"/>
      <c r="L15" s="151">
        <v>2004</v>
      </c>
      <c r="M15" s="151"/>
      <c r="N15" s="151" t="s">
        <v>47</v>
      </c>
      <c r="O15" s="151" t="s">
        <v>41</v>
      </c>
      <c r="P15" s="151" t="s">
        <v>56</v>
      </c>
      <c r="Q15" s="151"/>
      <c r="R15" s="151"/>
      <c r="S15" s="151" t="s">
        <v>58</v>
      </c>
      <c r="T15" s="151" t="s">
        <v>51</v>
      </c>
      <c r="U15" s="150"/>
      <c r="V15" s="150"/>
      <c r="W15" s="174"/>
    </row>
    <row r="16" spans="1:26" ht="25.35" customHeight="1">
      <c r="A16" s="158" t="s">
        <v>35</v>
      </c>
      <c r="B16" s="151" t="s">
        <v>81</v>
      </c>
      <c r="C16" s="151" t="s">
        <v>55</v>
      </c>
      <c r="D16" s="151" t="s">
        <v>38</v>
      </c>
      <c r="E16" s="152">
        <v>40</v>
      </c>
      <c r="F16" s="152">
        <v>4.3</v>
      </c>
      <c r="G16" s="151">
        <v>135</v>
      </c>
      <c r="H16" s="160">
        <v>3755.2</v>
      </c>
      <c r="I16" s="151">
        <v>132</v>
      </c>
      <c r="J16" s="151">
        <v>61.619</v>
      </c>
      <c r="K16" s="151">
        <v>13.345000000000001</v>
      </c>
      <c r="L16" s="151">
        <v>2011</v>
      </c>
      <c r="M16" s="151" t="s">
        <v>82</v>
      </c>
      <c r="N16" s="151" t="s">
        <v>40</v>
      </c>
      <c r="O16" s="151" t="s">
        <v>41</v>
      </c>
      <c r="P16" s="151" t="s">
        <v>56</v>
      </c>
      <c r="Q16" s="151" t="s">
        <v>42</v>
      </c>
      <c r="R16" s="153" t="s">
        <v>62</v>
      </c>
      <c r="S16" s="153" t="s">
        <v>58</v>
      </c>
      <c r="T16" s="151" t="s">
        <v>51</v>
      </c>
      <c r="U16" s="151"/>
      <c r="V16" s="151"/>
      <c r="W16" s="174"/>
    </row>
    <row r="17" spans="1:26" ht="25.35" customHeight="1">
      <c r="A17" s="158" t="s">
        <v>35</v>
      </c>
      <c r="B17" s="151" t="s">
        <v>83</v>
      </c>
      <c r="C17" s="151" t="s">
        <v>55</v>
      </c>
      <c r="D17" s="151" t="s">
        <v>38</v>
      </c>
      <c r="E17" s="152">
        <v>11.5</v>
      </c>
      <c r="F17" s="152"/>
      <c r="G17" s="151">
        <v>85</v>
      </c>
      <c r="H17" s="159">
        <v>3014</v>
      </c>
      <c r="I17" s="151">
        <v>100</v>
      </c>
      <c r="J17" s="151">
        <v>50.9</v>
      </c>
      <c r="K17" s="151"/>
      <c r="L17" s="151">
        <v>2012</v>
      </c>
      <c r="M17" s="151"/>
      <c r="N17" s="151" t="s">
        <v>47</v>
      </c>
      <c r="O17" s="151" t="s">
        <v>41</v>
      </c>
      <c r="P17" s="151" t="s">
        <v>56</v>
      </c>
      <c r="Q17" s="151"/>
      <c r="R17" s="151"/>
      <c r="S17" s="151" t="s">
        <v>58</v>
      </c>
      <c r="T17" s="151" t="s">
        <v>51</v>
      </c>
      <c r="U17" s="150"/>
      <c r="V17" s="150"/>
      <c r="W17" s="174"/>
    </row>
    <row r="18" spans="1:26" ht="25.35" customHeight="1">
      <c r="A18" s="158" t="s">
        <v>35</v>
      </c>
      <c r="B18" s="151" t="s">
        <v>84</v>
      </c>
      <c r="C18" s="151" t="s">
        <v>55</v>
      </c>
      <c r="D18" s="151" t="s">
        <v>38</v>
      </c>
      <c r="E18" s="151">
        <v>16</v>
      </c>
      <c r="F18" s="151"/>
      <c r="G18" s="151">
        <v>108</v>
      </c>
      <c r="H18" s="159">
        <v>3443</v>
      </c>
      <c r="I18" s="151">
        <v>87</v>
      </c>
      <c r="J18" s="151">
        <v>59.274000000000001</v>
      </c>
      <c r="K18" s="151"/>
      <c r="L18" s="151">
        <v>2005</v>
      </c>
      <c r="M18" s="151" t="s">
        <v>85</v>
      </c>
      <c r="N18" s="151" t="s">
        <v>47</v>
      </c>
      <c r="O18" s="151" t="s">
        <v>86</v>
      </c>
      <c r="P18" s="151" t="s">
        <v>56</v>
      </c>
      <c r="Q18" s="151"/>
      <c r="R18" s="151" t="s">
        <v>87</v>
      </c>
      <c r="S18" s="151" t="s">
        <v>58</v>
      </c>
      <c r="T18" s="151" t="s">
        <v>51</v>
      </c>
      <c r="U18" s="150"/>
      <c r="V18" s="150"/>
      <c r="W18" s="174"/>
    </row>
    <row r="19" spans="1:26" ht="25.35" customHeight="1">
      <c r="A19" s="158" t="s">
        <v>35</v>
      </c>
      <c r="B19" s="151" t="s">
        <v>88</v>
      </c>
      <c r="C19" s="151" t="s">
        <v>55</v>
      </c>
      <c r="D19" s="151" t="s">
        <v>38</v>
      </c>
      <c r="E19" s="152">
        <v>4</v>
      </c>
      <c r="F19" s="152">
        <v>5</v>
      </c>
      <c r="G19" s="151">
        <v>141</v>
      </c>
      <c r="H19" s="159">
        <v>4480</v>
      </c>
      <c r="I19" s="151">
        <v>120</v>
      </c>
      <c r="J19" s="183">
        <v>9.9</v>
      </c>
      <c r="K19" s="151">
        <v>25.6</v>
      </c>
      <c r="L19" s="151">
        <v>2013</v>
      </c>
      <c r="M19" s="151"/>
      <c r="N19" s="151" t="s">
        <v>40</v>
      </c>
      <c r="O19" s="151" t="s">
        <v>86</v>
      </c>
      <c r="P19" s="151" t="s">
        <v>42</v>
      </c>
      <c r="Q19" s="151" t="s">
        <v>56</v>
      </c>
      <c r="R19" s="151"/>
      <c r="S19" s="151" t="s">
        <v>58</v>
      </c>
      <c r="T19" s="151" t="s">
        <v>51</v>
      </c>
      <c r="U19" s="181"/>
      <c r="V19" s="181"/>
      <c r="W19" s="174"/>
    </row>
    <row r="20" spans="1:26" ht="25.35" customHeight="1">
      <c r="A20" s="158" t="s">
        <v>35</v>
      </c>
      <c r="B20" s="151" t="s">
        <v>89</v>
      </c>
      <c r="C20" s="151" t="s">
        <v>55</v>
      </c>
      <c r="D20" s="151" t="s">
        <v>38</v>
      </c>
      <c r="E20" s="151">
        <v>9.4</v>
      </c>
      <c r="F20" s="151"/>
      <c r="G20" s="151">
        <v>81.7</v>
      </c>
      <c r="H20" s="159">
        <v>1942</v>
      </c>
      <c r="I20" s="151">
        <v>90</v>
      </c>
      <c r="J20" s="151">
        <v>50.731999999999999</v>
      </c>
      <c r="K20" s="151"/>
      <c r="L20" s="151">
        <v>2000</v>
      </c>
      <c r="M20" s="151"/>
      <c r="N20" s="151" t="s">
        <v>47</v>
      </c>
      <c r="O20" s="151" t="s">
        <v>41</v>
      </c>
      <c r="P20" s="151" t="s">
        <v>56</v>
      </c>
      <c r="Q20" s="151"/>
      <c r="R20" s="151"/>
      <c r="S20" s="151" t="s">
        <v>58</v>
      </c>
      <c r="T20" s="153" t="s">
        <v>51</v>
      </c>
      <c r="U20" s="181"/>
      <c r="V20" s="181"/>
      <c r="W20" s="227" t="s">
        <v>90</v>
      </c>
    </row>
    <row r="21" spans="1:26" ht="25.35" customHeight="1">
      <c r="A21" s="158" t="s">
        <v>35</v>
      </c>
      <c r="B21" s="151" t="s">
        <v>91</v>
      </c>
      <c r="C21" s="151" t="s">
        <v>55</v>
      </c>
      <c r="D21" s="151" t="s">
        <v>38</v>
      </c>
      <c r="E21" s="151">
        <v>2.1</v>
      </c>
      <c r="F21" s="151"/>
      <c r="G21" s="152">
        <v>36.5</v>
      </c>
      <c r="H21" s="160">
        <v>824.8</v>
      </c>
      <c r="I21" s="151">
        <v>31.4</v>
      </c>
      <c r="J21" s="151">
        <v>2.9</v>
      </c>
      <c r="K21" s="151"/>
      <c r="L21" s="151">
        <v>1999</v>
      </c>
      <c r="M21" s="151"/>
      <c r="N21" s="151" t="s">
        <v>47</v>
      </c>
      <c r="O21" s="151" t="s">
        <v>41</v>
      </c>
      <c r="P21" s="151" t="s">
        <v>92</v>
      </c>
      <c r="Q21" s="151" t="s">
        <v>65</v>
      </c>
      <c r="R21" s="153" t="s">
        <v>62</v>
      </c>
      <c r="S21" s="153" t="s">
        <v>58</v>
      </c>
      <c r="T21" s="151" t="s">
        <v>51</v>
      </c>
      <c r="U21" s="181" t="s">
        <v>93</v>
      </c>
      <c r="V21" s="181"/>
      <c r="W21" s="174"/>
    </row>
    <row r="22" spans="1:26" s="163" customFormat="1" ht="25.35" customHeight="1">
      <c r="A22" s="158" t="s">
        <v>35</v>
      </c>
      <c r="B22" s="151" t="s">
        <v>94</v>
      </c>
      <c r="C22" s="151" t="s">
        <v>55</v>
      </c>
      <c r="D22" s="151" t="s">
        <v>38</v>
      </c>
      <c r="E22" s="152">
        <v>40</v>
      </c>
      <c r="F22" s="152">
        <v>0</v>
      </c>
      <c r="G22" s="152">
        <v>136</v>
      </c>
      <c r="H22" s="159">
        <v>3696</v>
      </c>
      <c r="I22" s="152">
        <v>120</v>
      </c>
      <c r="J22" s="152">
        <v>63</v>
      </c>
      <c r="K22" s="152"/>
      <c r="L22" s="152">
        <v>2015</v>
      </c>
      <c r="M22" s="152"/>
      <c r="N22" s="152" t="s">
        <v>47</v>
      </c>
      <c r="O22" s="152" t="s">
        <v>41</v>
      </c>
      <c r="P22" s="152" t="s">
        <v>95</v>
      </c>
      <c r="Q22" s="151" t="s">
        <v>56</v>
      </c>
      <c r="R22" s="151"/>
      <c r="S22" s="151" t="s">
        <v>58</v>
      </c>
      <c r="T22" s="151" t="s">
        <v>51</v>
      </c>
      <c r="U22" s="150"/>
      <c r="V22" s="150"/>
      <c r="W22" s="174"/>
    </row>
    <row r="23" spans="1:26" ht="25.35" customHeight="1">
      <c r="A23" s="158" t="s">
        <v>35</v>
      </c>
      <c r="B23" s="151" t="s">
        <v>96</v>
      </c>
      <c r="C23" s="151" t="s">
        <v>55</v>
      </c>
      <c r="D23" s="151" t="s">
        <v>38</v>
      </c>
      <c r="E23" s="152">
        <v>13.5</v>
      </c>
      <c r="F23" s="152">
        <v>5.5</v>
      </c>
      <c r="G23" s="152">
        <v>120</v>
      </c>
      <c r="H23" s="160">
        <v>4645.8</v>
      </c>
      <c r="I23" s="152">
        <v>168.2</v>
      </c>
      <c r="J23" s="152">
        <v>35.408000000000001</v>
      </c>
      <c r="K23" s="152">
        <v>30.141999999999999</v>
      </c>
      <c r="L23" s="152">
        <v>2014</v>
      </c>
      <c r="M23" s="152" t="s">
        <v>97</v>
      </c>
      <c r="N23" s="152" t="s">
        <v>40</v>
      </c>
      <c r="O23" s="152" t="s">
        <v>41</v>
      </c>
      <c r="P23" s="152" t="s">
        <v>56</v>
      </c>
      <c r="Q23" s="151" t="s">
        <v>42</v>
      </c>
      <c r="R23" s="153"/>
      <c r="S23" s="153" t="s">
        <v>58</v>
      </c>
      <c r="T23" s="151" t="s">
        <v>51</v>
      </c>
      <c r="U23" s="181"/>
      <c r="V23" s="181"/>
      <c r="W23" s="174"/>
    </row>
    <row r="24" spans="1:26" ht="25.35" customHeight="1">
      <c r="A24" s="158" t="s">
        <v>35</v>
      </c>
      <c r="B24" s="184" t="s">
        <v>98</v>
      </c>
      <c r="C24" s="184" t="s">
        <v>55</v>
      </c>
      <c r="D24" s="184" t="s">
        <v>38</v>
      </c>
      <c r="E24" s="184">
        <v>10</v>
      </c>
      <c r="F24" s="184"/>
      <c r="G24" s="194">
        <v>87</v>
      </c>
      <c r="H24" s="195">
        <v>2124</v>
      </c>
      <c r="I24" s="184">
        <v>75</v>
      </c>
      <c r="J24" s="184">
        <v>31</v>
      </c>
      <c r="K24" s="184"/>
      <c r="L24" s="184">
        <v>2009</v>
      </c>
      <c r="M24" s="184"/>
      <c r="N24" s="151" t="s">
        <v>47</v>
      </c>
      <c r="O24" s="151" t="s">
        <v>41</v>
      </c>
      <c r="P24" s="151" t="s">
        <v>56</v>
      </c>
      <c r="Q24" s="151"/>
      <c r="R24" s="151"/>
      <c r="S24" s="151" t="s">
        <v>44</v>
      </c>
      <c r="T24" s="151" t="s">
        <v>51</v>
      </c>
      <c r="U24" s="150"/>
      <c r="V24" s="150"/>
      <c r="W24" s="174"/>
    </row>
    <row r="25" spans="1:26" s="209" customFormat="1" ht="25.35" customHeight="1">
      <c r="A25" s="158" t="s">
        <v>35</v>
      </c>
      <c r="B25" s="151" t="s">
        <v>99</v>
      </c>
      <c r="C25" s="151" t="s">
        <v>55</v>
      </c>
      <c r="D25" s="151" t="s">
        <v>38</v>
      </c>
      <c r="E25" s="151">
        <v>11.3</v>
      </c>
      <c r="F25" s="151"/>
      <c r="G25" s="152">
        <v>93</v>
      </c>
      <c r="H25" s="159">
        <v>2341</v>
      </c>
      <c r="I25" s="151">
        <v>90</v>
      </c>
      <c r="J25" s="151">
        <v>45</v>
      </c>
      <c r="K25" s="151"/>
      <c r="L25" s="151">
        <v>2014</v>
      </c>
      <c r="M25" s="151"/>
      <c r="N25" s="151" t="s">
        <v>47</v>
      </c>
      <c r="O25" s="184" t="s">
        <v>41</v>
      </c>
      <c r="P25" s="184" t="s">
        <v>56</v>
      </c>
      <c r="Q25" s="184"/>
      <c r="R25" s="184"/>
      <c r="S25" s="184" t="s">
        <v>44</v>
      </c>
      <c r="T25" s="184" t="s">
        <v>51</v>
      </c>
      <c r="U25" s="199"/>
      <c r="V25" s="199"/>
      <c r="W25" s="158"/>
    </row>
    <row r="26" spans="1:26" ht="25.35" customHeight="1">
      <c r="A26" s="158" t="s">
        <v>35</v>
      </c>
      <c r="B26" s="151" t="s">
        <v>100</v>
      </c>
      <c r="C26" s="151" t="s">
        <v>55</v>
      </c>
      <c r="D26" s="151" t="s">
        <v>38</v>
      </c>
      <c r="E26" s="151">
        <v>38</v>
      </c>
      <c r="F26" s="151"/>
      <c r="G26" s="152">
        <v>126</v>
      </c>
      <c r="H26" s="159">
        <v>3390</v>
      </c>
      <c r="I26" s="151">
        <v>140</v>
      </c>
      <c r="J26" s="151">
        <v>170.04</v>
      </c>
      <c r="K26" s="151"/>
      <c r="L26" s="151">
        <v>2007</v>
      </c>
      <c r="M26" s="151" t="s">
        <v>101</v>
      </c>
      <c r="N26" s="151" t="s">
        <v>47</v>
      </c>
      <c r="O26" s="151" t="s">
        <v>41</v>
      </c>
      <c r="P26" s="151" t="s">
        <v>56</v>
      </c>
      <c r="Q26" s="151"/>
      <c r="R26" s="151"/>
      <c r="S26" s="151" t="s">
        <v>58</v>
      </c>
      <c r="T26" s="151" t="s">
        <v>51</v>
      </c>
      <c r="U26" s="150"/>
      <c r="V26" s="150"/>
      <c r="W26" s="174"/>
    </row>
    <row r="27" spans="1:26" ht="25.35" customHeight="1">
      <c r="A27" s="158" t="s">
        <v>35</v>
      </c>
      <c r="B27" s="151" t="s">
        <v>102</v>
      </c>
      <c r="C27" s="151" t="s">
        <v>55</v>
      </c>
      <c r="D27" s="151" t="s">
        <v>38</v>
      </c>
      <c r="E27" s="151">
        <v>7</v>
      </c>
      <c r="F27" s="151"/>
      <c r="G27" s="152">
        <v>80</v>
      </c>
      <c r="H27" s="159">
        <v>1960</v>
      </c>
      <c r="I27" s="151">
        <v>100</v>
      </c>
      <c r="J27" s="151">
        <v>35.238999999999997</v>
      </c>
      <c r="K27" s="151"/>
      <c r="L27" s="151">
        <v>2003</v>
      </c>
      <c r="M27" s="151"/>
      <c r="N27" s="151" t="s">
        <v>47</v>
      </c>
      <c r="O27" s="151" t="s">
        <v>41</v>
      </c>
      <c r="P27" s="151" t="s">
        <v>56</v>
      </c>
      <c r="Q27" s="151" t="s">
        <v>65</v>
      </c>
      <c r="R27" s="151" t="s">
        <v>69</v>
      </c>
      <c r="S27" s="151" t="s">
        <v>44</v>
      </c>
      <c r="T27" s="153" t="s">
        <v>51</v>
      </c>
      <c r="U27" s="150"/>
      <c r="V27" s="150"/>
      <c r="W27" s="185"/>
    </row>
    <row r="28" spans="1:26" s="161" customFormat="1" ht="25.35" customHeight="1">
      <c r="A28" s="158" t="s">
        <v>35</v>
      </c>
      <c r="B28" s="191" t="s">
        <v>103</v>
      </c>
      <c r="C28" s="151" t="s">
        <v>55</v>
      </c>
      <c r="D28" s="152" t="s">
        <v>38</v>
      </c>
      <c r="E28" s="151">
        <v>50</v>
      </c>
      <c r="F28" s="150"/>
      <c r="G28" s="150">
        <v>107</v>
      </c>
      <c r="H28" s="150">
        <v>2809.18</v>
      </c>
      <c r="I28" s="150">
        <v>115</v>
      </c>
      <c r="J28" s="150">
        <v>375.46</v>
      </c>
      <c r="K28" s="150"/>
      <c r="L28" s="150">
        <v>2021</v>
      </c>
      <c r="M28" s="150"/>
      <c r="N28" s="150" t="s">
        <v>47</v>
      </c>
      <c r="O28" s="150" t="s">
        <v>104</v>
      </c>
      <c r="P28" s="150" t="s">
        <v>56</v>
      </c>
      <c r="Q28" s="151"/>
      <c r="R28" s="151"/>
      <c r="S28" s="150"/>
      <c r="T28" s="151" t="s">
        <v>51</v>
      </c>
      <c r="U28" s="150"/>
      <c r="V28" s="181"/>
      <c r="W28" s="174"/>
      <c r="X28" s="317"/>
      <c r="Y28" s="317"/>
      <c r="Z28" s="317"/>
    </row>
    <row r="29" spans="1:26" s="163" customFormat="1" ht="25.35" customHeight="1">
      <c r="A29" s="158" t="s">
        <v>35</v>
      </c>
      <c r="B29" s="151" t="s">
        <v>105</v>
      </c>
      <c r="C29" s="151" t="s">
        <v>55</v>
      </c>
      <c r="D29" s="151" t="s">
        <v>38</v>
      </c>
      <c r="E29" s="151">
        <v>14</v>
      </c>
      <c r="F29" s="151"/>
      <c r="G29" s="152">
        <v>111.5</v>
      </c>
      <c r="H29" s="159">
        <v>2718</v>
      </c>
      <c r="I29" s="151">
        <v>80</v>
      </c>
      <c r="J29" s="151">
        <v>40.209000000000003</v>
      </c>
      <c r="K29" s="151"/>
      <c r="L29" s="151">
        <v>2012</v>
      </c>
      <c r="M29" s="151"/>
      <c r="N29" s="151" t="s">
        <v>47</v>
      </c>
      <c r="O29" s="151" t="s">
        <v>41</v>
      </c>
      <c r="P29" s="151" t="s">
        <v>56</v>
      </c>
      <c r="Q29" s="151"/>
      <c r="R29" s="151"/>
      <c r="S29" s="151" t="s">
        <v>58</v>
      </c>
      <c r="T29" s="151" t="s">
        <v>51</v>
      </c>
      <c r="U29" s="150"/>
      <c r="V29" s="150"/>
      <c r="W29" s="174"/>
    </row>
    <row r="30" spans="1:26" s="161" customFormat="1" ht="25.35" customHeight="1">
      <c r="A30" s="158" t="s">
        <v>35</v>
      </c>
      <c r="B30" s="191" t="s">
        <v>106</v>
      </c>
      <c r="C30" s="151" t="s">
        <v>107</v>
      </c>
      <c r="D30" s="152" t="s">
        <v>108</v>
      </c>
      <c r="E30" s="151"/>
      <c r="F30" s="150"/>
      <c r="G30" s="150">
        <v>70</v>
      </c>
      <c r="H30" s="150">
        <v>300</v>
      </c>
      <c r="I30" s="150">
        <v>27.8</v>
      </c>
      <c r="J30" s="150"/>
      <c r="K30" s="150"/>
      <c r="L30" s="150">
        <v>1999</v>
      </c>
      <c r="M30" s="150"/>
      <c r="N30" s="150" t="s">
        <v>47</v>
      </c>
      <c r="O30" s="150"/>
      <c r="P30" s="150"/>
      <c r="Q30" s="151"/>
      <c r="R30" s="151"/>
      <c r="S30" s="150"/>
      <c r="T30" s="151"/>
      <c r="U30" s="150"/>
      <c r="V30" s="181"/>
      <c r="W30" s="174"/>
      <c r="X30" s="317"/>
      <c r="Y30" s="317"/>
      <c r="Z30" s="317"/>
    </row>
    <row r="31" spans="1:26" ht="25.35" customHeight="1">
      <c r="A31" s="158" t="s">
        <v>35</v>
      </c>
      <c r="B31" s="164" t="s">
        <v>109</v>
      </c>
      <c r="C31" s="164" t="s">
        <v>110</v>
      </c>
      <c r="D31" s="164" t="s">
        <v>38</v>
      </c>
      <c r="E31" s="164">
        <v>1.4</v>
      </c>
      <c r="F31" s="164"/>
      <c r="G31" s="212">
        <v>63.4</v>
      </c>
      <c r="H31" s="213">
        <v>1702</v>
      </c>
      <c r="I31" s="164">
        <v>3.9</v>
      </c>
      <c r="J31" s="164">
        <v>1.1929000000000001</v>
      </c>
      <c r="K31" s="164"/>
      <c r="L31" s="164">
        <v>2007</v>
      </c>
      <c r="M31" s="164"/>
      <c r="N31" s="151" t="s">
        <v>47</v>
      </c>
      <c r="O31" s="151" t="s">
        <v>41</v>
      </c>
      <c r="P31" s="151" t="s">
        <v>111</v>
      </c>
      <c r="Q31" s="151" t="s">
        <v>65</v>
      </c>
      <c r="R31" s="151" t="s">
        <v>112</v>
      </c>
      <c r="S31" s="151" t="s">
        <v>58</v>
      </c>
      <c r="T31" s="151" t="s">
        <v>113</v>
      </c>
      <c r="U31" s="150"/>
      <c r="V31" s="150"/>
      <c r="W31" s="174"/>
    </row>
    <row r="32" spans="1:26" ht="25.35" customHeight="1">
      <c r="A32" s="158" t="s">
        <v>35</v>
      </c>
      <c r="B32" s="151" t="s">
        <v>114</v>
      </c>
      <c r="C32" s="151" t="s">
        <v>115</v>
      </c>
      <c r="D32" s="151" t="s">
        <v>116</v>
      </c>
      <c r="E32" s="151">
        <v>0.09</v>
      </c>
      <c r="F32" s="151"/>
      <c r="G32" s="151">
        <v>36.700000000000003</v>
      </c>
      <c r="H32" s="151">
        <v>773</v>
      </c>
      <c r="I32" s="151">
        <v>5</v>
      </c>
      <c r="J32" s="151"/>
      <c r="K32" s="151"/>
      <c r="L32" s="151">
        <v>2012</v>
      </c>
      <c r="M32" s="151"/>
      <c r="N32" s="151" t="s">
        <v>47</v>
      </c>
      <c r="O32" s="151" t="s">
        <v>117</v>
      </c>
      <c r="P32" s="151" t="s">
        <v>118</v>
      </c>
      <c r="Q32" s="151"/>
      <c r="R32" s="151" t="s">
        <v>119</v>
      </c>
      <c r="S32" s="151" t="s">
        <v>58</v>
      </c>
      <c r="T32" s="151"/>
      <c r="U32" s="150"/>
      <c r="V32" s="150"/>
      <c r="W32" s="174"/>
    </row>
    <row r="33" spans="1:26" ht="25.35" customHeight="1">
      <c r="A33" s="158" t="s">
        <v>35</v>
      </c>
      <c r="B33" s="151" t="s">
        <v>120</v>
      </c>
      <c r="C33" s="152" t="s">
        <v>121</v>
      </c>
      <c r="D33" s="151" t="s">
        <v>38</v>
      </c>
      <c r="E33" s="151">
        <v>4</v>
      </c>
      <c r="F33" s="151"/>
      <c r="G33" s="152">
        <v>99</v>
      </c>
      <c r="H33" s="159">
        <v>2450</v>
      </c>
      <c r="I33" s="151">
        <v>35</v>
      </c>
      <c r="J33" s="151">
        <v>13.1</v>
      </c>
      <c r="K33" s="151"/>
      <c r="L33" s="151">
        <v>1994</v>
      </c>
      <c r="M33" s="151" t="s">
        <v>122</v>
      </c>
      <c r="N33" s="151" t="s">
        <v>47</v>
      </c>
      <c r="O33" s="151" t="s">
        <v>41</v>
      </c>
      <c r="P33" s="151" t="s">
        <v>56</v>
      </c>
      <c r="Q33" s="151"/>
      <c r="R33" s="151" t="s">
        <v>123</v>
      </c>
      <c r="S33" s="151" t="s">
        <v>58</v>
      </c>
      <c r="T33" s="151" t="s">
        <v>113</v>
      </c>
      <c r="U33" s="150"/>
      <c r="V33" s="150"/>
      <c r="W33" s="185"/>
    </row>
    <row r="34" spans="1:26" s="161" customFormat="1" ht="25.35" customHeight="1">
      <c r="A34" s="158" t="s">
        <v>35</v>
      </c>
      <c r="B34" s="151" t="s">
        <v>124</v>
      </c>
      <c r="C34" s="151" t="s">
        <v>121</v>
      </c>
      <c r="D34" s="152" t="s">
        <v>38</v>
      </c>
      <c r="E34" s="152">
        <v>7.5</v>
      </c>
      <c r="F34" s="151"/>
      <c r="G34" s="159">
        <v>56</v>
      </c>
      <c r="H34" s="159">
        <v>1311</v>
      </c>
      <c r="I34" s="151"/>
      <c r="J34" s="151"/>
      <c r="K34" s="151"/>
      <c r="L34" s="151">
        <v>2023</v>
      </c>
      <c r="M34" s="150"/>
      <c r="N34" s="150" t="s">
        <v>47</v>
      </c>
      <c r="O34" s="150" t="s">
        <v>41</v>
      </c>
      <c r="P34" s="150"/>
      <c r="Q34" s="151"/>
      <c r="R34" s="153"/>
      <c r="S34" s="153"/>
      <c r="T34" s="153" t="s">
        <v>113</v>
      </c>
      <c r="U34" s="230" t="s">
        <v>125</v>
      </c>
      <c r="V34" s="181"/>
      <c r="W34" s="185"/>
      <c r="X34" s="317"/>
      <c r="Y34" s="317"/>
      <c r="Z34" s="317"/>
    </row>
    <row r="35" spans="1:26" s="161" customFormat="1" ht="25.35" customHeight="1">
      <c r="A35" s="158" t="s">
        <v>35</v>
      </c>
      <c r="B35" s="152" t="s">
        <v>126</v>
      </c>
      <c r="C35" s="152" t="s">
        <v>121</v>
      </c>
      <c r="D35" s="151" t="s">
        <v>38</v>
      </c>
      <c r="E35" s="151">
        <v>1.3</v>
      </c>
      <c r="F35" s="151"/>
      <c r="G35" s="151">
        <v>63</v>
      </c>
      <c r="H35" s="159">
        <v>1565</v>
      </c>
      <c r="I35" s="151">
        <v>17</v>
      </c>
      <c r="J35" s="151">
        <v>1.34</v>
      </c>
      <c r="K35" s="151"/>
      <c r="L35" s="151">
        <v>1984</v>
      </c>
      <c r="M35" s="151" t="s">
        <v>127</v>
      </c>
      <c r="N35" s="151" t="s">
        <v>47</v>
      </c>
      <c r="O35" s="151" t="s">
        <v>41</v>
      </c>
      <c r="P35" s="151" t="s">
        <v>56</v>
      </c>
      <c r="Q35" s="151" t="s">
        <v>65</v>
      </c>
      <c r="R35" s="151" t="s">
        <v>128</v>
      </c>
      <c r="S35" s="151" t="s">
        <v>58</v>
      </c>
      <c r="T35" s="151" t="s">
        <v>113</v>
      </c>
      <c r="U35" s="150"/>
      <c r="V35" s="150"/>
      <c r="W35" s="174"/>
      <c r="X35" s="317"/>
      <c r="Y35" s="317"/>
      <c r="Z35" s="317"/>
    </row>
    <row r="36" spans="1:26" s="161" customFormat="1" ht="25.35" customHeight="1">
      <c r="A36" s="158" t="s">
        <v>35</v>
      </c>
      <c r="B36" s="151" t="s">
        <v>129</v>
      </c>
      <c r="C36" s="151" t="s">
        <v>130</v>
      </c>
      <c r="D36" s="151" t="s">
        <v>116</v>
      </c>
      <c r="E36" s="151">
        <v>0.35</v>
      </c>
      <c r="F36" s="151"/>
      <c r="G36" s="151">
        <v>90</v>
      </c>
      <c r="H36" s="159">
        <v>2835</v>
      </c>
      <c r="I36" s="151">
        <v>20</v>
      </c>
      <c r="J36" s="151">
        <v>2.1</v>
      </c>
      <c r="K36" s="151"/>
      <c r="L36" s="151">
        <v>2012</v>
      </c>
      <c r="M36" s="151"/>
      <c r="N36" s="151" t="s">
        <v>47</v>
      </c>
      <c r="O36" s="151" t="s">
        <v>131</v>
      </c>
      <c r="P36" s="151" t="s">
        <v>132</v>
      </c>
      <c r="Q36" s="151"/>
      <c r="R36" s="151" t="s">
        <v>128</v>
      </c>
      <c r="S36" s="151" t="s">
        <v>58</v>
      </c>
      <c r="T36" s="151"/>
      <c r="U36" s="150"/>
      <c r="V36" s="150"/>
      <c r="W36" s="185"/>
      <c r="X36" s="317"/>
      <c r="Y36" s="317"/>
      <c r="Z36" s="317"/>
    </row>
    <row r="37" spans="1:26" s="161" customFormat="1" ht="25.35" customHeight="1">
      <c r="A37" s="158" t="s">
        <v>35</v>
      </c>
      <c r="B37" s="151" t="s">
        <v>133</v>
      </c>
      <c r="C37" s="151" t="s">
        <v>130</v>
      </c>
      <c r="D37" s="181" t="s">
        <v>134</v>
      </c>
      <c r="E37" s="153">
        <v>0.4</v>
      </c>
      <c r="F37" s="181"/>
      <c r="G37" s="181">
        <v>20</v>
      </c>
      <c r="H37" s="181">
        <v>570</v>
      </c>
      <c r="I37" s="181">
        <v>32</v>
      </c>
      <c r="J37" s="181">
        <v>1.2</v>
      </c>
      <c r="K37" s="181"/>
      <c r="L37" s="181">
        <v>2012</v>
      </c>
      <c r="M37" s="181"/>
      <c r="N37" s="151" t="s">
        <v>47</v>
      </c>
      <c r="O37" s="151" t="s">
        <v>134</v>
      </c>
      <c r="P37" s="151" t="s">
        <v>135</v>
      </c>
      <c r="Q37" s="151"/>
      <c r="R37" s="151"/>
      <c r="S37" s="151" t="s">
        <v>58</v>
      </c>
      <c r="T37" s="151"/>
      <c r="U37" s="150"/>
      <c r="V37" s="150"/>
      <c r="W37" s="174"/>
      <c r="X37" s="317"/>
      <c r="Y37" s="317"/>
      <c r="Z37" s="317"/>
    </row>
    <row r="38" spans="1:26" ht="25.35" customHeight="1">
      <c r="A38" s="158" t="s">
        <v>35</v>
      </c>
      <c r="B38" s="151" t="s">
        <v>136</v>
      </c>
      <c r="C38" s="151" t="s">
        <v>130</v>
      </c>
      <c r="D38" s="181" t="s">
        <v>134</v>
      </c>
      <c r="E38" s="153">
        <v>0.8</v>
      </c>
      <c r="F38" s="181"/>
      <c r="G38" s="181">
        <v>35</v>
      </c>
      <c r="H38" s="181">
        <v>1200</v>
      </c>
      <c r="I38" s="181" t="s">
        <v>137</v>
      </c>
      <c r="J38" s="181"/>
      <c r="K38" s="181"/>
      <c r="L38" s="181">
        <v>2010</v>
      </c>
      <c r="M38" s="181"/>
      <c r="N38" s="151" t="s">
        <v>47</v>
      </c>
      <c r="O38" s="151"/>
      <c r="P38" s="151" t="s">
        <v>138</v>
      </c>
      <c r="Q38" s="151"/>
      <c r="R38" s="151"/>
      <c r="S38" s="151"/>
      <c r="T38" s="151"/>
      <c r="U38" s="150"/>
      <c r="V38" s="150"/>
      <c r="W38" s="185"/>
    </row>
    <row r="39" spans="1:26" ht="25.35" customHeight="1">
      <c r="A39" s="158" t="s">
        <v>35</v>
      </c>
      <c r="B39" s="151" t="s">
        <v>139</v>
      </c>
      <c r="C39" s="151" t="s">
        <v>130</v>
      </c>
      <c r="D39" s="151" t="s">
        <v>116</v>
      </c>
      <c r="E39" s="151">
        <v>0.06</v>
      </c>
      <c r="F39" s="151"/>
      <c r="G39" s="152">
        <v>21</v>
      </c>
      <c r="H39" s="159">
        <v>700</v>
      </c>
      <c r="I39" s="151"/>
      <c r="J39" s="151"/>
      <c r="K39" s="151"/>
      <c r="L39" s="151">
        <v>2010</v>
      </c>
      <c r="M39" s="151"/>
      <c r="N39" s="151" t="s">
        <v>47</v>
      </c>
      <c r="O39" s="151"/>
      <c r="P39" s="151" t="s">
        <v>138</v>
      </c>
      <c r="Q39" s="151"/>
      <c r="R39" s="151"/>
      <c r="S39" s="151"/>
      <c r="T39" s="151"/>
      <c r="U39" s="228" t="s">
        <v>140</v>
      </c>
      <c r="V39" s="150"/>
      <c r="W39" s="227" t="s">
        <v>141</v>
      </c>
    </row>
    <row r="40" spans="1:26" ht="25.35" customHeight="1">
      <c r="A40" s="158" t="s">
        <v>35</v>
      </c>
      <c r="B40" s="151" t="s">
        <v>142</v>
      </c>
      <c r="C40" s="151" t="s">
        <v>143</v>
      </c>
      <c r="D40" s="210" t="s">
        <v>38</v>
      </c>
      <c r="E40" s="152"/>
      <c r="F40" s="152">
        <v>4.8</v>
      </c>
      <c r="G40" s="151">
        <v>165</v>
      </c>
      <c r="H40" s="159">
        <v>3600</v>
      </c>
      <c r="I40" s="151">
        <v>80</v>
      </c>
      <c r="J40" s="151"/>
      <c r="K40" s="151">
        <v>21</v>
      </c>
      <c r="L40" s="151">
        <v>2012</v>
      </c>
      <c r="M40" s="151"/>
      <c r="N40" s="151" t="s">
        <v>42</v>
      </c>
      <c r="O40" s="151" t="s">
        <v>41</v>
      </c>
      <c r="P40" s="151" t="s">
        <v>42</v>
      </c>
      <c r="Q40" s="151"/>
      <c r="R40" s="151"/>
      <c r="S40" s="151" t="s">
        <v>44</v>
      </c>
      <c r="T40" s="151" t="s">
        <v>45</v>
      </c>
      <c r="U40" s="151"/>
      <c r="V40" s="151"/>
      <c r="W40" s="229" t="s">
        <v>144</v>
      </c>
    </row>
    <row r="41" spans="1:26" ht="25.35" customHeight="1">
      <c r="A41" s="158" t="s">
        <v>35</v>
      </c>
      <c r="B41" s="191" t="s">
        <v>145</v>
      </c>
      <c r="C41" s="151" t="s">
        <v>143</v>
      </c>
      <c r="D41" s="210" t="s">
        <v>116</v>
      </c>
      <c r="E41" s="151"/>
      <c r="F41" s="150"/>
      <c r="G41" s="150">
        <v>52</v>
      </c>
      <c r="H41" s="150">
        <v>1450</v>
      </c>
      <c r="I41" s="150"/>
      <c r="J41" s="183"/>
      <c r="K41" s="183"/>
      <c r="L41" s="150">
        <v>2015</v>
      </c>
      <c r="M41" s="150"/>
      <c r="N41" s="150" t="s">
        <v>47</v>
      </c>
      <c r="O41" s="150"/>
      <c r="P41" s="150"/>
      <c r="Q41" s="151"/>
      <c r="R41" s="151"/>
      <c r="S41" s="150" t="s">
        <v>44</v>
      </c>
      <c r="T41" s="151"/>
      <c r="U41" s="150"/>
      <c r="V41" s="151"/>
      <c r="W41" s="174" t="s">
        <v>146</v>
      </c>
    </row>
    <row r="42" spans="1:26" ht="25.35" customHeight="1">
      <c r="A42" s="158" t="s">
        <v>35</v>
      </c>
      <c r="B42" s="151" t="s">
        <v>147</v>
      </c>
      <c r="C42" s="151" t="s">
        <v>143</v>
      </c>
      <c r="D42" s="151" t="s">
        <v>38</v>
      </c>
      <c r="E42" s="151">
        <v>5</v>
      </c>
      <c r="F42" s="151">
        <v>1.8</v>
      </c>
      <c r="G42" s="152">
        <v>159</v>
      </c>
      <c r="H42" s="159">
        <v>3291</v>
      </c>
      <c r="I42" s="151">
        <v>70</v>
      </c>
      <c r="J42" s="151">
        <v>0.89800000000000002</v>
      </c>
      <c r="K42" s="151">
        <v>7.72</v>
      </c>
      <c r="L42" s="151">
        <v>2007</v>
      </c>
      <c r="M42" s="151"/>
      <c r="N42" s="152" t="s">
        <v>40</v>
      </c>
      <c r="O42" s="152" t="s">
        <v>41</v>
      </c>
      <c r="P42" s="152" t="s">
        <v>42</v>
      </c>
      <c r="Q42" s="151" t="s">
        <v>56</v>
      </c>
      <c r="R42" s="153"/>
      <c r="S42" s="153" t="s">
        <v>44</v>
      </c>
      <c r="T42" s="153" t="s">
        <v>45</v>
      </c>
      <c r="U42" s="150"/>
      <c r="V42" s="150"/>
      <c r="W42" s="174"/>
    </row>
    <row r="43" spans="1:26" ht="25.35" customHeight="1">
      <c r="A43" s="158" t="s">
        <v>148</v>
      </c>
      <c r="B43" s="324" t="s">
        <v>149</v>
      </c>
      <c r="C43" s="152" t="s">
        <v>121</v>
      </c>
      <c r="D43" s="151" t="s">
        <v>150</v>
      </c>
      <c r="E43" s="151"/>
      <c r="F43" s="151"/>
      <c r="G43" s="152">
        <v>80</v>
      </c>
      <c r="H43" s="159">
        <v>1268</v>
      </c>
      <c r="I43" s="151">
        <v>28</v>
      </c>
      <c r="J43" s="151"/>
      <c r="K43" s="151"/>
      <c r="L43" s="151">
        <v>1987</v>
      </c>
      <c r="M43" s="151" t="s">
        <v>151</v>
      </c>
      <c r="N43" s="151" t="s">
        <v>47</v>
      </c>
      <c r="O43" s="151" t="s">
        <v>41</v>
      </c>
      <c r="P43" s="151" t="s">
        <v>152</v>
      </c>
      <c r="Q43" s="151"/>
      <c r="R43" s="152" t="s">
        <v>123</v>
      </c>
      <c r="S43" s="151" t="s">
        <v>58</v>
      </c>
      <c r="T43" s="151" t="s">
        <v>113</v>
      </c>
      <c r="U43" s="264" t="s">
        <v>153</v>
      </c>
      <c r="V43" s="150"/>
      <c r="W43" s="185"/>
    </row>
    <row r="44" spans="1:26" s="161" customFormat="1" ht="25.35" customHeight="1">
      <c r="A44" s="158" t="s">
        <v>148</v>
      </c>
      <c r="B44" s="324" t="s">
        <v>154</v>
      </c>
      <c r="C44" s="151" t="s">
        <v>37</v>
      </c>
      <c r="D44" s="152" t="s">
        <v>38</v>
      </c>
      <c r="E44" s="152"/>
      <c r="F44" s="151"/>
      <c r="G44" s="159"/>
      <c r="H44" s="159"/>
      <c r="I44" s="151"/>
      <c r="J44" s="151"/>
      <c r="K44" s="151"/>
      <c r="L44" s="151">
        <v>2024</v>
      </c>
      <c r="M44" s="150"/>
      <c r="N44" s="150"/>
      <c r="O44" s="150"/>
      <c r="P44" s="150"/>
      <c r="Q44" s="153"/>
      <c r="R44" s="151" t="s">
        <v>155</v>
      </c>
      <c r="S44" s="151" t="s">
        <v>44</v>
      </c>
      <c r="T44" s="151" t="s">
        <v>45</v>
      </c>
      <c r="U44" s="181" t="s">
        <v>156</v>
      </c>
      <c r="V44" s="151" t="s">
        <v>157</v>
      </c>
      <c r="W44" s="174"/>
      <c r="X44" s="317"/>
      <c r="Y44" s="317"/>
      <c r="Z44" s="317"/>
    </row>
    <row r="45" spans="1:26" s="161" customFormat="1" ht="25.35" customHeight="1">
      <c r="A45" s="158" t="s">
        <v>148</v>
      </c>
      <c r="B45" s="324" t="s">
        <v>158</v>
      </c>
      <c r="C45" s="151" t="s">
        <v>55</v>
      </c>
      <c r="D45" s="151" t="s">
        <v>159</v>
      </c>
      <c r="E45" s="151">
        <v>64</v>
      </c>
      <c r="F45" s="151">
        <v>8.1999999999999993</v>
      </c>
      <c r="G45" s="151">
        <v>155.30000000000001</v>
      </c>
      <c r="H45" s="159">
        <v>4736</v>
      </c>
      <c r="I45" s="151"/>
      <c r="J45" s="151"/>
      <c r="K45" s="151"/>
      <c r="L45" s="151"/>
      <c r="M45" s="151"/>
      <c r="N45" s="150"/>
      <c r="O45" s="150"/>
      <c r="P45" s="150"/>
      <c r="Q45" s="153" t="s">
        <v>49</v>
      </c>
      <c r="R45" s="151"/>
      <c r="S45" s="151" t="s">
        <v>44</v>
      </c>
      <c r="T45" s="151" t="s">
        <v>51</v>
      </c>
      <c r="U45" s="181"/>
      <c r="V45" s="181"/>
      <c r="W45" s="185" t="s">
        <v>160</v>
      </c>
      <c r="X45" s="317"/>
      <c r="Y45" s="317"/>
      <c r="Z45" s="317"/>
    </row>
    <row r="46" spans="1:26" s="161" customFormat="1" ht="25.35" customHeight="1">
      <c r="A46" s="158" t="s">
        <v>148</v>
      </c>
      <c r="B46" s="324" t="s">
        <v>161</v>
      </c>
      <c r="C46" s="151" t="s">
        <v>55</v>
      </c>
      <c r="D46" s="151" t="s">
        <v>38</v>
      </c>
      <c r="E46" s="151"/>
      <c r="F46" s="150"/>
      <c r="G46" s="150"/>
      <c r="H46" s="150"/>
      <c r="I46" s="150"/>
      <c r="J46" s="150"/>
      <c r="K46" s="150"/>
      <c r="L46" s="150"/>
      <c r="M46" s="150"/>
      <c r="N46" s="150"/>
      <c r="O46" s="150"/>
      <c r="P46" s="150"/>
      <c r="Q46" s="151"/>
      <c r="R46" s="151"/>
      <c r="S46" s="150"/>
      <c r="T46" s="151" t="s">
        <v>51</v>
      </c>
      <c r="U46" s="231" t="s">
        <v>162</v>
      </c>
      <c r="V46" s="151"/>
      <c r="W46" s="174"/>
      <c r="X46" s="317"/>
      <c r="Y46" s="317"/>
      <c r="Z46" s="317"/>
    </row>
    <row r="47" spans="1:26" s="161" customFormat="1" ht="25.35" customHeight="1">
      <c r="A47" s="158" t="s">
        <v>148</v>
      </c>
      <c r="B47" s="328" t="s">
        <v>163</v>
      </c>
      <c r="C47" s="151" t="s">
        <v>55</v>
      </c>
      <c r="D47" s="152" t="s">
        <v>38</v>
      </c>
      <c r="E47" s="151"/>
      <c r="F47" s="150"/>
      <c r="G47" s="150"/>
      <c r="H47" s="150"/>
      <c r="I47" s="150"/>
      <c r="J47" s="150"/>
      <c r="K47" s="150"/>
      <c r="L47" s="150"/>
      <c r="M47" s="150"/>
      <c r="N47" s="150"/>
      <c r="O47" s="150"/>
      <c r="P47" s="150"/>
      <c r="Q47" s="151"/>
      <c r="R47" s="151"/>
      <c r="S47" s="150"/>
      <c r="T47" s="151"/>
      <c r="U47" s="150"/>
      <c r="V47" s="181"/>
      <c r="W47" s="174"/>
      <c r="X47" s="317"/>
      <c r="Y47" s="317"/>
      <c r="Z47" s="317"/>
    </row>
    <row r="48" spans="1:26" s="161" customFormat="1" ht="25.35" customHeight="1">
      <c r="A48" s="158" t="s">
        <v>148</v>
      </c>
      <c r="B48" s="338" t="s">
        <v>164</v>
      </c>
      <c r="C48" s="150" t="s">
        <v>107</v>
      </c>
      <c r="D48" s="150" t="s">
        <v>108</v>
      </c>
      <c r="E48" s="151"/>
      <c r="F48" s="150"/>
      <c r="G48" s="150" t="s">
        <v>165</v>
      </c>
      <c r="H48" s="150" t="s">
        <v>166</v>
      </c>
      <c r="I48" s="150"/>
      <c r="J48" s="150"/>
      <c r="K48" s="150"/>
      <c r="L48" s="150"/>
      <c r="M48" s="150"/>
      <c r="N48" s="150"/>
      <c r="O48" s="150"/>
      <c r="P48" s="150"/>
      <c r="Q48" s="151"/>
      <c r="R48" s="151"/>
      <c r="S48" s="151"/>
      <c r="T48" s="151"/>
      <c r="U48" s="150"/>
      <c r="V48" s="150"/>
      <c r="W48" s="174"/>
      <c r="X48" s="317"/>
      <c r="Y48" s="317"/>
      <c r="Z48" s="317"/>
    </row>
    <row r="49" spans="1:26" s="161" customFormat="1" ht="25.35" customHeight="1">
      <c r="A49" s="158" t="s">
        <v>148</v>
      </c>
      <c r="B49" s="325" t="s">
        <v>167</v>
      </c>
      <c r="C49" s="151" t="s">
        <v>110</v>
      </c>
      <c r="D49" s="181" t="s">
        <v>38</v>
      </c>
      <c r="E49" s="151"/>
      <c r="F49" s="151"/>
      <c r="G49" s="151"/>
      <c r="H49" s="159"/>
      <c r="I49" s="151"/>
      <c r="J49" s="151"/>
      <c r="K49" s="151"/>
      <c r="L49" s="151"/>
      <c r="M49" s="151"/>
      <c r="N49" s="150"/>
      <c r="O49" s="150"/>
      <c r="P49" s="150"/>
      <c r="Q49" s="153"/>
      <c r="R49" s="151"/>
      <c r="S49" s="181"/>
      <c r="T49" s="153" t="s">
        <v>113</v>
      </c>
      <c r="U49" s="181"/>
      <c r="V49" s="151"/>
      <c r="W49" s="185"/>
      <c r="X49" s="317"/>
      <c r="Y49" s="317"/>
      <c r="Z49" s="317"/>
    </row>
    <row r="50" spans="1:26" s="161" customFormat="1" ht="25.35" customHeight="1">
      <c r="A50" s="158" t="s">
        <v>148</v>
      </c>
      <c r="B50" s="324" t="s">
        <v>168</v>
      </c>
      <c r="C50" s="151" t="s">
        <v>169</v>
      </c>
      <c r="D50" s="151" t="s">
        <v>38</v>
      </c>
      <c r="E50" s="151"/>
      <c r="F50" s="151"/>
      <c r="G50" s="151"/>
      <c r="H50" s="159"/>
      <c r="I50" s="151"/>
      <c r="J50" s="151"/>
      <c r="K50" s="151"/>
      <c r="L50" s="151"/>
      <c r="M50" s="151"/>
      <c r="N50" s="150"/>
      <c r="O50" s="150"/>
      <c r="P50" s="150"/>
      <c r="Q50" s="153"/>
      <c r="R50" s="151"/>
      <c r="S50" s="181"/>
      <c r="T50" s="153" t="s">
        <v>113</v>
      </c>
      <c r="U50" s="181"/>
      <c r="V50" s="151"/>
      <c r="W50" s="185"/>
      <c r="X50" s="317"/>
      <c r="Y50" s="317"/>
      <c r="Z50" s="317"/>
    </row>
    <row r="51" spans="1:26" s="161" customFormat="1" ht="25.35" customHeight="1">
      <c r="A51" s="158" t="s">
        <v>148</v>
      </c>
      <c r="B51" s="335" t="s">
        <v>170</v>
      </c>
      <c r="C51" s="151" t="s">
        <v>115</v>
      </c>
      <c r="D51" s="150" t="s">
        <v>171</v>
      </c>
      <c r="E51" s="151"/>
      <c r="F51" s="150"/>
      <c r="G51" s="150"/>
      <c r="H51" s="150"/>
      <c r="I51" s="150"/>
      <c r="J51" s="150"/>
      <c r="K51" s="150"/>
      <c r="L51" s="150"/>
      <c r="M51" s="150"/>
      <c r="N51" s="150"/>
      <c r="O51" s="150"/>
      <c r="P51" s="150"/>
      <c r="Q51" s="151"/>
      <c r="R51" s="151"/>
      <c r="S51" s="150"/>
      <c r="T51" s="151"/>
      <c r="U51" s="150" t="s">
        <v>172</v>
      </c>
      <c r="V51" s="150"/>
      <c r="W51" s="174"/>
      <c r="X51" s="317"/>
      <c r="Y51" s="317"/>
      <c r="Z51" s="317"/>
    </row>
    <row r="52" spans="1:26" ht="25.35" customHeight="1">
      <c r="A52" s="158" t="s">
        <v>148</v>
      </c>
      <c r="B52" s="335" t="s">
        <v>173</v>
      </c>
      <c r="C52" s="151" t="s">
        <v>115</v>
      </c>
      <c r="D52" s="150" t="s">
        <v>174</v>
      </c>
      <c r="E52" s="151"/>
      <c r="F52" s="150"/>
      <c r="G52" s="150"/>
      <c r="H52" s="150"/>
      <c r="I52" s="150"/>
      <c r="J52" s="150"/>
      <c r="K52" s="150"/>
      <c r="L52" s="150"/>
      <c r="M52" s="174"/>
      <c r="N52" s="174"/>
      <c r="O52" s="174"/>
      <c r="P52" s="174"/>
      <c r="Q52" s="151"/>
      <c r="R52" s="151"/>
      <c r="S52" s="150"/>
      <c r="T52" s="151"/>
      <c r="U52" s="150" t="s">
        <v>175</v>
      </c>
      <c r="V52" s="150"/>
      <c r="W52" s="174"/>
    </row>
    <row r="53" spans="1:26" ht="25.35" customHeight="1">
      <c r="A53" s="257" t="s">
        <v>148</v>
      </c>
      <c r="B53" s="337" t="s">
        <v>176</v>
      </c>
      <c r="C53" s="238" t="s">
        <v>130</v>
      </c>
      <c r="D53" s="240" t="s">
        <v>116</v>
      </c>
      <c r="E53" s="238"/>
      <c r="F53" s="242"/>
      <c r="G53" s="242">
        <v>150</v>
      </c>
      <c r="H53" s="242">
        <v>5000</v>
      </c>
      <c r="I53" s="238"/>
      <c r="J53" s="238"/>
      <c r="K53" s="238"/>
      <c r="L53" s="242"/>
      <c r="M53" s="256" t="s">
        <v>177</v>
      </c>
      <c r="N53" s="256"/>
      <c r="O53" s="256"/>
      <c r="P53" s="256"/>
      <c r="Q53" s="238"/>
      <c r="R53" s="238"/>
      <c r="S53" s="242"/>
      <c r="T53" s="238"/>
      <c r="U53" s="242"/>
      <c r="V53" s="240" t="s">
        <v>178</v>
      </c>
      <c r="W53" s="255"/>
    </row>
    <row r="54" spans="1:26" s="245" customFormat="1" ht="25.35" customHeight="1">
      <c r="A54" s="239" t="s">
        <v>179</v>
      </c>
      <c r="B54" s="324" t="s">
        <v>180</v>
      </c>
      <c r="C54" s="238" t="s">
        <v>55</v>
      </c>
      <c r="D54" s="238" t="s">
        <v>171</v>
      </c>
      <c r="E54" s="238"/>
      <c r="F54" s="238"/>
      <c r="G54" s="235">
        <v>130</v>
      </c>
      <c r="H54" s="235">
        <v>4080</v>
      </c>
      <c r="I54" s="235"/>
      <c r="J54" s="235"/>
      <c r="K54" s="235"/>
      <c r="L54" s="241"/>
      <c r="M54" s="258"/>
      <c r="N54" s="259"/>
      <c r="O54" s="259"/>
      <c r="P54" s="259"/>
      <c r="Q54" s="260"/>
      <c r="R54" s="238"/>
      <c r="S54" s="242"/>
      <c r="T54" s="238" t="s">
        <v>51</v>
      </c>
      <c r="U54" s="242"/>
      <c r="V54" s="238"/>
      <c r="W54" s="256"/>
    </row>
    <row r="55" spans="1:26" s="245" customFormat="1" ht="25.35" customHeight="1">
      <c r="A55" s="158" t="s">
        <v>179</v>
      </c>
      <c r="B55" s="334" t="s">
        <v>181</v>
      </c>
      <c r="C55" s="152" t="s">
        <v>110</v>
      </c>
      <c r="D55" s="151" t="s">
        <v>171</v>
      </c>
      <c r="E55" s="152"/>
      <c r="F55" s="152">
        <v>1</v>
      </c>
      <c r="G55" s="159">
        <v>150</v>
      </c>
      <c r="H55" s="159">
        <v>4309</v>
      </c>
      <c r="I55" s="159"/>
      <c r="J55" s="159"/>
      <c r="K55" s="159"/>
      <c r="L55" s="165">
        <v>2011</v>
      </c>
      <c r="M55" s="173"/>
      <c r="N55" s="155"/>
      <c r="O55" s="155">
        <v>2</v>
      </c>
      <c r="P55" s="155"/>
      <c r="Q55" s="166"/>
      <c r="R55" s="151"/>
      <c r="S55" s="150"/>
      <c r="T55" s="153" t="s">
        <v>113</v>
      </c>
      <c r="U55" s="150"/>
      <c r="V55" s="151"/>
      <c r="W55" s="185"/>
    </row>
    <row r="56" spans="1:26" ht="25.35" customHeight="1">
      <c r="A56" s="158" t="s">
        <v>179</v>
      </c>
      <c r="B56" s="324" t="s">
        <v>182</v>
      </c>
      <c r="C56" s="151" t="s">
        <v>183</v>
      </c>
      <c r="D56" s="151" t="s">
        <v>171</v>
      </c>
      <c r="E56" s="152">
        <v>2</v>
      </c>
      <c r="F56" s="152"/>
      <c r="G56" s="159">
        <v>169</v>
      </c>
      <c r="H56" s="159">
        <v>3820</v>
      </c>
      <c r="I56" s="159"/>
      <c r="J56" s="159"/>
      <c r="K56" s="159"/>
      <c r="L56" s="165"/>
      <c r="M56" s="323"/>
      <c r="N56" s="202"/>
      <c r="O56" s="202"/>
      <c r="P56" s="202"/>
      <c r="Q56" s="151"/>
      <c r="R56" s="151"/>
      <c r="S56" s="150"/>
      <c r="T56" s="153" t="s">
        <v>113</v>
      </c>
      <c r="U56" s="150"/>
      <c r="V56" s="204"/>
      <c r="W56" s="174"/>
    </row>
    <row r="57" spans="1:26" ht="25.35" customHeight="1">
      <c r="A57" s="158" t="s">
        <v>179</v>
      </c>
      <c r="B57" s="324" t="s">
        <v>184</v>
      </c>
      <c r="C57" s="151" t="s">
        <v>183</v>
      </c>
      <c r="D57" s="151" t="s">
        <v>171</v>
      </c>
      <c r="E57" s="152"/>
      <c r="F57" s="152"/>
      <c r="G57" s="159">
        <v>159</v>
      </c>
      <c r="H57" s="159">
        <v>3920</v>
      </c>
      <c r="I57" s="159"/>
      <c r="J57" s="159"/>
      <c r="K57" s="159"/>
      <c r="L57" s="165"/>
      <c r="M57" s="165"/>
      <c r="N57" s="155"/>
      <c r="O57" s="155"/>
      <c r="P57" s="155"/>
      <c r="Q57" s="151"/>
      <c r="R57" s="151"/>
      <c r="S57" s="150"/>
      <c r="T57" s="153" t="s">
        <v>113</v>
      </c>
      <c r="U57" s="150"/>
      <c r="V57" s="151"/>
      <c r="W57" s="174"/>
    </row>
    <row r="58" spans="1:26" s="161" customFormat="1" ht="25.35" customHeight="1">
      <c r="A58" s="158" t="s">
        <v>185</v>
      </c>
      <c r="B58" s="324" t="s">
        <v>186</v>
      </c>
      <c r="C58" s="151" t="s">
        <v>130</v>
      </c>
      <c r="D58" s="151" t="s">
        <v>171</v>
      </c>
      <c r="E58" s="152"/>
      <c r="F58" s="152"/>
      <c r="G58" s="159"/>
      <c r="H58" s="159"/>
      <c r="I58" s="159"/>
      <c r="J58" s="233"/>
      <c r="K58" s="233"/>
      <c r="L58" s="173"/>
      <c r="M58" s="165" t="s">
        <v>187</v>
      </c>
      <c r="N58" s="155"/>
      <c r="O58" s="155"/>
      <c r="P58" s="155"/>
      <c r="Q58" s="151"/>
      <c r="R58" s="155"/>
      <c r="S58" s="150"/>
      <c r="T58" s="153"/>
      <c r="U58" s="150"/>
      <c r="V58" s="202" t="s">
        <v>188</v>
      </c>
      <c r="W58" s="174"/>
      <c r="X58" s="317"/>
      <c r="Y58" s="317"/>
      <c r="Z58" s="317"/>
    </row>
    <row r="59" spans="1:26" s="161" customFormat="1" ht="25.35" customHeight="1">
      <c r="A59" s="158" t="s">
        <v>179</v>
      </c>
      <c r="B59" s="328" t="s">
        <v>189</v>
      </c>
      <c r="C59" s="151" t="s">
        <v>190</v>
      </c>
      <c r="D59" s="150" t="s">
        <v>134</v>
      </c>
      <c r="E59" s="151"/>
      <c r="F59" s="150"/>
      <c r="G59" s="150">
        <v>26</v>
      </c>
      <c r="H59" s="150">
        <v>628</v>
      </c>
      <c r="I59" s="150"/>
      <c r="J59" s="198"/>
      <c r="K59" s="198"/>
      <c r="L59" s="198">
        <v>2018</v>
      </c>
      <c r="M59" s="150"/>
      <c r="N59" s="174" t="s">
        <v>47</v>
      </c>
      <c r="O59" s="174"/>
      <c r="P59" s="174"/>
      <c r="Q59" s="151"/>
      <c r="R59" s="155"/>
      <c r="S59" s="150"/>
      <c r="T59" s="151"/>
      <c r="U59" s="264" t="s">
        <v>191</v>
      </c>
      <c r="V59" s="201"/>
      <c r="W59" s="174"/>
      <c r="X59" s="317"/>
      <c r="Y59" s="317"/>
      <c r="Z59" s="317"/>
    </row>
    <row r="60" spans="1:26" s="161" customFormat="1" ht="25.35" customHeight="1">
      <c r="A60" s="169" t="s">
        <v>179</v>
      </c>
      <c r="B60" s="328" t="s">
        <v>192</v>
      </c>
      <c r="C60" s="151" t="s">
        <v>37</v>
      </c>
      <c r="D60" s="150" t="s">
        <v>193</v>
      </c>
      <c r="E60" s="151"/>
      <c r="F60" s="150"/>
      <c r="G60" s="150"/>
      <c r="H60" s="150"/>
      <c r="I60" s="150"/>
      <c r="J60" s="150"/>
      <c r="K60" s="150"/>
      <c r="L60" s="150"/>
      <c r="M60" s="150"/>
      <c r="N60" s="150"/>
      <c r="O60" s="150"/>
      <c r="P60" s="150"/>
      <c r="Q60" s="151"/>
      <c r="R60" s="151"/>
      <c r="S60" s="150"/>
      <c r="T60" s="151"/>
      <c r="U60" s="150"/>
      <c r="V60" s="150"/>
      <c r="W60" s="174"/>
      <c r="X60" s="157"/>
      <c r="Y60" s="157"/>
      <c r="Z60" s="157"/>
    </row>
    <row r="61" spans="1:26" s="161" customFormat="1" ht="25.35" customHeight="1">
      <c r="A61" s="169" t="s">
        <v>179</v>
      </c>
      <c r="B61" s="324" t="s">
        <v>194</v>
      </c>
      <c r="C61" s="154" t="s">
        <v>130</v>
      </c>
      <c r="D61" s="154" t="s">
        <v>171</v>
      </c>
      <c r="E61" s="154"/>
      <c r="F61" s="154"/>
      <c r="G61" s="170">
        <v>26</v>
      </c>
      <c r="H61" s="162">
        <v>900</v>
      </c>
      <c r="I61" s="154"/>
      <c r="J61" s="322"/>
      <c r="K61" s="322"/>
      <c r="L61" s="154">
        <v>2018</v>
      </c>
      <c r="M61" s="154"/>
      <c r="N61" s="154"/>
      <c r="O61" s="154"/>
      <c r="P61" s="154"/>
      <c r="Q61" s="154"/>
      <c r="R61" s="171"/>
      <c r="S61" s="171"/>
      <c r="T61" s="154" t="s">
        <v>113</v>
      </c>
      <c r="U61" s="187"/>
      <c r="V61" s="263"/>
      <c r="W61" s="188"/>
      <c r="X61" s="157"/>
      <c r="Y61" s="157"/>
      <c r="Z61" s="157"/>
    </row>
    <row r="62" spans="1:26" s="161" customFormat="1" ht="25.35" customHeight="1">
      <c r="A62" s="156" t="s">
        <v>148</v>
      </c>
      <c r="B62" s="324" t="s">
        <v>195</v>
      </c>
      <c r="C62" s="151" t="s">
        <v>55</v>
      </c>
      <c r="D62" s="151" t="s">
        <v>38</v>
      </c>
      <c r="E62" s="151"/>
      <c r="F62" s="151"/>
      <c r="G62" s="159"/>
      <c r="H62" s="151"/>
      <c r="I62" s="151"/>
      <c r="J62" s="175"/>
      <c r="K62" s="175"/>
      <c r="L62" s="198"/>
      <c r="M62" s="150"/>
      <c r="N62" s="174"/>
      <c r="O62" s="174"/>
      <c r="P62" s="174"/>
      <c r="Q62" s="151"/>
      <c r="R62" s="155"/>
      <c r="S62" s="150"/>
      <c r="T62" s="151" t="s">
        <v>51</v>
      </c>
      <c r="U62" s="186" t="s">
        <v>196</v>
      </c>
      <c r="V62" s="204"/>
      <c r="W62" s="174"/>
      <c r="X62" s="317"/>
      <c r="Y62" s="317"/>
      <c r="Z62" s="317"/>
    </row>
    <row r="63" spans="1:26" s="161" customFormat="1" ht="25.35" customHeight="1">
      <c r="A63" s="158" t="s">
        <v>185</v>
      </c>
      <c r="B63" s="324" t="s">
        <v>197</v>
      </c>
      <c r="C63" s="151" t="s">
        <v>37</v>
      </c>
      <c r="D63" s="151" t="s">
        <v>38</v>
      </c>
      <c r="E63" s="152"/>
      <c r="F63" s="151"/>
      <c r="G63" s="159"/>
      <c r="H63" s="159"/>
      <c r="I63" s="151"/>
      <c r="J63" s="175"/>
      <c r="K63" s="175"/>
      <c r="L63" s="175"/>
      <c r="M63" s="172">
        <v>46752</v>
      </c>
      <c r="N63" s="174"/>
      <c r="O63" s="174"/>
      <c r="P63" s="174"/>
      <c r="Q63" s="153"/>
      <c r="R63" s="155"/>
      <c r="S63" s="181" t="s">
        <v>58</v>
      </c>
      <c r="T63" s="153" t="s">
        <v>51</v>
      </c>
      <c r="U63" s="181"/>
      <c r="V63" s="227" t="s">
        <v>198</v>
      </c>
      <c r="W63" s="185"/>
      <c r="X63" s="317"/>
      <c r="Y63" s="317"/>
      <c r="Z63" s="317"/>
    </row>
    <row r="64" spans="1:26" s="161" customFormat="1" ht="25.35" customHeight="1">
      <c r="A64" s="158" t="s">
        <v>185</v>
      </c>
      <c r="B64" s="328" t="s">
        <v>199</v>
      </c>
      <c r="C64" s="151" t="s">
        <v>37</v>
      </c>
      <c r="D64" s="151" t="s">
        <v>38</v>
      </c>
      <c r="E64" s="343"/>
      <c r="F64" s="344"/>
      <c r="G64" s="344"/>
      <c r="H64" s="344"/>
      <c r="I64" s="344"/>
      <c r="J64" s="183"/>
      <c r="K64" s="183"/>
      <c r="L64" s="344"/>
      <c r="M64" s="344"/>
      <c r="N64" s="344"/>
      <c r="O64" s="344"/>
      <c r="P64" s="344"/>
      <c r="Q64" s="343"/>
      <c r="R64" s="343"/>
      <c r="S64" s="344"/>
      <c r="T64" s="343"/>
      <c r="U64" s="344"/>
      <c r="V64" s="227"/>
      <c r="W64" s="345"/>
      <c r="X64" s="317"/>
      <c r="Y64" s="317"/>
      <c r="Z64" s="317"/>
    </row>
    <row r="65" spans="1:26" s="161" customFormat="1" ht="25.35" customHeight="1">
      <c r="A65" s="158" t="s">
        <v>185</v>
      </c>
      <c r="B65" s="328" t="s">
        <v>200</v>
      </c>
      <c r="C65" s="151" t="s">
        <v>37</v>
      </c>
      <c r="D65" s="151" t="s">
        <v>38</v>
      </c>
      <c r="E65" s="151"/>
      <c r="F65" s="150"/>
      <c r="G65" s="150"/>
      <c r="H65" s="150"/>
      <c r="I65" s="150"/>
      <c r="J65" s="183"/>
      <c r="K65" s="183"/>
      <c r="L65" s="150"/>
      <c r="M65" s="150" t="s">
        <v>201</v>
      </c>
      <c r="N65" s="150"/>
      <c r="O65" s="150"/>
      <c r="P65" s="150"/>
      <c r="Q65" s="151"/>
      <c r="R65" s="151"/>
      <c r="S65" s="150"/>
      <c r="T65" s="151"/>
      <c r="U65" s="150"/>
      <c r="V65" s="227"/>
      <c r="W65" s="174"/>
      <c r="X65" s="317"/>
      <c r="Y65" s="317"/>
      <c r="Z65" s="317"/>
    </row>
    <row r="66" spans="1:26" s="161" customFormat="1" ht="25.35" customHeight="1">
      <c r="A66" s="158" t="s">
        <v>185</v>
      </c>
      <c r="B66" s="328" t="s">
        <v>202</v>
      </c>
      <c r="C66" s="151" t="s">
        <v>37</v>
      </c>
      <c r="D66" s="151" t="s">
        <v>38</v>
      </c>
      <c r="E66" s="151"/>
      <c r="F66" s="150"/>
      <c r="G66" s="150"/>
      <c r="H66" s="150"/>
      <c r="I66" s="150"/>
      <c r="J66" s="183"/>
      <c r="K66" s="183"/>
      <c r="L66" s="150"/>
      <c r="M66" s="172">
        <v>46203</v>
      </c>
      <c r="N66" s="150"/>
      <c r="O66" s="150"/>
      <c r="P66" s="150"/>
      <c r="Q66" s="151"/>
      <c r="R66" s="151"/>
      <c r="S66" s="150"/>
      <c r="T66" s="151"/>
      <c r="U66" s="150"/>
      <c r="V66" s="227"/>
      <c r="W66" s="174"/>
      <c r="X66" s="317"/>
      <c r="Y66" s="317"/>
      <c r="Z66" s="317"/>
    </row>
    <row r="67" spans="1:26" ht="25.35" customHeight="1">
      <c r="A67" s="158" t="s">
        <v>185</v>
      </c>
      <c r="B67" s="324" t="s">
        <v>203</v>
      </c>
      <c r="C67" s="151" t="s">
        <v>37</v>
      </c>
      <c r="D67" s="151" t="s">
        <v>38</v>
      </c>
      <c r="E67" s="152"/>
      <c r="F67" s="151"/>
      <c r="G67" s="159"/>
      <c r="H67" s="159"/>
      <c r="I67" s="151"/>
      <c r="J67" s="175"/>
      <c r="K67" s="175"/>
      <c r="L67" s="175"/>
      <c r="M67" s="172">
        <v>45716</v>
      </c>
      <c r="N67" s="174"/>
      <c r="O67" s="150"/>
      <c r="P67" s="150"/>
      <c r="Q67" s="153"/>
      <c r="R67" s="151"/>
      <c r="S67" s="181" t="s">
        <v>44</v>
      </c>
      <c r="T67" s="153" t="s">
        <v>45</v>
      </c>
      <c r="U67" s="181"/>
      <c r="V67" s="180" t="s">
        <v>204</v>
      </c>
      <c r="W67" s="185"/>
    </row>
    <row r="68" spans="1:26" s="161" customFormat="1" ht="25.35" customHeight="1">
      <c r="A68" s="158" t="s">
        <v>185</v>
      </c>
      <c r="B68" s="324" t="s">
        <v>205</v>
      </c>
      <c r="C68" s="151" t="s">
        <v>37</v>
      </c>
      <c r="D68" s="151" t="s">
        <v>38</v>
      </c>
      <c r="E68" s="152"/>
      <c r="F68" s="151"/>
      <c r="G68" s="159"/>
      <c r="H68" s="159"/>
      <c r="I68" s="151"/>
      <c r="J68" s="175"/>
      <c r="K68" s="175"/>
      <c r="L68" s="175"/>
      <c r="M68" s="172">
        <v>46203</v>
      </c>
      <c r="N68" s="174"/>
      <c r="O68" s="174"/>
      <c r="P68" s="174"/>
      <c r="Q68" s="153"/>
      <c r="R68" s="151"/>
      <c r="S68" s="181" t="s">
        <v>44</v>
      </c>
      <c r="T68" s="153" t="s">
        <v>45</v>
      </c>
      <c r="U68" s="181"/>
      <c r="V68" s="232" t="s">
        <v>206</v>
      </c>
      <c r="W68" s="174"/>
      <c r="X68" s="317"/>
      <c r="Y68" s="317"/>
      <c r="Z68" s="317"/>
    </row>
    <row r="69" spans="1:26" s="161" customFormat="1" ht="25.35" customHeight="1">
      <c r="A69" s="158" t="s">
        <v>185</v>
      </c>
      <c r="B69" s="324" t="s">
        <v>207</v>
      </c>
      <c r="C69" s="151" t="s">
        <v>37</v>
      </c>
      <c r="D69" s="151" t="s">
        <v>38</v>
      </c>
      <c r="E69" s="152"/>
      <c r="F69" s="151"/>
      <c r="G69" s="159"/>
      <c r="H69" s="159"/>
      <c r="I69" s="159"/>
      <c r="J69" s="234"/>
      <c r="K69" s="234"/>
      <c r="L69" s="175"/>
      <c r="M69" s="172">
        <v>45412</v>
      </c>
      <c r="N69" s="174"/>
      <c r="O69" s="174"/>
      <c r="P69" s="174"/>
      <c r="Q69" s="151"/>
      <c r="R69" s="151"/>
      <c r="S69" s="181" t="s">
        <v>44</v>
      </c>
      <c r="T69" s="153" t="s">
        <v>45</v>
      </c>
      <c r="U69" s="150"/>
      <c r="V69" s="204" t="s">
        <v>208</v>
      </c>
      <c r="W69" s="185"/>
      <c r="X69" s="317"/>
      <c r="Y69" s="317"/>
      <c r="Z69" s="317"/>
    </row>
    <row r="70" spans="1:26" s="161" customFormat="1" ht="25.35" customHeight="1">
      <c r="A70" s="158" t="s">
        <v>185</v>
      </c>
      <c r="B70" s="324" t="s">
        <v>209</v>
      </c>
      <c r="C70" s="151" t="s">
        <v>37</v>
      </c>
      <c r="D70" s="151" t="s">
        <v>38</v>
      </c>
      <c r="E70" s="152"/>
      <c r="F70" s="151"/>
      <c r="G70" s="159"/>
      <c r="H70" s="159"/>
      <c r="I70" s="151"/>
      <c r="J70" s="175"/>
      <c r="K70" s="175"/>
      <c r="L70" s="175"/>
      <c r="M70" s="172">
        <v>46112</v>
      </c>
      <c r="N70" s="174"/>
      <c r="O70" s="174"/>
      <c r="P70" s="174"/>
      <c r="Q70" s="153"/>
      <c r="R70" s="151"/>
      <c r="S70" s="181" t="s">
        <v>44</v>
      </c>
      <c r="T70" s="153" t="s">
        <v>45</v>
      </c>
      <c r="U70" s="189" t="s">
        <v>210</v>
      </c>
      <c r="V70" s="218" t="s">
        <v>211</v>
      </c>
      <c r="W70" s="185" t="s">
        <v>212</v>
      </c>
      <c r="X70" s="317"/>
      <c r="Y70" s="317"/>
      <c r="Z70" s="317"/>
    </row>
    <row r="71" spans="1:26" s="161" customFormat="1" ht="25.35" customHeight="1">
      <c r="A71" s="158" t="s">
        <v>185</v>
      </c>
      <c r="B71" s="328" t="s">
        <v>213</v>
      </c>
      <c r="C71" s="151" t="s">
        <v>37</v>
      </c>
      <c r="D71" s="151" t="s">
        <v>38</v>
      </c>
      <c r="E71" s="151"/>
      <c r="F71" s="150"/>
      <c r="G71" s="150"/>
      <c r="H71" s="150"/>
      <c r="I71" s="150"/>
      <c r="J71" s="183"/>
      <c r="K71" s="183"/>
      <c r="L71" s="150"/>
      <c r="M71" s="150"/>
      <c r="N71" s="150"/>
      <c r="O71" s="150"/>
      <c r="P71" s="150"/>
      <c r="Q71" s="151"/>
      <c r="R71" s="151"/>
      <c r="S71" s="150"/>
      <c r="T71" s="151"/>
      <c r="U71" s="150"/>
      <c r="V71" s="218"/>
      <c r="W71" s="174"/>
      <c r="X71" s="317"/>
      <c r="Y71" s="317"/>
      <c r="Z71" s="317"/>
    </row>
    <row r="72" spans="1:26" s="161" customFormat="1" ht="25.35" customHeight="1">
      <c r="A72" s="158" t="s">
        <v>185</v>
      </c>
      <c r="B72" s="328" t="s">
        <v>214</v>
      </c>
      <c r="C72" s="151" t="s">
        <v>37</v>
      </c>
      <c r="D72" s="151" t="s">
        <v>38</v>
      </c>
      <c r="E72" s="151"/>
      <c r="F72" s="150"/>
      <c r="G72" s="150"/>
      <c r="H72" s="150"/>
      <c r="I72" s="150"/>
      <c r="J72" s="183"/>
      <c r="K72" s="183"/>
      <c r="L72" s="150"/>
      <c r="M72" s="192">
        <v>46965</v>
      </c>
      <c r="N72" s="150"/>
      <c r="O72" s="150"/>
      <c r="P72" s="150"/>
      <c r="Q72" s="151"/>
      <c r="R72" s="151"/>
      <c r="S72" s="150"/>
      <c r="T72" s="151"/>
      <c r="U72" s="150"/>
      <c r="V72" s="218" t="s">
        <v>215</v>
      </c>
      <c r="W72" s="174"/>
      <c r="X72" s="317"/>
      <c r="Y72" s="317"/>
      <c r="Z72" s="317"/>
    </row>
    <row r="73" spans="1:26" s="161" customFormat="1" ht="25.35" customHeight="1">
      <c r="A73" s="158" t="s">
        <v>185</v>
      </c>
      <c r="B73" s="328" t="s">
        <v>216</v>
      </c>
      <c r="C73" s="151" t="s">
        <v>37</v>
      </c>
      <c r="D73" s="151" t="s">
        <v>38</v>
      </c>
      <c r="E73" s="151"/>
      <c r="F73" s="150"/>
      <c r="G73" s="150"/>
      <c r="H73" s="150"/>
      <c r="I73" s="150"/>
      <c r="J73" s="183"/>
      <c r="K73" s="183"/>
      <c r="L73" s="150"/>
      <c r="M73" s="192">
        <v>46599</v>
      </c>
      <c r="N73" s="150"/>
      <c r="O73" s="150"/>
      <c r="P73" s="150"/>
      <c r="Q73" s="151"/>
      <c r="R73" s="151"/>
      <c r="S73" s="181" t="s">
        <v>44</v>
      </c>
      <c r="T73" s="153" t="s">
        <v>45</v>
      </c>
      <c r="U73" s="326" t="s">
        <v>217</v>
      </c>
      <c r="V73" s="151" t="s">
        <v>204</v>
      </c>
      <c r="W73" s="174" t="s">
        <v>218</v>
      </c>
      <c r="X73" s="317"/>
      <c r="Y73" s="317"/>
      <c r="Z73" s="317"/>
    </row>
    <row r="74" spans="1:26" s="161" customFormat="1" ht="25.35" customHeight="1">
      <c r="A74" s="158" t="s">
        <v>185</v>
      </c>
      <c r="B74" s="328" t="s">
        <v>219</v>
      </c>
      <c r="C74" s="151" t="s">
        <v>37</v>
      </c>
      <c r="D74" s="150" t="s">
        <v>38</v>
      </c>
      <c r="E74" s="151"/>
      <c r="F74" s="150"/>
      <c r="G74" s="150"/>
      <c r="H74" s="150"/>
      <c r="I74" s="150"/>
      <c r="J74" s="198"/>
      <c r="K74" s="198"/>
      <c r="L74" s="198"/>
      <c r="M74" s="150"/>
      <c r="N74" s="174"/>
      <c r="O74" s="174"/>
      <c r="P74" s="174"/>
      <c r="Q74" s="151"/>
      <c r="R74" s="151"/>
      <c r="S74" s="150"/>
      <c r="T74" s="151"/>
      <c r="U74" s="150"/>
      <c r="V74" s="150"/>
      <c r="W74" s="174"/>
      <c r="X74" s="317"/>
      <c r="Y74" s="317"/>
      <c r="Z74" s="317"/>
    </row>
    <row r="75" spans="1:26" s="161" customFormat="1" ht="25.35" customHeight="1">
      <c r="A75" s="158" t="s">
        <v>185</v>
      </c>
      <c r="B75" s="324" t="s">
        <v>220</v>
      </c>
      <c r="C75" s="151" t="s">
        <v>37</v>
      </c>
      <c r="D75" s="151" t="s">
        <v>38</v>
      </c>
      <c r="E75" s="151"/>
      <c r="F75" s="151"/>
      <c r="G75" s="151">
        <v>100</v>
      </c>
      <c r="H75" s="159">
        <v>3000</v>
      </c>
      <c r="I75" s="151"/>
      <c r="J75" s="175"/>
      <c r="K75" s="175"/>
      <c r="L75" s="175"/>
      <c r="M75" s="172">
        <v>46022</v>
      </c>
      <c r="N75" s="174"/>
      <c r="O75" s="174"/>
      <c r="P75" s="174"/>
      <c r="Q75" s="153"/>
      <c r="R75" s="151"/>
      <c r="S75" s="181" t="s">
        <v>44</v>
      </c>
      <c r="T75" s="153" t="s">
        <v>45</v>
      </c>
      <c r="U75" s="181"/>
      <c r="V75" s="151" t="s">
        <v>221</v>
      </c>
      <c r="W75" s="185"/>
      <c r="X75" s="317"/>
      <c r="Y75" s="317"/>
      <c r="Z75" s="317"/>
    </row>
    <row r="76" spans="1:26" s="177" customFormat="1" ht="25.35" customHeight="1">
      <c r="A76" s="158" t="s">
        <v>185</v>
      </c>
      <c r="B76" s="328" t="s">
        <v>222</v>
      </c>
      <c r="C76" s="151" t="s">
        <v>37</v>
      </c>
      <c r="D76" s="151" t="s">
        <v>38</v>
      </c>
      <c r="E76" s="151"/>
      <c r="F76" s="150"/>
      <c r="G76" s="150"/>
      <c r="H76" s="150"/>
      <c r="I76" s="150"/>
      <c r="J76" s="183"/>
      <c r="K76" s="183"/>
      <c r="L76" s="150"/>
      <c r="M76" s="192">
        <v>47026</v>
      </c>
      <c r="N76" s="150"/>
      <c r="O76" s="150"/>
      <c r="P76" s="150"/>
      <c r="Q76" s="151"/>
      <c r="R76" s="151"/>
      <c r="S76" s="150"/>
      <c r="T76" s="151"/>
      <c r="U76" s="150"/>
      <c r="V76" s="164"/>
      <c r="W76" s="174"/>
      <c r="X76" s="318"/>
      <c r="Y76" s="318"/>
      <c r="Z76" s="318"/>
    </row>
    <row r="77" spans="1:26" s="177" customFormat="1" ht="25.35" customHeight="1">
      <c r="A77" s="158" t="s">
        <v>185</v>
      </c>
      <c r="B77" s="328" t="s">
        <v>223</v>
      </c>
      <c r="C77" s="151" t="s">
        <v>37</v>
      </c>
      <c r="D77" s="151" t="s">
        <v>38</v>
      </c>
      <c r="E77" s="151"/>
      <c r="F77" s="150"/>
      <c r="G77" s="150"/>
      <c r="H77" s="150"/>
      <c r="I77" s="150"/>
      <c r="J77" s="183"/>
      <c r="K77" s="183"/>
      <c r="L77" s="150"/>
      <c r="M77" s="192">
        <v>46234</v>
      </c>
      <c r="N77" s="150"/>
      <c r="O77" s="150"/>
      <c r="P77" s="150"/>
      <c r="Q77" s="151"/>
      <c r="R77" s="151"/>
      <c r="S77" s="150"/>
      <c r="T77" s="151"/>
      <c r="U77" s="150"/>
      <c r="V77" s="164"/>
      <c r="W77" s="174"/>
      <c r="X77" s="318"/>
      <c r="Y77" s="318"/>
      <c r="Z77" s="318"/>
    </row>
    <row r="78" spans="1:26" s="177" customFormat="1" ht="25.35" customHeight="1">
      <c r="A78" s="158" t="s">
        <v>185</v>
      </c>
      <c r="B78" s="324" t="s">
        <v>224</v>
      </c>
      <c r="C78" s="151" t="s">
        <v>37</v>
      </c>
      <c r="D78" s="151" t="s">
        <v>38</v>
      </c>
      <c r="E78" s="152"/>
      <c r="F78" s="151"/>
      <c r="G78" s="159"/>
      <c r="H78" s="159"/>
      <c r="I78" s="151"/>
      <c r="J78" s="151"/>
      <c r="K78" s="151"/>
      <c r="L78" s="151"/>
      <c r="M78" s="172">
        <v>45596</v>
      </c>
      <c r="N78" s="150"/>
      <c r="O78" s="150"/>
      <c r="P78" s="150"/>
      <c r="Q78" s="153"/>
      <c r="R78" s="151"/>
      <c r="S78" s="181" t="s">
        <v>44</v>
      </c>
      <c r="T78" s="153" t="s">
        <v>45</v>
      </c>
      <c r="U78" s="181"/>
      <c r="V78" s="217" t="s">
        <v>204</v>
      </c>
      <c r="W78" s="185"/>
      <c r="X78" s="318"/>
      <c r="Y78" s="318"/>
      <c r="Z78" s="318"/>
    </row>
    <row r="79" spans="1:26" s="177" customFormat="1" ht="25.35" customHeight="1">
      <c r="A79" s="158" t="s">
        <v>185</v>
      </c>
      <c r="B79" s="328" t="s">
        <v>225</v>
      </c>
      <c r="C79" s="151" t="s">
        <v>37</v>
      </c>
      <c r="D79" s="151" t="s">
        <v>38</v>
      </c>
      <c r="E79" s="343"/>
      <c r="F79" s="344"/>
      <c r="G79" s="344"/>
      <c r="H79" s="344"/>
      <c r="I79" s="344"/>
      <c r="J79" s="183"/>
      <c r="K79" s="183"/>
      <c r="L79" s="344"/>
      <c r="M79" s="344"/>
      <c r="N79" s="344"/>
      <c r="O79" s="344"/>
      <c r="P79" s="344"/>
      <c r="Q79" s="343"/>
      <c r="R79" s="343"/>
      <c r="S79" s="344"/>
      <c r="T79" s="343"/>
      <c r="U79" s="344"/>
      <c r="V79" s="217"/>
      <c r="W79" s="345"/>
      <c r="X79" s="318"/>
      <c r="Y79" s="318"/>
      <c r="Z79" s="318"/>
    </row>
    <row r="80" spans="1:26" s="177" customFormat="1" ht="25.35" customHeight="1">
      <c r="A80" s="158" t="s">
        <v>185</v>
      </c>
      <c r="B80" s="328" t="s">
        <v>226</v>
      </c>
      <c r="C80" s="151" t="s">
        <v>37</v>
      </c>
      <c r="D80" s="151" t="s">
        <v>38</v>
      </c>
      <c r="E80" s="151"/>
      <c r="F80" s="150"/>
      <c r="G80" s="150"/>
      <c r="H80" s="150"/>
      <c r="I80" s="150"/>
      <c r="J80" s="198"/>
      <c r="K80" s="198"/>
      <c r="L80" s="198"/>
      <c r="M80" s="150"/>
      <c r="N80" s="224"/>
      <c r="O80" s="225"/>
      <c r="P80" s="225"/>
      <c r="Q80" s="164"/>
      <c r="R80" s="151"/>
      <c r="S80" s="225" t="s">
        <v>44</v>
      </c>
      <c r="T80" s="151" t="s">
        <v>45</v>
      </c>
      <c r="U80" s="225" t="s">
        <v>227</v>
      </c>
      <c r="V80" s="217" t="s">
        <v>204</v>
      </c>
      <c r="W80" s="224"/>
      <c r="X80" s="318"/>
      <c r="Y80" s="318"/>
      <c r="Z80" s="318"/>
    </row>
    <row r="81" spans="1:26" s="161" customFormat="1" ht="25.35" customHeight="1">
      <c r="A81" s="158" t="s">
        <v>185</v>
      </c>
      <c r="B81" s="328" t="s">
        <v>228</v>
      </c>
      <c r="C81" s="151" t="s">
        <v>37</v>
      </c>
      <c r="D81" s="151" t="s">
        <v>38</v>
      </c>
      <c r="E81" s="151"/>
      <c r="F81" s="150"/>
      <c r="G81" s="150"/>
      <c r="H81" s="150"/>
      <c r="I81" s="150"/>
      <c r="J81" s="174"/>
      <c r="K81" s="174"/>
      <c r="L81" s="174"/>
      <c r="M81" s="327">
        <v>45991</v>
      </c>
      <c r="N81" s="150"/>
      <c r="O81" s="150"/>
      <c r="P81" s="150"/>
      <c r="Q81" s="151"/>
      <c r="R81" s="151"/>
      <c r="S81" s="150"/>
      <c r="T81" s="151"/>
      <c r="U81" s="150"/>
      <c r="V81" s="153"/>
      <c r="W81" s="174"/>
      <c r="X81" s="317"/>
      <c r="Y81" s="317"/>
      <c r="Z81" s="317"/>
    </row>
    <row r="82" spans="1:26" s="161" customFormat="1" ht="25.35" customHeight="1">
      <c r="A82" s="158" t="s">
        <v>185</v>
      </c>
      <c r="B82" s="324" t="s">
        <v>229</v>
      </c>
      <c r="C82" s="151" t="s">
        <v>55</v>
      </c>
      <c r="D82" s="151" t="s">
        <v>38</v>
      </c>
      <c r="E82" s="152"/>
      <c r="F82" s="151"/>
      <c r="G82" s="159"/>
      <c r="H82" s="160"/>
      <c r="I82" s="151"/>
      <c r="J82" s="155"/>
      <c r="K82" s="155"/>
      <c r="L82" s="155"/>
      <c r="M82" s="327">
        <v>45991</v>
      </c>
      <c r="N82" s="176"/>
      <c r="O82" s="176"/>
      <c r="P82" s="176"/>
      <c r="Q82" s="153"/>
      <c r="R82" s="151"/>
      <c r="S82" s="181"/>
      <c r="T82" s="153" t="s">
        <v>51</v>
      </c>
      <c r="U82" s="181"/>
      <c r="V82" s="151"/>
      <c r="W82" s="185"/>
      <c r="X82" s="317"/>
      <c r="Y82" s="317"/>
      <c r="Z82" s="317"/>
    </row>
    <row r="83" spans="1:26" s="161" customFormat="1" ht="25.35" customHeight="1">
      <c r="A83" s="200" t="s">
        <v>185</v>
      </c>
      <c r="B83" s="328" t="s">
        <v>230</v>
      </c>
      <c r="C83" s="191" t="s">
        <v>55</v>
      </c>
      <c r="D83" s="191" t="s">
        <v>38</v>
      </c>
      <c r="E83" s="151"/>
      <c r="F83" s="150"/>
      <c r="G83" s="150"/>
      <c r="H83" s="150"/>
      <c r="I83" s="150"/>
      <c r="J83" s="174"/>
      <c r="K83" s="174"/>
      <c r="L83" s="174"/>
      <c r="M83" s="327">
        <v>46873</v>
      </c>
      <c r="N83" s="150"/>
      <c r="O83" s="150"/>
      <c r="P83" s="150"/>
      <c r="Q83" s="151"/>
      <c r="R83" s="151"/>
      <c r="S83" s="150"/>
      <c r="T83" s="151"/>
      <c r="U83" s="150"/>
      <c r="V83" s="150"/>
      <c r="W83" s="174"/>
      <c r="X83" s="317"/>
      <c r="Y83" s="317"/>
      <c r="Z83" s="317"/>
    </row>
    <row r="84" spans="1:26" ht="25.35" customHeight="1">
      <c r="A84" s="158" t="s">
        <v>185</v>
      </c>
      <c r="B84" s="328" t="s">
        <v>231</v>
      </c>
      <c r="C84" s="151" t="s">
        <v>55</v>
      </c>
      <c r="D84" s="152" t="s">
        <v>38</v>
      </c>
      <c r="E84" s="151"/>
      <c r="F84" s="150"/>
      <c r="G84" s="150"/>
      <c r="H84" s="150"/>
      <c r="I84" s="150"/>
      <c r="J84" s="174"/>
      <c r="K84" s="174"/>
      <c r="L84" s="174"/>
      <c r="M84" s="327">
        <v>45747</v>
      </c>
      <c r="N84" s="150"/>
      <c r="O84" s="150"/>
      <c r="P84" s="150"/>
      <c r="Q84" s="151"/>
      <c r="R84" s="151"/>
      <c r="S84" s="150"/>
      <c r="T84" s="151"/>
      <c r="U84" s="150"/>
      <c r="V84" s="151"/>
      <c r="W84" s="174"/>
    </row>
    <row r="85" spans="1:26" ht="25.35" customHeight="1">
      <c r="A85" s="158" t="s">
        <v>185</v>
      </c>
      <c r="B85" s="328" t="s">
        <v>232</v>
      </c>
      <c r="C85" s="151" t="s">
        <v>55</v>
      </c>
      <c r="D85" s="151" t="s">
        <v>38</v>
      </c>
      <c r="E85" s="151"/>
      <c r="F85" s="150"/>
      <c r="G85" s="150"/>
      <c r="H85" s="150"/>
      <c r="I85" s="150"/>
      <c r="J85" s="183"/>
      <c r="K85" s="183"/>
      <c r="L85" s="150"/>
      <c r="M85" s="192"/>
      <c r="N85" s="150"/>
      <c r="O85" s="150"/>
      <c r="P85" s="150"/>
      <c r="Q85" s="151"/>
      <c r="R85" s="151"/>
      <c r="S85" s="150"/>
      <c r="T85" s="151"/>
      <c r="U85" s="150"/>
      <c r="V85" s="151"/>
      <c r="W85" s="174"/>
    </row>
    <row r="86" spans="1:26" ht="25.35" customHeight="1">
      <c r="A86" s="158" t="s">
        <v>185</v>
      </c>
      <c r="B86" s="328" t="s">
        <v>233</v>
      </c>
      <c r="C86" s="151" t="s">
        <v>55</v>
      </c>
      <c r="D86" s="151" t="s">
        <v>38</v>
      </c>
      <c r="E86" s="151"/>
      <c r="F86" s="150"/>
      <c r="G86" s="150"/>
      <c r="H86" s="150"/>
      <c r="I86" s="150"/>
      <c r="J86" s="183"/>
      <c r="K86" s="183"/>
      <c r="L86" s="150"/>
      <c r="M86" s="192"/>
      <c r="N86" s="150"/>
      <c r="O86" s="150"/>
      <c r="P86" s="150"/>
      <c r="Q86" s="151"/>
      <c r="R86" s="151"/>
      <c r="S86" s="150"/>
      <c r="T86" s="151"/>
      <c r="U86" s="150"/>
      <c r="V86" s="151"/>
      <c r="W86" s="174"/>
    </row>
    <row r="87" spans="1:26" s="168" customFormat="1" ht="25.35" customHeight="1">
      <c r="A87" s="158" t="s">
        <v>185</v>
      </c>
      <c r="B87" s="324" t="s">
        <v>234</v>
      </c>
      <c r="C87" s="151" t="s">
        <v>55</v>
      </c>
      <c r="D87" s="151" t="s">
        <v>38</v>
      </c>
      <c r="E87" s="152"/>
      <c r="F87" s="151"/>
      <c r="G87" s="159"/>
      <c r="H87" s="159"/>
      <c r="I87" s="151"/>
      <c r="J87" s="151"/>
      <c r="K87" s="151"/>
      <c r="L87" s="151"/>
      <c r="M87" s="192"/>
      <c r="N87" s="176"/>
      <c r="O87" s="176"/>
      <c r="P87" s="176"/>
      <c r="Q87" s="153"/>
      <c r="R87" s="151"/>
      <c r="S87" s="181"/>
      <c r="T87" s="153" t="s">
        <v>51</v>
      </c>
      <c r="U87" s="189" t="s">
        <v>235</v>
      </c>
      <c r="V87" s="151"/>
      <c r="W87" s="185"/>
      <c r="X87" s="319"/>
      <c r="Y87" s="319"/>
      <c r="Z87" s="319"/>
    </row>
    <row r="88" spans="1:26" s="168" customFormat="1" ht="25.35" customHeight="1">
      <c r="A88" s="156" t="s">
        <v>185</v>
      </c>
      <c r="B88" s="324" t="s">
        <v>236</v>
      </c>
      <c r="C88" s="151" t="s">
        <v>55</v>
      </c>
      <c r="D88" s="151" t="s">
        <v>38</v>
      </c>
      <c r="E88" s="151"/>
      <c r="F88" s="150"/>
      <c r="G88" s="150"/>
      <c r="H88" s="150"/>
      <c r="I88" s="150"/>
      <c r="J88" s="183"/>
      <c r="K88" s="183"/>
      <c r="L88" s="150"/>
      <c r="M88" s="192"/>
      <c r="N88" s="150"/>
      <c r="O88" s="150"/>
      <c r="P88" s="150"/>
      <c r="Q88" s="151"/>
      <c r="R88" s="151"/>
      <c r="S88" s="150"/>
      <c r="T88" s="151"/>
      <c r="U88" s="150"/>
      <c r="V88" s="151"/>
      <c r="W88" s="174"/>
      <c r="X88" s="319"/>
      <c r="Y88" s="319"/>
      <c r="Z88" s="319"/>
    </row>
    <row r="89" spans="1:26" s="161" customFormat="1" ht="25.35" customHeight="1">
      <c r="A89" s="156" t="s">
        <v>148</v>
      </c>
      <c r="B89" s="333" t="s">
        <v>237</v>
      </c>
      <c r="C89" s="151" t="s">
        <v>55</v>
      </c>
      <c r="D89" s="151" t="s">
        <v>38</v>
      </c>
      <c r="E89" s="317"/>
      <c r="F89" s="317"/>
      <c r="G89" s="317"/>
      <c r="H89" s="317"/>
      <c r="I89" s="317"/>
      <c r="J89" s="317"/>
      <c r="K89" s="317"/>
      <c r="L89" s="317"/>
      <c r="M89" s="329"/>
      <c r="N89" s="317"/>
      <c r="O89" s="317"/>
      <c r="P89" s="317"/>
      <c r="Q89" s="317"/>
      <c r="R89" s="317"/>
      <c r="S89" s="317"/>
      <c r="T89" s="317"/>
      <c r="U89" s="326" t="s">
        <v>238</v>
      </c>
      <c r="V89" s="317"/>
      <c r="W89" s="317"/>
      <c r="X89" s="317"/>
      <c r="Y89" s="317"/>
      <c r="Z89" s="317"/>
    </row>
    <row r="90" spans="1:26" s="161" customFormat="1" ht="25.35" customHeight="1">
      <c r="A90" s="158" t="s">
        <v>185</v>
      </c>
      <c r="B90" s="328" t="s">
        <v>239</v>
      </c>
      <c r="C90" s="151" t="s">
        <v>55</v>
      </c>
      <c r="D90" s="151" t="s">
        <v>38</v>
      </c>
      <c r="E90" s="151"/>
      <c r="F90" s="150"/>
      <c r="G90" s="150"/>
      <c r="H90" s="150"/>
      <c r="I90" s="150"/>
      <c r="J90" s="183"/>
      <c r="K90" s="183"/>
      <c r="L90" s="150"/>
      <c r="M90" s="192"/>
      <c r="N90" s="150"/>
      <c r="O90" s="150"/>
      <c r="P90" s="150"/>
      <c r="Q90" s="151"/>
      <c r="R90" s="151"/>
      <c r="S90" s="150"/>
      <c r="T90" s="151"/>
      <c r="U90" s="150"/>
      <c r="V90" s="151"/>
      <c r="W90" s="174"/>
      <c r="X90" s="317"/>
      <c r="Y90" s="317"/>
      <c r="Z90" s="317"/>
    </row>
    <row r="91" spans="1:26" s="161" customFormat="1" ht="25.35" customHeight="1">
      <c r="A91" s="158" t="s">
        <v>185</v>
      </c>
      <c r="B91" s="328" t="s">
        <v>240</v>
      </c>
      <c r="C91" s="151" t="s">
        <v>55</v>
      </c>
      <c r="D91" s="151" t="s">
        <v>38</v>
      </c>
      <c r="E91" s="151"/>
      <c r="F91" s="150"/>
      <c r="G91" s="150"/>
      <c r="H91" s="150"/>
      <c r="I91" s="150"/>
      <c r="J91" s="183"/>
      <c r="K91" s="183"/>
      <c r="L91" s="150"/>
      <c r="M91" s="192"/>
      <c r="N91" s="150"/>
      <c r="O91" s="150"/>
      <c r="P91" s="150"/>
      <c r="Q91" s="151"/>
      <c r="R91" s="151"/>
      <c r="S91" s="150"/>
      <c r="T91" s="151"/>
      <c r="U91" s="150"/>
      <c r="V91" s="151"/>
      <c r="W91" s="174"/>
      <c r="X91" s="317"/>
      <c r="Y91" s="317"/>
      <c r="Z91" s="317"/>
    </row>
    <row r="92" spans="1:26" s="161" customFormat="1" ht="25.35" customHeight="1">
      <c r="A92" s="158" t="s">
        <v>185</v>
      </c>
      <c r="B92" s="328" t="s">
        <v>241</v>
      </c>
      <c r="C92" s="151" t="s">
        <v>55</v>
      </c>
      <c r="D92" s="150" t="s">
        <v>38</v>
      </c>
      <c r="E92" s="151"/>
      <c r="F92" s="150"/>
      <c r="G92" s="150"/>
      <c r="H92" s="150"/>
      <c r="I92" s="150"/>
      <c r="J92" s="183"/>
      <c r="K92" s="183"/>
      <c r="L92" s="150"/>
      <c r="M92" s="192"/>
      <c r="N92" s="150"/>
      <c r="O92" s="150"/>
      <c r="P92" s="150"/>
      <c r="Q92" s="151"/>
      <c r="R92" s="151"/>
      <c r="S92" s="150"/>
      <c r="T92" s="151"/>
      <c r="U92" s="150"/>
      <c r="V92" s="151"/>
      <c r="W92" s="174"/>
      <c r="X92" s="317"/>
      <c r="Y92" s="317"/>
      <c r="Z92" s="317"/>
    </row>
    <row r="93" spans="1:26" s="161" customFormat="1" ht="25.35" customHeight="1">
      <c r="A93" s="158" t="s">
        <v>185</v>
      </c>
      <c r="B93" s="328" t="s">
        <v>242</v>
      </c>
      <c r="C93" s="151" t="s">
        <v>55</v>
      </c>
      <c r="D93" s="150" t="s">
        <v>38</v>
      </c>
      <c r="E93" s="151"/>
      <c r="F93" s="150"/>
      <c r="G93" s="150"/>
      <c r="H93" s="150"/>
      <c r="I93" s="150"/>
      <c r="J93" s="183"/>
      <c r="K93" s="183"/>
      <c r="L93" s="150"/>
      <c r="M93" s="192"/>
      <c r="N93" s="150"/>
      <c r="O93" s="150"/>
      <c r="P93" s="150"/>
      <c r="Q93" s="151"/>
      <c r="R93" s="151"/>
      <c r="S93" s="150"/>
      <c r="T93" s="151"/>
      <c r="U93" s="150"/>
      <c r="V93" s="151"/>
      <c r="W93" s="174"/>
      <c r="X93" s="317"/>
      <c r="Y93" s="317"/>
      <c r="Z93" s="317"/>
    </row>
    <row r="94" spans="1:26" s="161" customFormat="1" ht="25.35" customHeight="1">
      <c r="A94" s="158" t="s">
        <v>185</v>
      </c>
      <c r="B94" s="328" t="s">
        <v>243</v>
      </c>
      <c r="C94" s="151" t="s">
        <v>55</v>
      </c>
      <c r="D94" s="150" t="s">
        <v>38</v>
      </c>
      <c r="E94" s="151"/>
      <c r="F94" s="150"/>
      <c r="G94" s="150"/>
      <c r="H94" s="150"/>
      <c r="I94" s="150"/>
      <c r="J94" s="150"/>
      <c r="K94" s="150"/>
      <c r="L94" s="150"/>
      <c r="M94" s="192"/>
      <c r="N94" s="150"/>
      <c r="O94" s="150"/>
      <c r="P94" s="150"/>
      <c r="Q94" s="151"/>
      <c r="R94" s="151"/>
      <c r="S94" s="150"/>
      <c r="T94" s="151"/>
      <c r="U94" s="150"/>
      <c r="V94" s="150"/>
      <c r="W94" s="174"/>
      <c r="X94" s="317"/>
      <c r="Y94" s="317"/>
      <c r="Z94" s="317"/>
    </row>
    <row r="95" spans="1:26" s="161" customFormat="1" ht="25.35" customHeight="1">
      <c r="A95" s="158" t="s">
        <v>185</v>
      </c>
      <c r="B95" s="328" t="s">
        <v>244</v>
      </c>
      <c r="C95" s="151" t="s">
        <v>55</v>
      </c>
      <c r="D95" s="150" t="s">
        <v>38</v>
      </c>
      <c r="E95" s="151"/>
      <c r="F95" s="150"/>
      <c r="G95" s="150"/>
      <c r="H95" s="150"/>
      <c r="I95" s="150"/>
      <c r="J95" s="150"/>
      <c r="K95" s="150"/>
      <c r="L95" s="150"/>
      <c r="M95" s="330"/>
      <c r="N95" s="150"/>
      <c r="O95" s="150"/>
      <c r="P95" s="150"/>
      <c r="Q95" s="151"/>
      <c r="R95" s="151"/>
      <c r="S95" s="150"/>
      <c r="T95" s="151"/>
      <c r="U95" s="150"/>
      <c r="V95" s="201"/>
      <c r="W95" s="174"/>
      <c r="X95" s="317"/>
      <c r="Y95" s="317"/>
      <c r="Z95" s="317"/>
    </row>
    <row r="96" spans="1:26" ht="25.35" customHeight="1">
      <c r="A96" s="158" t="s">
        <v>185</v>
      </c>
      <c r="B96" s="328" t="s">
        <v>245</v>
      </c>
      <c r="C96" s="151" t="s">
        <v>55</v>
      </c>
      <c r="D96" s="150" t="s">
        <v>38</v>
      </c>
      <c r="E96" s="151"/>
      <c r="F96" s="150"/>
      <c r="G96" s="150"/>
      <c r="H96" s="150"/>
      <c r="I96" s="150"/>
      <c r="J96" s="150"/>
      <c r="K96" s="150"/>
      <c r="L96" s="150"/>
      <c r="M96" s="192"/>
      <c r="N96" s="150"/>
      <c r="O96" s="150"/>
      <c r="P96" s="150"/>
      <c r="Q96" s="151"/>
      <c r="R96" s="151"/>
      <c r="S96" s="150"/>
      <c r="T96" s="151"/>
      <c r="U96" s="150"/>
      <c r="V96" s="150"/>
      <c r="W96" s="174"/>
    </row>
    <row r="97" spans="1:26" ht="25.35" customHeight="1">
      <c r="A97" s="158" t="s">
        <v>148</v>
      </c>
      <c r="B97" s="328" t="s">
        <v>246</v>
      </c>
      <c r="C97" s="151" t="s">
        <v>55</v>
      </c>
      <c r="D97" s="150" t="s">
        <v>38</v>
      </c>
      <c r="E97" s="151"/>
      <c r="F97" s="150"/>
      <c r="G97" s="150"/>
      <c r="H97" s="150"/>
      <c r="I97" s="150"/>
      <c r="J97" s="150"/>
      <c r="K97" s="150"/>
      <c r="L97" s="150"/>
      <c r="M97" s="192"/>
      <c r="N97" s="150"/>
      <c r="O97" s="150"/>
      <c r="P97" s="150"/>
      <c r="Q97" s="151"/>
      <c r="R97" s="151"/>
      <c r="S97" s="150"/>
      <c r="T97" s="151"/>
      <c r="U97" s="150"/>
      <c r="V97" s="150"/>
      <c r="W97" s="174"/>
    </row>
    <row r="98" spans="1:26" ht="25.35" customHeight="1">
      <c r="A98" s="158" t="s">
        <v>185</v>
      </c>
      <c r="B98" s="328" t="s">
        <v>247</v>
      </c>
      <c r="C98" s="151" t="s">
        <v>55</v>
      </c>
      <c r="D98" s="150" t="s">
        <v>38</v>
      </c>
      <c r="E98" s="151"/>
      <c r="F98" s="150"/>
      <c r="G98" s="150"/>
      <c r="H98" s="150"/>
      <c r="I98" s="150"/>
      <c r="J98" s="183"/>
      <c r="K98" s="183"/>
      <c r="L98" s="150"/>
      <c r="M98" s="192"/>
      <c r="N98" s="150"/>
      <c r="O98" s="150"/>
      <c r="P98" s="150"/>
      <c r="Q98" s="151"/>
      <c r="R98" s="151"/>
      <c r="S98" s="150"/>
      <c r="T98" s="151"/>
      <c r="U98" s="150"/>
      <c r="V98" s="201"/>
      <c r="W98" s="174"/>
    </row>
    <row r="99" spans="1:26" s="245" customFormat="1" ht="25.35" customHeight="1">
      <c r="A99" s="239" t="s">
        <v>185</v>
      </c>
      <c r="B99" s="324" t="s">
        <v>248</v>
      </c>
      <c r="C99" s="238" t="s">
        <v>55</v>
      </c>
      <c r="D99" s="240" t="s">
        <v>38</v>
      </c>
      <c r="E99" s="240"/>
      <c r="F99" s="238"/>
      <c r="G99" s="235"/>
      <c r="H99" s="235"/>
      <c r="I99" s="238"/>
      <c r="J99" s="238"/>
      <c r="K99" s="238"/>
      <c r="L99" s="238"/>
      <c r="M99" s="331"/>
      <c r="N99" s="242"/>
      <c r="O99" s="242"/>
      <c r="P99" s="242"/>
      <c r="Q99" s="243"/>
      <c r="R99" s="238"/>
      <c r="S99" s="253"/>
      <c r="T99" s="243" t="s">
        <v>51</v>
      </c>
      <c r="U99" s="254" t="s">
        <v>249</v>
      </c>
      <c r="V99" s="262"/>
      <c r="W99" s="255"/>
    </row>
    <row r="100" spans="1:26" ht="25.35" customHeight="1">
      <c r="A100" s="158" t="s">
        <v>185</v>
      </c>
      <c r="B100" s="328" t="s">
        <v>250</v>
      </c>
      <c r="C100" s="151" t="s">
        <v>55</v>
      </c>
      <c r="D100" s="150" t="s">
        <v>38</v>
      </c>
      <c r="E100" s="151"/>
      <c r="F100" s="150"/>
      <c r="G100" s="150"/>
      <c r="H100" s="150"/>
      <c r="I100" s="150"/>
      <c r="J100" s="150"/>
      <c r="K100" s="150"/>
      <c r="L100" s="150"/>
      <c r="M100" s="192"/>
      <c r="N100" s="150"/>
      <c r="O100" s="150"/>
      <c r="P100" s="150"/>
      <c r="Q100" s="151"/>
      <c r="R100" s="151"/>
      <c r="S100" s="150"/>
      <c r="T100" s="151"/>
      <c r="U100" s="150"/>
      <c r="V100" s="201"/>
      <c r="W100" s="174"/>
    </row>
    <row r="101" spans="1:26" s="168" customFormat="1" ht="25.35" customHeight="1">
      <c r="A101" s="158" t="s">
        <v>185</v>
      </c>
      <c r="B101" s="328" t="s">
        <v>251</v>
      </c>
      <c r="C101" s="151" t="s">
        <v>55</v>
      </c>
      <c r="D101" s="150" t="s">
        <v>38</v>
      </c>
      <c r="E101" s="151"/>
      <c r="F101" s="150"/>
      <c r="G101" s="150"/>
      <c r="H101" s="150"/>
      <c r="I101" s="150"/>
      <c r="J101" s="150"/>
      <c r="K101" s="150"/>
      <c r="L101" s="150"/>
      <c r="M101" s="192"/>
      <c r="N101" s="150"/>
      <c r="O101" s="150"/>
      <c r="P101" s="150"/>
      <c r="Q101" s="151"/>
      <c r="R101" s="151"/>
      <c r="S101" s="150"/>
      <c r="T101" s="151"/>
      <c r="U101" s="150"/>
      <c r="V101" s="201"/>
      <c r="W101" s="174"/>
      <c r="X101" s="319"/>
      <c r="Y101" s="319"/>
      <c r="Z101" s="319"/>
    </row>
    <row r="102" spans="1:26" s="168" customFormat="1" ht="25.35" customHeight="1">
      <c r="A102" s="158" t="s">
        <v>185</v>
      </c>
      <c r="B102" s="328" t="s">
        <v>252</v>
      </c>
      <c r="C102" s="151" t="s">
        <v>55</v>
      </c>
      <c r="D102" s="150" t="s">
        <v>38</v>
      </c>
      <c r="E102" s="151"/>
      <c r="F102" s="150"/>
      <c r="G102" s="150"/>
      <c r="H102" s="150"/>
      <c r="I102" s="150"/>
      <c r="J102" s="183"/>
      <c r="K102" s="183"/>
      <c r="L102" s="150"/>
      <c r="M102" s="192"/>
      <c r="N102" s="150"/>
      <c r="O102" s="150"/>
      <c r="P102" s="150"/>
      <c r="Q102" s="151"/>
      <c r="R102" s="151"/>
      <c r="S102" s="150"/>
      <c r="T102" s="151"/>
      <c r="U102" s="150"/>
      <c r="V102" s="201"/>
      <c r="W102" s="174"/>
      <c r="X102" s="319"/>
      <c r="Y102" s="319"/>
      <c r="Z102" s="319"/>
    </row>
    <row r="103" spans="1:26" s="168" customFormat="1" ht="25.35" customHeight="1">
      <c r="A103" s="158" t="s">
        <v>185</v>
      </c>
      <c r="B103" s="328" t="s">
        <v>253</v>
      </c>
      <c r="C103" s="151" t="s">
        <v>55</v>
      </c>
      <c r="D103" s="150" t="s">
        <v>38</v>
      </c>
      <c r="E103" s="151"/>
      <c r="F103" s="150"/>
      <c r="G103" s="150"/>
      <c r="H103" s="150"/>
      <c r="I103" s="150"/>
      <c r="J103" s="183"/>
      <c r="K103" s="183"/>
      <c r="L103" s="150"/>
      <c r="M103" s="192"/>
      <c r="N103" s="150"/>
      <c r="O103" s="150"/>
      <c r="P103" s="150"/>
      <c r="Q103" s="151"/>
      <c r="R103" s="151"/>
      <c r="S103" s="150"/>
      <c r="T103" s="151"/>
      <c r="U103" s="150"/>
      <c r="V103" s="201"/>
      <c r="W103" s="174"/>
      <c r="X103" s="319"/>
      <c r="Y103" s="319"/>
      <c r="Z103" s="319"/>
    </row>
    <row r="104" spans="1:26" s="168" customFormat="1" ht="25.35" customHeight="1">
      <c r="A104" s="158" t="s">
        <v>185</v>
      </c>
      <c r="B104" s="328" t="s">
        <v>254</v>
      </c>
      <c r="C104" s="151" t="s">
        <v>55</v>
      </c>
      <c r="D104" s="150" t="s">
        <v>38</v>
      </c>
      <c r="E104" s="151"/>
      <c r="F104" s="150"/>
      <c r="G104" s="150"/>
      <c r="H104" s="150"/>
      <c r="I104" s="150"/>
      <c r="J104" s="183"/>
      <c r="K104" s="183"/>
      <c r="L104" s="150"/>
      <c r="M104" s="192"/>
      <c r="N104" s="150"/>
      <c r="O104" s="150"/>
      <c r="P104" s="150"/>
      <c r="Q104" s="151"/>
      <c r="R104" s="151"/>
      <c r="S104" s="150"/>
      <c r="T104" s="151"/>
      <c r="U104" s="150"/>
      <c r="V104" s="201"/>
      <c r="W104" s="174"/>
      <c r="X104" s="319"/>
      <c r="Y104" s="319"/>
      <c r="Z104" s="319"/>
    </row>
    <row r="105" spans="1:26" s="168" customFormat="1" ht="25.35" customHeight="1">
      <c r="A105" s="158" t="s">
        <v>185</v>
      </c>
      <c r="B105" s="328" t="s">
        <v>255</v>
      </c>
      <c r="C105" s="151" t="s">
        <v>55</v>
      </c>
      <c r="D105" s="150" t="s">
        <v>38</v>
      </c>
      <c r="E105" s="151"/>
      <c r="F105" s="150"/>
      <c r="G105" s="150"/>
      <c r="H105" s="150"/>
      <c r="I105" s="150"/>
      <c r="J105" s="183"/>
      <c r="K105" s="183"/>
      <c r="L105" s="150"/>
      <c r="M105" s="192"/>
      <c r="N105" s="150"/>
      <c r="O105" s="150"/>
      <c r="P105" s="150"/>
      <c r="Q105" s="151"/>
      <c r="R105" s="151"/>
      <c r="S105" s="150"/>
      <c r="T105" s="151"/>
      <c r="U105" s="150"/>
      <c r="V105" s="201"/>
      <c r="W105" s="174"/>
      <c r="X105" s="319"/>
      <c r="Y105" s="319"/>
      <c r="Z105" s="319"/>
    </row>
    <row r="106" spans="1:26" s="168" customFormat="1" ht="25.35" customHeight="1">
      <c r="A106" s="158" t="s">
        <v>185</v>
      </c>
      <c r="B106" s="328" t="s">
        <v>256</v>
      </c>
      <c r="C106" s="151" t="s">
        <v>55</v>
      </c>
      <c r="D106" s="150" t="s">
        <v>38</v>
      </c>
      <c r="E106" s="151"/>
      <c r="F106" s="150"/>
      <c r="G106" s="150"/>
      <c r="H106" s="150"/>
      <c r="I106" s="150"/>
      <c r="J106" s="183"/>
      <c r="K106" s="183"/>
      <c r="L106" s="150"/>
      <c r="M106" s="192"/>
      <c r="N106" s="150"/>
      <c r="O106" s="150"/>
      <c r="P106" s="150"/>
      <c r="Q106" s="151"/>
      <c r="R106" s="151"/>
      <c r="S106" s="150"/>
      <c r="T106" s="151"/>
      <c r="U106" s="150"/>
      <c r="V106" s="201"/>
      <c r="W106" s="174"/>
      <c r="X106" s="319"/>
      <c r="Y106" s="319"/>
      <c r="Z106" s="319"/>
    </row>
    <row r="107" spans="1:26" s="168" customFormat="1" ht="25.35" customHeight="1">
      <c r="A107" s="158" t="s">
        <v>185</v>
      </c>
      <c r="B107" s="328" t="s">
        <v>257</v>
      </c>
      <c r="C107" s="151" t="s">
        <v>55</v>
      </c>
      <c r="D107" s="150" t="s">
        <v>38</v>
      </c>
      <c r="E107" s="151"/>
      <c r="F107" s="150"/>
      <c r="G107" s="150"/>
      <c r="H107" s="150"/>
      <c r="I107" s="150"/>
      <c r="J107" s="183"/>
      <c r="K107" s="183"/>
      <c r="L107" s="150"/>
      <c r="M107" s="192"/>
      <c r="N107" s="150"/>
      <c r="O107" s="150"/>
      <c r="P107" s="150"/>
      <c r="Q107" s="151"/>
      <c r="R107" s="151"/>
      <c r="S107" s="150"/>
      <c r="T107" s="151"/>
      <c r="U107" s="150"/>
      <c r="V107" s="201"/>
      <c r="W107" s="174"/>
      <c r="X107" s="319"/>
      <c r="Y107" s="319"/>
      <c r="Z107" s="319"/>
    </row>
    <row r="108" spans="1:26" s="161" customFormat="1" ht="25.35" customHeight="1">
      <c r="A108" s="246" t="s">
        <v>185</v>
      </c>
      <c r="B108" s="328" t="s">
        <v>258</v>
      </c>
      <c r="C108" s="151" t="s">
        <v>55</v>
      </c>
      <c r="D108" s="150" t="s">
        <v>38</v>
      </c>
      <c r="E108" s="151"/>
      <c r="F108" s="150"/>
      <c r="G108" s="150"/>
      <c r="H108" s="150"/>
      <c r="I108" s="150"/>
      <c r="J108" s="150"/>
      <c r="K108" s="150"/>
      <c r="L108" s="150"/>
      <c r="M108" s="192"/>
      <c r="N108" s="150"/>
      <c r="O108" s="150"/>
      <c r="P108" s="150"/>
      <c r="Q108" s="151"/>
      <c r="R108" s="151"/>
      <c r="S108" s="150"/>
      <c r="T108" s="151"/>
      <c r="U108" s="150"/>
      <c r="V108" s="201"/>
      <c r="W108" s="174"/>
      <c r="X108" s="317"/>
      <c r="Y108" s="317"/>
      <c r="Z108" s="317"/>
    </row>
    <row r="109" spans="1:26" s="161" customFormat="1" ht="25.35" customHeight="1">
      <c r="A109" s="158" t="s">
        <v>185</v>
      </c>
      <c r="B109" s="328" t="s">
        <v>259</v>
      </c>
      <c r="C109" s="151" t="s">
        <v>55</v>
      </c>
      <c r="D109" s="152" t="s">
        <v>38</v>
      </c>
      <c r="E109" s="151"/>
      <c r="F109" s="150"/>
      <c r="G109" s="150"/>
      <c r="H109" s="150"/>
      <c r="I109" s="150"/>
      <c r="J109" s="183"/>
      <c r="K109" s="183"/>
      <c r="L109" s="150"/>
      <c r="M109" s="192"/>
      <c r="N109" s="150"/>
      <c r="O109" s="150"/>
      <c r="P109" s="150"/>
      <c r="Q109" s="151"/>
      <c r="R109" s="151"/>
      <c r="S109" s="150"/>
      <c r="T109" s="151"/>
      <c r="U109" s="150"/>
      <c r="V109" s="201"/>
      <c r="W109" s="174"/>
      <c r="X109" s="317"/>
      <c r="Y109" s="317"/>
      <c r="Z109" s="317"/>
    </row>
    <row r="110" spans="1:26" s="161" customFormat="1" ht="25.35" customHeight="1">
      <c r="A110" s="158" t="s">
        <v>185</v>
      </c>
      <c r="B110" s="328" t="s">
        <v>260</v>
      </c>
      <c r="C110" s="151" t="s">
        <v>55</v>
      </c>
      <c r="D110" s="152" t="s">
        <v>38</v>
      </c>
      <c r="E110" s="151"/>
      <c r="F110" s="150"/>
      <c r="G110" s="150"/>
      <c r="H110" s="150"/>
      <c r="I110" s="150"/>
      <c r="J110" s="183"/>
      <c r="K110" s="183"/>
      <c r="L110" s="150"/>
      <c r="M110" s="192"/>
      <c r="N110" s="150"/>
      <c r="O110" s="150"/>
      <c r="P110" s="150"/>
      <c r="Q110" s="151"/>
      <c r="R110" s="151"/>
      <c r="S110" s="150"/>
      <c r="T110" s="151"/>
      <c r="U110" s="150"/>
      <c r="V110" s="201"/>
      <c r="W110" s="174"/>
      <c r="X110" s="317"/>
      <c r="Y110" s="317"/>
      <c r="Z110" s="317"/>
    </row>
    <row r="111" spans="1:26" s="161" customFormat="1" ht="25.35" customHeight="1">
      <c r="A111" s="158" t="s">
        <v>185</v>
      </c>
      <c r="B111" s="324" t="s">
        <v>261</v>
      </c>
      <c r="C111" s="151" t="s">
        <v>55</v>
      </c>
      <c r="D111" s="152" t="s">
        <v>38</v>
      </c>
      <c r="E111" s="152"/>
      <c r="F111" s="151"/>
      <c r="G111" s="159"/>
      <c r="H111" s="159"/>
      <c r="I111" s="151"/>
      <c r="J111" s="151"/>
      <c r="K111" s="151"/>
      <c r="L111" s="151"/>
      <c r="M111" s="192"/>
      <c r="N111" s="150"/>
      <c r="O111" s="150"/>
      <c r="P111" s="150"/>
      <c r="Q111" s="153"/>
      <c r="R111" s="151"/>
      <c r="S111" s="181"/>
      <c r="T111" s="153" t="s">
        <v>51</v>
      </c>
      <c r="U111" s="189" t="s">
        <v>262</v>
      </c>
      <c r="V111" s="204"/>
      <c r="W111" s="185"/>
      <c r="X111" s="317"/>
      <c r="Y111" s="317"/>
      <c r="Z111" s="317"/>
    </row>
    <row r="112" spans="1:26" s="252" customFormat="1" ht="25.35" customHeight="1">
      <c r="A112" s="246" t="s">
        <v>185</v>
      </c>
      <c r="B112" s="328" t="s">
        <v>263</v>
      </c>
      <c r="C112" s="247" t="s">
        <v>55</v>
      </c>
      <c r="D112" s="248" t="s">
        <v>38</v>
      </c>
      <c r="E112" s="247"/>
      <c r="F112" s="249"/>
      <c r="G112" s="249"/>
      <c r="H112" s="249"/>
      <c r="I112" s="249"/>
      <c r="J112" s="249"/>
      <c r="K112" s="249"/>
      <c r="L112" s="249"/>
      <c r="M112" s="249"/>
      <c r="N112" s="249"/>
      <c r="O112" s="249"/>
      <c r="P112" s="249"/>
      <c r="Q112" s="247"/>
      <c r="R112" s="247"/>
      <c r="S112" s="249"/>
      <c r="T112" s="247" t="s">
        <v>51</v>
      </c>
      <c r="U112" s="249"/>
      <c r="V112" s="250"/>
      <c r="W112" s="251"/>
      <c r="X112" s="320"/>
      <c r="Y112" s="320"/>
      <c r="Z112" s="320"/>
    </row>
    <row r="113" spans="1:26" s="252" customFormat="1" ht="25.35" customHeight="1">
      <c r="A113" s="158" t="s">
        <v>185</v>
      </c>
      <c r="B113" s="328" t="s">
        <v>264</v>
      </c>
      <c r="C113" s="151" t="s">
        <v>55</v>
      </c>
      <c r="D113" s="150" t="s">
        <v>38</v>
      </c>
      <c r="E113" s="151"/>
      <c r="F113" s="150"/>
      <c r="G113" s="150"/>
      <c r="H113" s="150"/>
      <c r="I113" s="150"/>
      <c r="J113" s="183"/>
      <c r="K113" s="183"/>
      <c r="L113" s="150"/>
      <c r="M113" s="150"/>
      <c r="N113" s="150"/>
      <c r="O113" s="150"/>
      <c r="P113" s="150"/>
      <c r="Q113" s="151"/>
      <c r="R113" s="151"/>
      <c r="S113" s="150"/>
      <c r="T113" s="151"/>
      <c r="U113" s="150"/>
      <c r="V113" s="332"/>
      <c r="W113" s="174"/>
      <c r="X113" s="320"/>
      <c r="Y113" s="320"/>
      <c r="Z113" s="320"/>
    </row>
    <row r="114" spans="1:26" s="161" customFormat="1" ht="25.35" customHeight="1">
      <c r="A114" s="158" t="s">
        <v>185</v>
      </c>
      <c r="B114" s="328" t="s">
        <v>265</v>
      </c>
      <c r="C114" s="151" t="s">
        <v>55</v>
      </c>
      <c r="D114" s="150" t="s">
        <v>38</v>
      </c>
      <c r="E114" s="151"/>
      <c r="F114" s="150"/>
      <c r="G114" s="150"/>
      <c r="H114" s="150"/>
      <c r="I114" s="150"/>
      <c r="J114" s="183"/>
      <c r="K114" s="183"/>
      <c r="L114" s="150"/>
      <c r="M114" s="150"/>
      <c r="N114" s="150"/>
      <c r="O114" s="150"/>
      <c r="P114" s="150"/>
      <c r="Q114" s="151"/>
      <c r="R114" s="151"/>
      <c r="S114" s="150"/>
      <c r="T114" s="151"/>
      <c r="U114" s="150"/>
      <c r="V114" s="150"/>
      <c r="W114" s="174"/>
      <c r="X114" s="317"/>
      <c r="Y114" s="317"/>
      <c r="Z114" s="317"/>
    </row>
    <row r="115" spans="1:26" s="161" customFormat="1" ht="25.35" customHeight="1">
      <c r="A115" s="158" t="s">
        <v>185</v>
      </c>
      <c r="B115" s="328" t="s">
        <v>266</v>
      </c>
      <c r="C115" s="151" t="s">
        <v>55</v>
      </c>
      <c r="D115" s="150" t="s">
        <v>38</v>
      </c>
      <c r="E115" s="151"/>
      <c r="F115" s="150"/>
      <c r="G115" s="150"/>
      <c r="H115" s="150"/>
      <c r="I115" s="150"/>
      <c r="J115" s="183"/>
      <c r="K115" s="183"/>
      <c r="L115" s="150"/>
      <c r="M115" s="150"/>
      <c r="N115" s="150"/>
      <c r="O115" s="150"/>
      <c r="P115" s="150"/>
      <c r="Q115" s="151"/>
      <c r="R115" s="151"/>
      <c r="S115" s="150"/>
      <c r="T115" s="151"/>
      <c r="U115" s="150"/>
      <c r="V115" s="150"/>
      <c r="W115" s="174"/>
      <c r="X115" s="317"/>
      <c r="Y115" s="317"/>
      <c r="Z115" s="317"/>
    </row>
    <row r="116" spans="1:26" s="161" customFormat="1" ht="25.35" customHeight="1">
      <c r="A116" s="158" t="s">
        <v>185</v>
      </c>
      <c r="B116" s="328" t="s">
        <v>267</v>
      </c>
      <c r="C116" s="151" t="s">
        <v>55</v>
      </c>
      <c r="D116" s="150" t="s">
        <v>38</v>
      </c>
      <c r="E116" s="151"/>
      <c r="F116" s="150"/>
      <c r="G116" s="150"/>
      <c r="H116" s="150"/>
      <c r="I116" s="150"/>
      <c r="J116" s="183"/>
      <c r="K116" s="183"/>
      <c r="L116" s="150"/>
      <c r="M116" s="150"/>
      <c r="N116" s="150"/>
      <c r="O116" s="150"/>
      <c r="P116" s="150"/>
      <c r="Q116" s="151"/>
      <c r="R116" s="151"/>
      <c r="S116" s="150"/>
      <c r="T116" s="151"/>
      <c r="U116" s="150"/>
      <c r="V116" s="150"/>
      <c r="W116" s="174"/>
      <c r="X116" s="317"/>
      <c r="Y116" s="317"/>
      <c r="Z116" s="317"/>
    </row>
    <row r="117" spans="1:26" s="161" customFormat="1" ht="25.35" customHeight="1">
      <c r="A117" s="158" t="s">
        <v>268</v>
      </c>
      <c r="B117" s="328" t="s">
        <v>269</v>
      </c>
      <c r="C117" s="151" t="s">
        <v>55</v>
      </c>
      <c r="D117" s="150" t="s">
        <v>171</v>
      </c>
      <c r="E117" s="151"/>
      <c r="F117" s="150"/>
      <c r="G117" s="150"/>
      <c r="H117" s="150"/>
      <c r="I117" s="150"/>
      <c r="J117" s="183"/>
      <c r="K117" s="183"/>
      <c r="L117" s="150"/>
      <c r="M117" s="150"/>
      <c r="N117" s="150"/>
      <c r="O117" s="150"/>
      <c r="P117" s="150"/>
      <c r="Q117" s="151"/>
      <c r="R117" s="151"/>
      <c r="S117" s="150"/>
      <c r="T117" s="151"/>
      <c r="U117" s="150"/>
      <c r="V117" s="150"/>
      <c r="W117" s="174"/>
      <c r="X117" s="317"/>
      <c r="Y117" s="317"/>
      <c r="Z117" s="317"/>
    </row>
    <row r="118" spans="1:26" s="161" customFormat="1" ht="25.35" customHeight="1">
      <c r="A118" s="158" t="s">
        <v>185</v>
      </c>
      <c r="B118" s="328" t="s">
        <v>270</v>
      </c>
      <c r="C118" s="151" t="s">
        <v>55</v>
      </c>
      <c r="D118" s="150" t="s">
        <v>38</v>
      </c>
      <c r="E118" s="151"/>
      <c r="F118" s="150"/>
      <c r="G118" s="150"/>
      <c r="H118" s="150"/>
      <c r="I118" s="150"/>
      <c r="J118" s="183"/>
      <c r="K118" s="183"/>
      <c r="L118" s="150"/>
      <c r="M118" s="150"/>
      <c r="N118" s="150"/>
      <c r="O118" s="150"/>
      <c r="P118" s="150"/>
      <c r="Q118" s="151"/>
      <c r="R118" s="151"/>
      <c r="S118" s="150"/>
      <c r="T118" s="151"/>
      <c r="U118" s="150"/>
      <c r="V118" s="150"/>
      <c r="W118" s="174"/>
      <c r="X118" s="317"/>
      <c r="Y118" s="317"/>
      <c r="Z118" s="317"/>
    </row>
    <row r="119" spans="1:26" s="161" customFormat="1" ht="25.35" customHeight="1">
      <c r="A119" s="158" t="s">
        <v>185</v>
      </c>
      <c r="B119" s="328" t="s">
        <v>271</v>
      </c>
      <c r="C119" s="151" t="s">
        <v>55</v>
      </c>
      <c r="D119" s="150" t="s">
        <v>38</v>
      </c>
      <c r="E119" s="151"/>
      <c r="F119" s="150"/>
      <c r="G119" s="150"/>
      <c r="H119" s="150"/>
      <c r="I119" s="150"/>
      <c r="J119" s="183"/>
      <c r="K119" s="183"/>
      <c r="L119" s="150"/>
      <c r="M119" s="150"/>
      <c r="N119" s="150"/>
      <c r="O119" s="150"/>
      <c r="P119" s="150"/>
      <c r="Q119" s="151"/>
      <c r="R119" s="151"/>
      <c r="S119" s="150"/>
      <c r="T119" s="151"/>
      <c r="U119" s="150"/>
      <c r="V119" s="150"/>
      <c r="W119" s="174"/>
      <c r="X119" s="317"/>
      <c r="Y119" s="317"/>
      <c r="Z119" s="317"/>
    </row>
    <row r="120" spans="1:26" s="161" customFormat="1" ht="25.35" customHeight="1">
      <c r="A120" s="158" t="s">
        <v>185</v>
      </c>
      <c r="B120" s="328" t="s">
        <v>272</v>
      </c>
      <c r="C120" s="151" t="s">
        <v>55</v>
      </c>
      <c r="D120" s="150" t="s">
        <v>38</v>
      </c>
      <c r="E120" s="151"/>
      <c r="F120" s="150"/>
      <c r="G120" s="150"/>
      <c r="H120" s="150"/>
      <c r="I120" s="150"/>
      <c r="J120" s="183"/>
      <c r="K120" s="183"/>
      <c r="L120" s="150"/>
      <c r="M120" s="150"/>
      <c r="N120" s="150"/>
      <c r="O120" s="150"/>
      <c r="P120" s="150"/>
      <c r="Q120" s="151"/>
      <c r="R120" s="151"/>
      <c r="S120" s="150"/>
      <c r="T120" s="151"/>
      <c r="U120" s="150"/>
      <c r="V120" s="150"/>
      <c r="W120" s="174"/>
      <c r="X120" s="317"/>
      <c r="Y120" s="317"/>
      <c r="Z120" s="317"/>
    </row>
    <row r="121" spans="1:26" s="161" customFormat="1" ht="25.35" customHeight="1">
      <c r="A121" s="158" t="s">
        <v>185</v>
      </c>
      <c r="B121" s="328" t="s">
        <v>273</v>
      </c>
      <c r="C121" s="151" t="s">
        <v>55</v>
      </c>
      <c r="D121" s="150" t="s">
        <v>38</v>
      </c>
      <c r="E121" s="151"/>
      <c r="F121" s="150"/>
      <c r="G121" s="150"/>
      <c r="H121" s="150"/>
      <c r="I121" s="150"/>
      <c r="J121" s="183"/>
      <c r="K121" s="183"/>
      <c r="L121" s="150"/>
      <c r="M121" s="150"/>
      <c r="N121" s="150"/>
      <c r="O121" s="150"/>
      <c r="P121" s="150"/>
      <c r="Q121" s="151"/>
      <c r="R121" s="151"/>
      <c r="S121" s="150"/>
      <c r="T121" s="151"/>
      <c r="U121" s="150"/>
      <c r="V121" s="150"/>
      <c r="W121" s="174"/>
      <c r="X121" s="317"/>
      <c r="Y121" s="317"/>
      <c r="Z121" s="317"/>
    </row>
    <row r="122" spans="1:26" s="161" customFormat="1" ht="25.35" customHeight="1">
      <c r="A122" s="158" t="s">
        <v>185</v>
      </c>
      <c r="B122" s="328" t="s">
        <v>274</v>
      </c>
      <c r="C122" s="151" t="s">
        <v>55</v>
      </c>
      <c r="D122" s="150" t="s">
        <v>159</v>
      </c>
      <c r="E122" s="151"/>
      <c r="F122" s="150"/>
      <c r="G122" s="150"/>
      <c r="H122" s="150"/>
      <c r="I122" s="150"/>
      <c r="J122" s="183"/>
      <c r="K122" s="183"/>
      <c r="L122" s="150"/>
      <c r="M122" s="150"/>
      <c r="N122" s="150"/>
      <c r="O122" s="150"/>
      <c r="P122" s="150"/>
      <c r="Q122" s="151"/>
      <c r="R122" s="151"/>
      <c r="S122" s="150"/>
      <c r="T122" s="151"/>
      <c r="U122" s="150"/>
      <c r="V122" s="150"/>
      <c r="W122" s="174"/>
      <c r="X122" s="317"/>
      <c r="Y122" s="317"/>
      <c r="Z122" s="317"/>
    </row>
    <row r="123" spans="1:26" s="161" customFormat="1" ht="25.35" customHeight="1">
      <c r="A123" s="158" t="s">
        <v>185</v>
      </c>
      <c r="B123" s="328" t="s">
        <v>275</v>
      </c>
      <c r="C123" s="151" t="s">
        <v>55</v>
      </c>
      <c r="D123" s="150" t="s">
        <v>38</v>
      </c>
      <c r="E123" s="151"/>
      <c r="F123" s="150"/>
      <c r="G123" s="150"/>
      <c r="H123" s="150"/>
      <c r="I123" s="150"/>
      <c r="J123" s="183"/>
      <c r="K123" s="183"/>
      <c r="L123" s="150"/>
      <c r="M123" s="150"/>
      <c r="N123" s="150"/>
      <c r="O123" s="150"/>
      <c r="P123" s="150"/>
      <c r="Q123" s="151"/>
      <c r="R123" s="151"/>
      <c r="S123" s="150"/>
      <c r="T123" s="151"/>
      <c r="U123" s="150"/>
      <c r="V123" s="150"/>
      <c r="W123" s="174"/>
      <c r="X123" s="317"/>
      <c r="Y123" s="317"/>
      <c r="Z123" s="317"/>
    </row>
    <row r="124" spans="1:26" s="161" customFormat="1" ht="25.35" customHeight="1">
      <c r="A124" s="158" t="s">
        <v>185</v>
      </c>
      <c r="B124" s="335" t="s">
        <v>276</v>
      </c>
      <c r="C124" s="150" t="s">
        <v>107</v>
      </c>
      <c r="D124" s="150" t="s">
        <v>38</v>
      </c>
      <c r="E124" s="343"/>
      <c r="F124" s="344"/>
      <c r="G124" s="344"/>
      <c r="H124" s="344"/>
      <c r="I124" s="344"/>
      <c r="J124" s="183"/>
      <c r="K124" s="183"/>
      <c r="L124" s="344"/>
      <c r="M124" s="344"/>
      <c r="N124" s="344"/>
      <c r="O124" s="344"/>
      <c r="P124" s="344"/>
      <c r="Q124" s="343"/>
      <c r="R124" s="343"/>
      <c r="S124" s="344"/>
      <c r="T124" s="343"/>
      <c r="U124" s="344"/>
      <c r="V124" s="150"/>
      <c r="W124" s="345"/>
      <c r="X124" s="317"/>
      <c r="Y124" s="317"/>
      <c r="Z124" s="317"/>
    </row>
    <row r="125" spans="1:26" s="161" customFormat="1" ht="25.35" customHeight="1">
      <c r="A125" s="158" t="s">
        <v>185</v>
      </c>
      <c r="B125" s="335" t="s">
        <v>107</v>
      </c>
      <c r="C125" s="150" t="s">
        <v>107</v>
      </c>
      <c r="D125" s="150" t="s">
        <v>38</v>
      </c>
      <c r="E125" s="151"/>
      <c r="F125" s="150"/>
      <c r="G125" s="150"/>
      <c r="H125" s="150"/>
      <c r="I125" s="150"/>
      <c r="J125" s="150"/>
      <c r="K125" s="150"/>
      <c r="L125" s="150"/>
      <c r="M125" s="150"/>
      <c r="N125" s="178"/>
      <c r="O125" s="178"/>
      <c r="P125" s="178"/>
      <c r="Q125" s="152"/>
      <c r="R125" s="151"/>
      <c r="S125" s="176"/>
      <c r="T125" s="151" t="s">
        <v>113</v>
      </c>
      <c r="U125" s="176"/>
      <c r="V125" s="180"/>
      <c r="W125" s="185"/>
      <c r="X125" s="317"/>
      <c r="Y125" s="317"/>
      <c r="Z125" s="317"/>
    </row>
    <row r="126" spans="1:26" s="161" customFormat="1" ht="25.35" customHeight="1">
      <c r="A126" s="158" t="s">
        <v>185</v>
      </c>
      <c r="B126" s="335" t="s">
        <v>277</v>
      </c>
      <c r="C126" s="150" t="s">
        <v>110</v>
      </c>
      <c r="D126" s="150" t="s">
        <v>38</v>
      </c>
      <c r="E126" s="151"/>
      <c r="F126" s="151"/>
      <c r="G126" s="151"/>
      <c r="H126" s="159"/>
      <c r="I126" s="151"/>
      <c r="J126" s="151"/>
      <c r="K126" s="151"/>
      <c r="L126" s="150"/>
      <c r="M126" s="150"/>
      <c r="N126" s="150"/>
      <c r="O126" s="150"/>
      <c r="P126" s="150"/>
      <c r="Q126" s="151"/>
      <c r="R126" s="153"/>
      <c r="S126" s="181"/>
      <c r="T126" s="151" t="s">
        <v>113</v>
      </c>
      <c r="U126" s="181"/>
      <c r="V126" s="261"/>
      <c r="W126" s="174"/>
      <c r="X126" s="317"/>
      <c r="Y126" s="317"/>
      <c r="Z126" s="317"/>
    </row>
    <row r="127" spans="1:26" s="161" customFormat="1" ht="25.35" customHeight="1">
      <c r="A127" s="158" t="s">
        <v>185</v>
      </c>
      <c r="B127" s="328" t="s">
        <v>278</v>
      </c>
      <c r="C127" s="150" t="s">
        <v>110</v>
      </c>
      <c r="D127" s="150" t="s">
        <v>38</v>
      </c>
      <c r="E127" s="343"/>
      <c r="F127" s="344"/>
      <c r="G127" s="344"/>
      <c r="H127" s="344"/>
      <c r="I127" s="344"/>
      <c r="J127" s="183"/>
      <c r="K127" s="183"/>
      <c r="L127" s="344"/>
      <c r="M127" s="344"/>
      <c r="N127" s="344"/>
      <c r="O127" s="344"/>
      <c r="P127" s="344"/>
      <c r="Q127" s="343"/>
      <c r="R127" s="343"/>
      <c r="S127" s="344"/>
      <c r="T127" s="343"/>
      <c r="U127" s="344"/>
      <c r="V127" s="261"/>
      <c r="W127" s="345"/>
      <c r="X127" s="317"/>
      <c r="Y127" s="317"/>
      <c r="Z127" s="317"/>
    </row>
    <row r="128" spans="1:26" s="161" customFormat="1" ht="25.35" customHeight="1">
      <c r="A128" s="158" t="s">
        <v>185</v>
      </c>
      <c r="B128" s="328" t="s">
        <v>279</v>
      </c>
      <c r="C128" s="150" t="s">
        <v>110</v>
      </c>
      <c r="D128" s="151" t="s">
        <v>38</v>
      </c>
      <c r="E128" s="151"/>
      <c r="F128" s="150"/>
      <c r="G128" s="150"/>
      <c r="H128" s="150"/>
      <c r="I128" s="150"/>
      <c r="J128" s="183"/>
      <c r="K128" s="183"/>
      <c r="L128" s="150"/>
      <c r="M128" s="150"/>
      <c r="N128" s="150"/>
      <c r="O128" s="150"/>
      <c r="P128" s="150"/>
      <c r="Q128" s="151"/>
      <c r="R128" s="151"/>
      <c r="S128" s="150"/>
      <c r="T128" s="151"/>
      <c r="U128" s="150"/>
      <c r="V128" s="261"/>
      <c r="W128" s="174"/>
      <c r="X128" s="317"/>
      <c r="Y128" s="317"/>
      <c r="Z128" s="317"/>
    </row>
    <row r="129" spans="1:26" s="161" customFormat="1" ht="25.35" customHeight="1">
      <c r="A129" s="158" t="s">
        <v>185</v>
      </c>
      <c r="B129" s="328" t="s">
        <v>280</v>
      </c>
      <c r="C129" s="150" t="s">
        <v>110</v>
      </c>
      <c r="D129" s="151" t="s">
        <v>38</v>
      </c>
      <c r="E129" s="151"/>
      <c r="F129" s="150"/>
      <c r="G129" s="150"/>
      <c r="H129" s="150"/>
      <c r="I129" s="150"/>
      <c r="J129" s="183"/>
      <c r="K129" s="183"/>
      <c r="L129" s="150"/>
      <c r="M129" s="150"/>
      <c r="N129" s="150"/>
      <c r="O129" s="150"/>
      <c r="P129" s="150"/>
      <c r="Q129" s="151"/>
      <c r="R129" s="151"/>
      <c r="S129" s="150"/>
      <c r="T129" s="151"/>
      <c r="U129" s="150"/>
      <c r="V129" s="261"/>
      <c r="W129" s="174"/>
      <c r="X129" s="317"/>
      <c r="Y129" s="317"/>
      <c r="Z129" s="317"/>
    </row>
    <row r="130" spans="1:26" s="161" customFormat="1" ht="25.35" customHeight="1">
      <c r="A130" s="158" t="s">
        <v>185</v>
      </c>
      <c r="B130" s="328" t="s">
        <v>281</v>
      </c>
      <c r="C130" s="150" t="s">
        <v>110</v>
      </c>
      <c r="D130" s="151" t="s">
        <v>38</v>
      </c>
      <c r="E130" s="151"/>
      <c r="F130" s="150"/>
      <c r="G130" s="150"/>
      <c r="H130" s="150"/>
      <c r="I130" s="150"/>
      <c r="J130" s="183"/>
      <c r="K130" s="183"/>
      <c r="L130" s="150"/>
      <c r="M130" s="150"/>
      <c r="N130" s="150"/>
      <c r="O130" s="150"/>
      <c r="P130" s="150"/>
      <c r="Q130" s="151"/>
      <c r="R130" s="151"/>
      <c r="S130" s="150"/>
      <c r="T130" s="151"/>
      <c r="U130" s="150"/>
      <c r="V130" s="261"/>
      <c r="W130" s="174"/>
      <c r="X130" s="317"/>
      <c r="Y130" s="317"/>
      <c r="Z130" s="317"/>
    </row>
    <row r="131" spans="1:26" s="182" customFormat="1" ht="25.35" customHeight="1">
      <c r="A131" s="158" t="s">
        <v>185</v>
      </c>
      <c r="B131" s="324" t="s">
        <v>282</v>
      </c>
      <c r="C131" s="150" t="s">
        <v>110</v>
      </c>
      <c r="D131" s="151" t="s">
        <v>38</v>
      </c>
      <c r="E131" s="151"/>
      <c r="F131" s="150"/>
      <c r="G131" s="150"/>
      <c r="H131" s="150"/>
      <c r="I131" s="150"/>
      <c r="J131" s="150"/>
      <c r="K131" s="150"/>
      <c r="L131" s="150"/>
      <c r="M131" s="150"/>
      <c r="N131" s="150"/>
      <c r="O131" s="150"/>
      <c r="P131" s="150"/>
      <c r="Q131" s="151"/>
      <c r="R131" s="151"/>
      <c r="S131" s="151"/>
      <c r="T131" s="151"/>
      <c r="U131" s="150"/>
      <c r="V131" s="223"/>
      <c r="W131" s="174"/>
    </row>
    <row r="132" spans="1:26" s="179" customFormat="1" ht="25.35" customHeight="1">
      <c r="A132" s="158" t="s">
        <v>148</v>
      </c>
      <c r="B132" s="328" t="s">
        <v>109</v>
      </c>
      <c r="C132" s="150" t="s">
        <v>110</v>
      </c>
      <c r="D132" s="151" t="s">
        <v>38</v>
      </c>
      <c r="E132" s="151"/>
      <c r="F132" s="150"/>
      <c r="G132" s="150"/>
      <c r="H132" s="150"/>
      <c r="I132" s="150"/>
      <c r="J132" s="150"/>
      <c r="K132" s="150"/>
      <c r="L132" s="150"/>
      <c r="M132" s="150"/>
      <c r="N132" s="150"/>
      <c r="O132" s="150"/>
      <c r="P132" s="150"/>
      <c r="Q132" s="151"/>
      <c r="R132" s="151"/>
      <c r="S132" s="150"/>
      <c r="T132" s="151"/>
      <c r="U132" s="264" t="s">
        <v>283</v>
      </c>
      <c r="V132" s="150"/>
      <c r="W132" s="174"/>
    </row>
    <row r="133" spans="1:26" ht="25.35" customHeight="1">
      <c r="A133" s="158" t="s">
        <v>185</v>
      </c>
      <c r="B133" s="324" t="s">
        <v>284</v>
      </c>
      <c r="C133" s="151" t="s">
        <v>121</v>
      </c>
      <c r="D133" s="152" t="s">
        <v>38</v>
      </c>
      <c r="E133" s="153"/>
      <c r="F133" s="181"/>
      <c r="G133" s="181"/>
      <c r="H133" s="181"/>
      <c r="I133" s="181"/>
      <c r="J133" s="181"/>
      <c r="K133" s="181"/>
      <c r="L133" s="181"/>
      <c r="M133" s="185"/>
      <c r="N133" s="174"/>
      <c r="O133" s="174"/>
      <c r="P133" s="174"/>
      <c r="Q133" s="151"/>
      <c r="R133" s="151"/>
      <c r="S133" s="181"/>
      <c r="T133" s="151" t="s">
        <v>113</v>
      </c>
      <c r="U133" s="203" t="s">
        <v>285</v>
      </c>
      <c r="V133" s="204"/>
      <c r="W133" s="185"/>
    </row>
    <row r="134" spans="1:26" ht="25.35" customHeight="1">
      <c r="A134" s="158" t="s">
        <v>185</v>
      </c>
      <c r="B134" s="324" t="s">
        <v>286</v>
      </c>
      <c r="C134" s="151" t="s">
        <v>121</v>
      </c>
      <c r="D134" s="152" t="s">
        <v>38</v>
      </c>
      <c r="E134" s="153"/>
      <c r="F134" s="181"/>
      <c r="G134" s="181"/>
      <c r="H134" s="181"/>
      <c r="I134" s="181"/>
      <c r="J134" s="181"/>
      <c r="K134" s="181"/>
      <c r="L134" s="181"/>
      <c r="M134" s="181"/>
      <c r="N134" s="150"/>
      <c r="O134" s="150"/>
      <c r="P134" s="150"/>
      <c r="Q134" s="151"/>
      <c r="R134" s="151"/>
      <c r="S134" s="181"/>
      <c r="T134" s="151" t="s">
        <v>113</v>
      </c>
      <c r="U134" s="203" t="s">
        <v>285</v>
      </c>
      <c r="V134" s="151"/>
      <c r="W134" s="185"/>
    </row>
    <row r="135" spans="1:26" ht="25.35" customHeight="1">
      <c r="A135" s="193" t="s">
        <v>185</v>
      </c>
      <c r="B135" s="346" t="s">
        <v>287</v>
      </c>
      <c r="C135" s="150" t="s">
        <v>121</v>
      </c>
      <c r="D135" s="152" t="s">
        <v>38</v>
      </c>
      <c r="E135" s="151"/>
      <c r="F135" s="150"/>
      <c r="G135" s="150"/>
      <c r="H135" s="150"/>
      <c r="I135" s="150"/>
      <c r="J135" s="183"/>
      <c r="K135" s="183"/>
      <c r="L135" s="150"/>
      <c r="M135" s="150"/>
      <c r="N135" s="150"/>
      <c r="O135" s="150"/>
      <c r="P135" s="150"/>
      <c r="Q135" s="151"/>
      <c r="R135" s="151"/>
      <c r="S135" s="150"/>
      <c r="T135" s="151"/>
      <c r="U135" s="150"/>
      <c r="V135" s="151"/>
      <c r="W135" s="174"/>
    </row>
    <row r="136" spans="1:26" ht="25.35" customHeight="1">
      <c r="A136" s="193" t="s">
        <v>185</v>
      </c>
      <c r="B136" s="346" t="s">
        <v>288</v>
      </c>
      <c r="C136" s="150" t="s">
        <v>121</v>
      </c>
      <c r="D136" s="152" t="s">
        <v>38</v>
      </c>
      <c r="E136" s="151"/>
      <c r="F136" s="150"/>
      <c r="G136" s="150"/>
      <c r="H136" s="150"/>
      <c r="I136" s="150"/>
      <c r="J136" s="183"/>
      <c r="K136" s="183"/>
      <c r="L136" s="150"/>
      <c r="M136" s="150"/>
      <c r="N136" s="150"/>
      <c r="O136" s="150"/>
      <c r="P136" s="150"/>
      <c r="Q136" s="151"/>
      <c r="R136" s="151"/>
      <c r="S136" s="150"/>
      <c r="T136" s="151"/>
      <c r="U136" s="150"/>
      <c r="V136" s="151"/>
      <c r="W136" s="174"/>
    </row>
    <row r="137" spans="1:26" ht="25.35" customHeight="1">
      <c r="A137" s="193" t="s">
        <v>185</v>
      </c>
      <c r="B137" s="335" t="s">
        <v>289</v>
      </c>
      <c r="C137" s="150" t="s">
        <v>121</v>
      </c>
      <c r="D137" s="152" t="s">
        <v>38</v>
      </c>
      <c r="E137" s="151"/>
      <c r="F137" s="150"/>
      <c r="G137" s="150"/>
      <c r="H137" s="150"/>
      <c r="I137" s="150"/>
      <c r="J137" s="183"/>
      <c r="K137" s="183"/>
      <c r="L137" s="150"/>
      <c r="M137" s="150"/>
      <c r="N137" s="150"/>
      <c r="O137" s="150"/>
      <c r="P137" s="150"/>
      <c r="Q137" s="151"/>
      <c r="R137" s="151"/>
      <c r="S137" s="150"/>
      <c r="T137" s="151"/>
      <c r="U137" s="265" t="s">
        <v>290</v>
      </c>
      <c r="V137" s="151"/>
      <c r="W137" s="174"/>
    </row>
    <row r="138" spans="1:26" ht="25.35" customHeight="1">
      <c r="A138" s="193" t="s">
        <v>185</v>
      </c>
      <c r="B138" s="335" t="s">
        <v>291</v>
      </c>
      <c r="C138" s="150" t="s">
        <v>121</v>
      </c>
      <c r="D138" s="152" t="s">
        <v>38</v>
      </c>
      <c r="E138" s="151"/>
      <c r="F138" s="150"/>
      <c r="G138" s="150"/>
      <c r="H138" s="150"/>
      <c r="I138" s="150"/>
      <c r="J138" s="183"/>
      <c r="K138" s="183"/>
      <c r="L138" s="150"/>
      <c r="M138" s="150"/>
      <c r="N138" s="150"/>
      <c r="O138" s="150"/>
      <c r="P138" s="150"/>
      <c r="Q138" s="151"/>
      <c r="R138" s="151"/>
      <c r="S138" s="150"/>
      <c r="T138" s="151"/>
      <c r="U138" s="150"/>
      <c r="V138" s="151"/>
      <c r="W138" s="174"/>
    </row>
    <row r="139" spans="1:26" ht="25.35" customHeight="1">
      <c r="A139" s="193" t="s">
        <v>185</v>
      </c>
      <c r="B139" s="335" t="s">
        <v>292</v>
      </c>
      <c r="C139" s="150" t="s">
        <v>121</v>
      </c>
      <c r="D139" s="152" t="s">
        <v>38</v>
      </c>
      <c r="E139" s="151"/>
      <c r="F139" s="150"/>
      <c r="G139" s="150"/>
      <c r="H139" s="150"/>
      <c r="I139" s="150"/>
      <c r="J139" s="183"/>
      <c r="K139" s="183"/>
      <c r="L139" s="150"/>
      <c r="M139" s="150"/>
      <c r="N139" s="150"/>
      <c r="O139" s="150"/>
      <c r="P139" s="150"/>
      <c r="Q139" s="151"/>
      <c r="R139" s="151"/>
      <c r="S139" s="150"/>
      <c r="T139" s="151"/>
      <c r="U139" s="264" t="s">
        <v>293</v>
      </c>
      <c r="V139" s="151"/>
      <c r="W139" s="174"/>
    </row>
    <row r="140" spans="1:26" ht="25.35" customHeight="1">
      <c r="A140" s="158" t="s">
        <v>185</v>
      </c>
      <c r="B140" s="328" t="s">
        <v>294</v>
      </c>
      <c r="C140" s="150" t="s">
        <v>121</v>
      </c>
      <c r="D140" s="152" t="s">
        <v>38</v>
      </c>
      <c r="E140" s="151"/>
      <c r="F140" s="150"/>
      <c r="G140" s="150"/>
      <c r="H140" s="150"/>
      <c r="I140" s="150"/>
      <c r="J140" s="183"/>
      <c r="K140" s="183"/>
      <c r="L140" s="150"/>
      <c r="M140" s="150"/>
      <c r="N140" s="150"/>
      <c r="O140" s="150"/>
      <c r="P140" s="150"/>
      <c r="Q140" s="151"/>
      <c r="R140" s="151"/>
      <c r="S140" s="150"/>
      <c r="T140" s="151"/>
      <c r="U140" s="150"/>
      <c r="V140" s="151"/>
      <c r="W140" s="174"/>
    </row>
    <row r="141" spans="1:26" ht="25.35" customHeight="1">
      <c r="A141" s="193" t="s">
        <v>185</v>
      </c>
      <c r="B141" s="335" t="s">
        <v>295</v>
      </c>
      <c r="C141" s="150" t="s">
        <v>121</v>
      </c>
      <c r="D141" s="151" t="s">
        <v>296</v>
      </c>
      <c r="E141" s="151"/>
      <c r="F141" s="150"/>
      <c r="G141" s="150"/>
      <c r="H141" s="150"/>
      <c r="I141" s="150"/>
      <c r="J141" s="150"/>
      <c r="K141" s="150"/>
      <c r="L141" s="150"/>
      <c r="M141" s="150"/>
      <c r="N141" s="150"/>
      <c r="O141" s="150"/>
      <c r="P141" s="150"/>
      <c r="Q141" s="151"/>
      <c r="R141" s="151"/>
      <c r="S141" s="150"/>
      <c r="T141" s="151" t="s">
        <v>113</v>
      </c>
      <c r="U141" s="150"/>
      <c r="V141" s="151"/>
      <c r="W141" s="181"/>
    </row>
    <row r="142" spans="1:26" ht="25.35" customHeight="1">
      <c r="A142" s="158" t="s">
        <v>185</v>
      </c>
      <c r="B142" s="328" t="s">
        <v>297</v>
      </c>
      <c r="C142" s="151" t="s">
        <v>183</v>
      </c>
      <c r="D142" s="150" t="s">
        <v>38</v>
      </c>
      <c r="E142" s="184"/>
      <c r="F142" s="183"/>
      <c r="G142" s="183"/>
      <c r="H142" s="183"/>
      <c r="I142" s="183"/>
      <c r="J142" s="183"/>
      <c r="K142" s="183"/>
      <c r="L142" s="183"/>
      <c r="M142" s="183" t="s">
        <v>298</v>
      </c>
      <c r="N142" s="183"/>
      <c r="O142" s="183"/>
      <c r="P142" s="183"/>
      <c r="Q142" s="184"/>
      <c r="R142" s="184"/>
      <c r="S142" s="183"/>
      <c r="T142" s="184"/>
      <c r="U142" s="183"/>
      <c r="V142" s="183"/>
      <c r="W142" s="174"/>
    </row>
    <row r="143" spans="1:26" ht="25.35" customHeight="1">
      <c r="A143" s="158" t="s">
        <v>185</v>
      </c>
      <c r="B143" s="324" t="s">
        <v>299</v>
      </c>
      <c r="C143" s="151" t="s">
        <v>183</v>
      </c>
      <c r="D143" s="152" t="s">
        <v>38</v>
      </c>
      <c r="E143" s="343"/>
      <c r="F143" s="344"/>
      <c r="G143" s="344"/>
      <c r="H143" s="344"/>
      <c r="I143" s="344"/>
      <c r="J143" s="183"/>
      <c r="K143" s="183"/>
      <c r="L143" s="344"/>
      <c r="M143" s="344"/>
      <c r="N143" s="344"/>
      <c r="O143" s="344"/>
      <c r="P143" s="344"/>
      <c r="Q143" s="343"/>
      <c r="R143" s="343"/>
      <c r="S143" s="344"/>
      <c r="T143" s="343"/>
      <c r="U143" s="344"/>
      <c r="V143" s="183"/>
      <c r="W143" s="345"/>
    </row>
    <row r="144" spans="1:26" ht="25.35" customHeight="1">
      <c r="A144" s="158" t="s">
        <v>185</v>
      </c>
      <c r="B144" s="324" t="s">
        <v>300</v>
      </c>
      <c r="C144" s="151" t="s">
        <v>183</v>
      </c>
      <c r="D144" s="152" t="s">
        <v>38</v>
      </c>
      <c r="E144" s="343"/>
      <c r="F144" s="344"/>
      <c r="G144" s="344"/>
      <c r="H144" s="344"/>
      <c r="I144" s="344"/>
      <c r="J144" s="183"/>
      <c r="K144" s="183"/>
      <c r="L144" s="344"/>
      <c r="M144" s="344"/>
      <c r="N144" s="344"/>
      <c r="O144" s="344"/>
      <c r="P144" s="344"/>
      <c r="Q144" s="343"/>
      <c r="R144" s="343"/>
      <c r="S144" s="344"/>
      <c r="T144" s="343"/>
      <c r="U144" s="344"/>
      <c r="V144" s="183"/>
      <c r="W144" s="345"/>
    </row>
    <row r="145" spans="1:23" ht="25.35" customHeight="1">
      <c r="A145" s="158" t="s">
        <v>185</v>
      </c>
      <c r="B145" s="324" t="s">
        <v>301</v>
      </c>
      <c r="C145" s="151" t="s">
        <v>183</v>
      </c>
      <c r="D145" s="152" t="s">
        <v>38</v>
      </c>
      <c r="E145" s="220"/>
      <c r="F145" s="221"/>
      <c r="G145" s="221"/>
      <c r="H145" s="183"/>
      <c r="I145" s="221"/>
      <c r="J145" s="221"/>
      <c r="K145" s="221"/>
      <c r="L145" s="183"/>
      <c r="M145" s="199" t="s">
        <v>302</v>
      </c>
      <c r="N145" s="183"/>
      <c r="O145" s="183"/>
      <c r="P145" s="183"/>
      <c r="Q145" s="184"/>
      <c r="R145" s="222"/>
      <c r="S145" s="199"/>
      <c r="T145" s="184" t="s">
        <v>113</v>
      </c>
      <c r="U145" s="199"/>
      <c r="V145" s="222" t="s">
        <v>303</v>
      </c>
      <c r="W145" s="174"/>
    </row>
    <row r="146" spans="1:23" ht="25.35" customHeight="1">
      <c r="A146" s="158" t="s">
        <v>185</v>
      </c>
      <c r="B146" s="328" t="s">
        <v>304</v>
      </c>
      <c r="C146" s="151" t="s">
        <v>183</v>
      </c>
      <c r="D146" s="183" t="s">
        <v>38</v>
      </c>
      <c r="E146" s="151"/>
      <c r="F146" s="150"/>
      <c r="G146" s="150"/>
      <c r="H146" s="150"/>
      <c r="I146" s="150"/>
      <c r="J146" s="183"/>
      <c r="K146" s="183"/>
      <c r="L146" s="150"/>
      <c r="M146" s="150"/>
      <c r="N146" s="150"/>
      <c r="O146" s="150"/>
      <c r="P146" s="150"/>
      <c r="Q146" s="151"/>
      <c r="R146" s="151"/>
      <c r="S146" s="150"/>
      <c r="T146" s="151"/>
      <c r="U146" s="150"/>
      <c r="V146" s="222"/>
      <c r="W146" s="174"/>
    </row>
    <row r="147" spans="1:23" ht="25.35" customHeight="1">
      <c r="A147" s="158" t="s">
        <v>185</v>
      </c>
      <c r="B147" s="328" t="s">
        <v>305</v>
      </c>
      <c r="C147" s="151" t="s">
        <v>183</v>
      </c>
      <c r="D147" s="183" t="s">
        <v>38</v>
      </c>
      <c r="E147" s="184"/>
      <c r="F147" s="183"/>
      <c r="G147" s="183"/>
      <c r="H147" s="183"/>
      <c r="I147" s="183"/>
      <c r="J147" s="183"/>
      <c r="K147" s="183"/>
      <c r="L147" s="183"/>
      <c r="M147" s="183" t="s">
        <v>306</v>
      </c>
      <c r="N147" s="183"/>
      <c r="O147" s="183"/>
      <c r="P147" s="183"/>
      <c r="Q147" s="184"/>
      <c r="R147" s="184"/>
      <c r="S147" s="183"/>
      <c r="T147" s="184"/>
      <c r="U147" s="183"/>
      <c r="V147" s="183"/>
      <c r="W147" s="158"/>
    </row>
    <row r="148" spans="1:23" ht="25.35" customHeight="1">
      <c r="A148" s="158" t="s">
        <v>185</v>
      </c>
      <c r="B148" s="328" t="s">
        <v>307</v>
      </c>
      <c r="C148" s="151" t="s">
        <v>183</v>
      </c>
      <c r="D148" s="150" t="s">
        <v>38</v>
      </c>
      <c r="E148" s="151"/>
      <c r="F148" s="150"/>
      <c r="G148" s="150"/>
      <c r="H148" s="150"/>
      <c r="I148" s="150"/>
      <c r="J148" s="183"/>
      <c r="K148" s="183"/>
      <c r="L148" s="150"/>
      <c r="M148" s="150"/>
      <c r="N148" s="150"/>
      <c r="O148" s="150"/>
      <c r="P148" s="150"/>
      <c r="Q148" s="151"/>
      <c r="R148" s="151"/>
      <c r="S148" s="150"/>
      <c r="T148" s="151"/>
      <c r="U148" s="150"/>
      <c r="V148" s="183"/>
      <c r="W148" s="174"/>
    </row>
    <row r="149" spans="1:23" ht="25.35" customHeight="1">
      <c r="A149" s="158" t="s">
        <v>185</v>
      </c>
      <c r="B149" s="328" t="s">
        <v>308</v>
      </c>
      <c r="C149" s="151" t="s">
        <v>183</v>
      </c>
      <c r="D149" s="150" t="s">
        <v>159</v>
      </c>
      <c r="E149" s="151"/>
      <c r="F149" s="150"/>
      <c r="G149" s="150"/>
      <c r="H149" s="150"/>
      <c r="I149" s="150"/>
      <c r="J149" s="183"/>
      <c r="K149" s="183"/>
      <c r="L149" s="150"/>
      <c r="M149" s="150"/>
      <c r="N149" s="150"/>
      <c r="O149" s="150"/>
      <c r="P149" s="150"/>
      <c r="Q149" s="151"/>
      <c r="R149" s="151"/>
      <c r="S149" s="150"/>
      <c r="T149" s="151"/>
      <c r="U149" s="150"/>
      <c r="V149" s="183"/>
      <c r="W149" s="174"/>
    </row>
    <row r="150" spans="1:23" ht="25.35" customHeight="1">
      <c r="A150" s="158" t="s">
        <v>185</v>
      </c>
      <c r="B150" s="328" t="s">
        <v>309</v>
      </c>
      <c r="C150" s="151" t="s">
        <v>183</v>
      </c>
      <c r="D150" s="150" t="s">
        <v>38</v>
      </c>
      <c r="E150" s="151"/>
      <c r="F150" s="150"/>
      <c r="G150" s="150"/>
      <c r="H150" s="150"/>
      <c r="I150" s="150"/>
      <c r="J150" s="183"/>
      <c r="K150" s="183"/>
      <c r="L150" s="150"/>
      <c r="M150" s="150"/>
      <c r="N150" s="150"/>
      <c r="O150" s="150"/>
      <c r="P150" s="150"/>
      <c r="Q150" s="151"/>
      <c r="R150" s="151"/>
      <c r="S150" s="150"/>
      <c r="T150" s="151"/>
      <c r="U150" s="150"/>
      <c r="V150" s="150"/>
      <c r="W150" s="174"/>
    </row>
    <row r="151" spans="1:23" ht="25.35" customHeight="1">
      <c r="A151" s="158" t="s">
        <v>185</v>
      </c>
      <c r="B151" s="328" t="s">
        <v>310</v>
      </c>
      <c r="C151" s="151" t="s">
        <v>183</v>
      </c>
      <c r="D151" s="152" t="s">
        <v>38</v>
      </c>
      <c r="E151" s="151"/>
      <c r="F151" s="150"/>
      <c r="G151" s="150"/>
      <c r="H151" s="150"/>
      <c r="I151" s="150"/>
      <c r="J151" s="183"/>
      <c r="K151" s="183"/>
      <c r="L151" s="150"/>
      <c r="M151" s="150"/>
      <c r="N151" s="150"/>
      <c r="O151" s="150"/>
      <c r="P151" s="150"/>
      <c r="Q151" s="151"/>
      <c r="R151" s="151"/>
      <c r="S151" s="150"/>
      <c r="T151" s="151"/>
      <c r="U151" s="264" t="s">
        <v>311</v>
      </c>
      <c r="V151" s="150"/>
      <c r="W151" s="174"/>
    </row>
    <row r="152" spans="1:23" ht="25.35" customHeight="1">
      <c r="A152" s="158" t="s">
        <v>185</v>
      </c>
      <c r="B152" s="328" t="s">
        <v>312</v>
      </c>
      <c r="C152" s="151" t="s">
        <v>183</v>
      </c>
      <c r="D152" s="152" t="s">
        <v>38</v>
      </c>
      <c r="E152" s="151"/>
      <c r="F152" s="150"/>
      <c r="G152" s="150"/>
      <c r="H152" s="150"/>
      <c r="I152" s="150"/>
      <c r="J152" s="183"/>
      <c r="K152" s="183"/>
      <c r="L152" s="150"/>
      <c r="M152" s="150"/>
      <c r="N152" s="150"/>
      <c r="O152" s="150"/>
      <c r="P152" s="150"/>
      <c r="Q152" s="151"/>
      <c r="R152" s="151"/>
      <c r="S152" s="150"/>
      <c r="T152" s="151"/>
      <c r="U152" s="150"/>
      <c r="V152" s="150"/>
      <c r="W152" s="174"/>
    </row>
    <row r="153" spans="1:23" ht="25.35" customHeight="1">
      <c r="A153" s="158" t="s">
        <v>185</v>
      </c>
      <c r="B153" s="328" t="s">
        <v>313</v>
      </c>
      <c r="C153" s="151" t="s">
        <v>183</v>
      </c>
      <c r="D153" s="152" t="s">
        <v>171</v>
      </c>
      <c r="E153" s="151"/>
      <c r="F153" s="150"/>
      <c r="G153" s="150"/>
      <c r="H153" s="150"/>
      <c r="I153" s="150"/>
      <c r="J153" s="183"/>
      <c r="K153" s="183"/>
      <c r="L153" s="150"/>
      <c r="M153" s="150"/>
      <c r="N153" s="150"/>
      <c r="O153" s="150"/>
      <c r="P153" s="150"/>
      <c r="Q153" s="151"/>
      <c r="R153" s="151"/>
      <c r="S153" s="150"/>
      <c r="T153" s="151"/>
      <c r="U153" s="150"/>
      <c r="V153" s="150"/>
      <c r="W153" s="174"/>
    </row>
    <row r="154" spans="1:23" ht="25.35" customHeight="1">
      <c r="A154" s="158" t="s">
        <v>185</v>
      </c>
      <c r="B154" s="328" t="s">
        <v>314</v>
      </c>
      <c r="C154" s="151" t="s">
        <v>183</v>
      </c>
      <c r="D154" s="152" t="s">
        <v>38</v>
      </c>
      <c r="E154" s="151"/>
      <c r="F154" s="150"/>
      <c r="G154" s="150"/>
      <c r="H154" s="150"/>
      <c r="I154" s="150"/>
      <c r="J154" s="183"/>
      <c r="K154" s="183"/>
      <c r="L154" s="150"/>
      <c r="M154" s="150"/>
      <c r="N154" s="150"/>
      <c r="O154" s="150"/>
      <c r="P154" s="150"/>
      <c r="Q154" s="151"/>
      <c r="R154" s="151"/>
      <c r="S154" s="150"/>
      <c r="T154" s="151"/>
      <c r="U154" s="150"/>
      <c r="V154" s="150"/>
      <c r="W154" s="174"/>
    </row>
    <row r="155" spans="1:23" ht="25.35" customHeight="1">
      <c r="A155" s="158" t="s">
        <v>185</v>
      </c>
      <c r="B155" s="328" t="s">
        <v>315</v>
      </c>
      <c r="C155" s="151" t="s">
        <v>183</v>
      </c>
      <c r="D155" s="152" t="s">
        <v>38</v>
      </c>
      <c r="E155" s="151"/>
      <c r="F155" s="150"/>
      <c r="G155" s="150"/>
      <c r="H155" s="150"/>
      <c r="I155" s="150"/>
      <c r="J155" s="183"/>
      <c r="K155" s="183"/>
      <c r="L155" s="150"/>
      <c r="M155" s="150"/>
      <c r="N155" s="150"/>
      <c r="O155" s="150"/>
      <c r="P155" s="150"/>
      <c r="Q155" s="151"/>
      <c r="R155" s="151"/>
      <c r="S155" s="150"/>
      <c r="T155" s="151"/>
      <c r="U155" s="150"/>
      <c r="V155" s="150"/>
      <c r="W155" s="174"/>
    </row>
    <row r="156" spans="1:23" ht="25.35" customHeight="1">
      <c r="A156" s="158" t="s">
        <v>185</v>
      </c>
      <c r="B156" s="328" t="s">
        <v>316</v>
      </c>
      <c r="C156" s="151" t="s">
        <v>183</v>
      </c>
      <c r="D156" s="152" t="s">
        <v>38</v>
      </c>
      <c r="E156" s="151"/>
      <c r="F156" s="150"/>
      <c r="G156" s="150"/>
      <c r="H156" s="150"/>
      <c r="I156" s="150"/>
      <c r="J156" s="150"/>
      <c r="K156" s="150"/>
      <c r="L156" s="150"/>
      <c r="M156" s="192">
        <v>45626</v>
      </c>
      <c r="N156" s="150"/>
      <c r="O156" s="150"/>
      <c r="P156" s="150"/>
      <c r="Q156" s="151"/>
      <c r="R156" s="151"/>
      <c r="S156" s="150"/>
      <c r="T156" s="151" t="s">
        <v>113</v>
      </c>
      <c r="U156" s="150"/>
      <c r="V156" s="153" t="s">
        <v>317</v>
      </c>
      <c r="W156" s="174"/>
    </row>
    <row r="157" spans="1:23" ht="25.35" customHeight="1">
      <c r="A157" s="158" t="s">
        <v>185</v>
      </c>
      <c r="B157" s="324" t="s">
        <v>318</v>
      </c>
      <c r="C157" s="151" t="s">
        <v>183</v>
      </c>
      <c r="D157" s="152" t="s">
        <v>38</v>
      </c>
      <c r="E157" s="167"/>
      <c r="F157" s="190"/>
      <c r="G157" s="190"/>
      <c r="H157" s="159">
        <v>5000</v>
      </c>
      <c r="I157" s="190"/>
      <c r="J157" s="190"/>
      <c r="K157" s="190"/>
      <c r="L157" s="150">
        <v>2025</v>
      </c>
      <c r="M157" s="150"/>
      <c r="N157" s="150"/>
      <c r="O157" s="150"/>
      <c r="P157" s="150"/>
      <c r="Q157" s="151"/>
      <c r="R157" s="153"/>
      <c r="S157" s="181"/>
      <c r="T157" s="151" t="s">
        <v>113</v>
      </c>
      <c r="U157" s="181"/>
      <c r="V157" s="153"/>
      <c r="W157" s="174"/>
    </row>
    <row r="158" spans="1:23" ht="25.35" customHeight="1">
      <c r="A158" s="158" t="s">
        <v>185</v>
      </c>
      <c r="B158" s="328" t="s">
        <v>319</v>
      </c>
      <c r="C158" s="151" t="s">
        <v>183</v>
      </c>
      <c r="D158" s="152" t="s">
        <v>38</v>
      </c>
      <c r="E158" s="151"/>
      <c r="F158" s="150"/>
      <c r="G158" s="150"/>
      <c r="H158" s="150"/>
      <c r="I158" s="150"/>
      <c r="J158" s="150"/>
      <c r="K158" s="150"/>
      <c r="L158" s="150"/>
      <c r="M158" s="192">
        <v>45626</v>
      </c>
      <c r="N158" s="150"/>
      <c r="O158" s="150"/>
      <c r="P158" s="150"/>
      <c r="Q158" s="151"/>
      <c r="R158" s="151"/>
      <c r="S158" s="150" t="s">
        <v>58</v>
      </c>
      <c r="T158" s="151" t="s">
        <v>113</v>
      </c>
      <c r="U158" s="150"/>
      <c r="V158" s="180" t="s">
        <v>320</v>
      </c>
      <c r="W158" s="174"/>
    </row>
    <row r="159" spans="1:23" ht="25.35" customHeight="1">
      <c r="A159" s="158" t="s">
        <v>185</v>
      </c>
      <c r="B159" s="328" t="s">
        <v>321</v>
      </c>
      <c r="C159" s="151" t="s">
        <v>183</v>
      </c>
      <c r="D159" s="152" t="s">
        <v>38</v>
      </c>
      <c r="E159" s="151"/>
      <c r="F159" s="150"/>
      <c r="G159" s="150"/>
      <c r="H159" s="150"/>
      <c r="I159" s="150"/>
      <c r="J159" s="183"/>
      <c r="K159" s="183"/>
      <c r="L159" s="150"/>
      <c r="M159" s="150"/>
      <c r="N159" s="150"/>
      <c r="O159" s="150"/>
      <c r="P159" s="150"/>
      <c r="Q159" s="151"/>
      <c r="R159" s="151"/>
      <c r="S159" s="150"/>
      <c r="T159" s="151"/>
      <c r="U159" s="150"/>
      <c r="V159" s="180"/>
      <c r="W159" s="174"/>
    </row>
    <row r="160" spans="1:23" ht="25.35" customHeight="1">
      <c r="A160" s="158" t="s">
        <v>185</v>
      </c>
      <c r="B160" s="328" t="s">
        <v>322</v>
      </c>
      <c r="C160" s="151" t="s">
        <v>183</v>
      </c>
      <c r="D160" s="152" t="s">
        <v>38</v>
      </c>
      <c r="E160" s="151"/>
      <c r="F160" s="150"/>
      <c r="G160" s="150"/>
      <c r="H160" s="150"/>
      <c r="I160" s="150"/>
      <c r="J160" s="183"/>
      <c r="K160" s="183"/>
      <c r="L160" s="150"/>
      <c r="M160" s="150"/>
      <c r="N160" s="150"/>
      <c r="O160" s="150"/>
      <c r="P160" s="150"/>
      <c r="Q160" s="151"/>
      <c r="R160" s="151"/>
      <c r="S160" s="150"/>
      <c r="T160" s="151"/>
      <c r="U160" s="150"/>
      <c r="V160" s="180"/>
      <c r="W160" s="174"/>
    </row>
    <row r="161" spans="1:23" ht="25.35" customHeight="1">
      <c r="A161" s="158" t="s">
        <v>185</v>
      </c>
      <c r="B161" s="328" t="s">
        <v>323</v>
      </c>
      <c r="C161" s="151" t="s">
        <v>183</v>
      </c>
      <c r="D161" s="152" t="s">
        <v>38</v>
      </c>
      <c r="E161" s="151"/>
      <c r="F161" s="150"/>
      <c r="G161" s="150"/>
      <c r="H161" s="150"/>
      <c r="I161" s="150"/>
      <c r="J161" s="183"/>
      <c r="K161" s="183"/>
      <c r="L161" s="150"/>
      <c r="M161" s="150"/>
      <c r="N161" s="150"/>
      <c r="O161" s="150"/>
      <c r="P161" s="150"/>
      <c r="Q161" s="151"/>
      <c r="R161" s="151"/>
      <c r="S161" s="150"/>
      <c r="T161" s="151"/>
      <c r="U161" s="150"/>
      <c r="V161" s="180"/>
      <c r="W161" s="174"/>
    </row>
    <row r="162" spans="1:23" ht="25.35" customHeight="1">
      <c r="A162" s="158" t="s">
        <v>185</v>
      </c>
      <c r="B162" s="328" t="s">
        <v>324</v>
      </c>
      <c r="C162" s="151" t="s">
        <v>183</v>
      </c>
      <c r="D162" s="152" t="s">
        <v>38</v>
      </c>
      <c r="E162" s="151"/>
      <c r="F162" s="150"/>
      <c r="G162" s="150"/>
      <c r="H162" s="150"/>
      <c r="I162" s="150"/>
      <c r="J162" s="183"/>
      <c r="K162" s="183"/>
      <c r="L162" s="150"/>
      <c r="M162" s="150"/>
      <c r="N162" s="150"/>
      <c r="O162" s="150"/>
      <c r="P162" s="150"/>
      <c r="Q162" s="151"/>
      <c r="R162" s="151"/>
      <c r="S162" s="150"/>
      <c r="T162" s="151"/>
      <c r="U162" s="150"/>
      <c r="V162" s="180"/>
      <c r="W162" s="174"/>
    </row>
    <row r="163" spans="1:23" ht="25.35" customHeight="1">
      <c r="A163" s="158" t="s">
        <v>185</v>
      </c>
      <c r="B163" s="328" t="s">
        <v>325</v>
      </c>
      <c r="C163" s="151" t="s">
        <v>183</v>
      </c>
      <c r="D163" s="152" t="s">
        <v>38</v>
      </c>
      <c r="E163" s="151"/>
      <c r="F163" s="150"/>
      <c r="G163" s="150"/>
      <c r="H163" s="150"/>
      <c r="I163" s="150"/>
      <c r="J163" s="150"/>
      <c r="K163" s="150"/>
      <c r="L163" s="150"/>
      <c r="M163" s="150"/>
      <c r="N163" s="150"/>
      <c r="O163" s="150"/>
      <c r="P163" s="150"/>
      <c r="Q163" s="151"/>
      <c r="R163" s="151"/>
      <c r="S163" s="150" t="s">
        <v>58</v>
      </c>
      <c r="T163" s="151" t="s">
        <v>113</v>
      </c>
      <c r="U163" s="150"/>
      <c r="V163" s="153" t="s">
        <v>326</v>
      </c>
      <c r="W163" s="174"/>
    </row>
    <row r="164" spans="1:23" ht="25.35" customHeight="1">
      <c r="A164" s="158" t="s">
        <v>185</v>
      </c>
      <c r="B164" s="328" t="s">
        <v>327</v>
      </c>
      <c r="C164" s="151" t="s">
        <v>183</v>
      </c>
      <c r="D164" s="152" t="s">
        <v>38</v>
      </c>
      <c r="E164" s="151"/>
      <c r="F164" s="150"/>
      <c r="G164" s="150"/>
      <c r="H164" s="150"/>
      <c r="I164" s="150"/>
      <c r="J164" s="183"/>
      <c r="K164" s="183"/>
      <c r="L164" s="150"/>
      <c r="M164" s="150"/>
      <c r="N164" s="150"/>
      <c r="O164" s="150"/>
      <c r="P164" s="150"/>
      <c r="Q164" s="151"/>
      <c r="R164" s="151"/>
      <c r="S164" s="150"/>
      <c r="T164" s="151"/>
      <c r="U164" s="150"/>
      <c r="V164" s="153"/>
      <c r="W164" s="174"/>
    </row>
    <row r="165" spans="1:23" ht="25.35" customHeight="1">
      <c r="A165" s="158" t="s">
        <v>185</v>
      </c>
      <c r="B165" s="328" t="s">
        <v>328</v>
      </c>
      <c r="C165" s="151" t="s">
        <v>183</v>
      </c>
      <c r="D165" s="152" t="s">
        <v>38</v>
      </c>
      <c r="E165" s="151"/>
      <c r="F165" s="150"/>
      <c r="G165" s="150"/>
      <c r="H165" s="150"/>
      <c r="I165" s="150"/>
      <c r="J165" s="183"/>
      <c r="K165" s="183"/>
      <c r="L165" s="150"/>
      <c r="M165" s="150"/>
      <c r="N165" s="150"/>
      <c r="O165" s="150"/>
      <c r="P165" s="150"/>
      <c r="Q165" s="151"/>
      <c r="R165" s="151"/>
      <c r="S165" s="150"/>
      <c r="T165" s="151"/>
      <c r="U165" s="150"/>
      <c r="V165" s="153"/>
      <c r="W165" s="174"/>
    </row>
    <row r="166" spans="1:23" ht="25.35" customHeight="1">
      <c r="A166" s="158" t="s">
        <v>185</v>
      </c>
      <c r="B166" s="328" t="s">
        <v>329</v>
      </c>
      <c r="C166" s="151" t="s">
        <v>183</v>
      </c>
      <c r="D166" s="152" t="s">
        <v>38</v>
      </c>
      <c r="E166" s="151"/>
      <c r="F166" s="150"/>
      <c r="G166" s="150"/>
      <c r="H166" s="150"/>
      <c r="I166" s="150"/>
      <c r="J166" s="183"/>
      <c r="K166" s="183"/>
      <c r="L166" s="150"/>
      <c r="M166" s="150"/>
      <c r="N166" s="150"/>
      <c r="O166" s="150"/>
      <c r="P166" s="150"/>
      <c r="Q166" s="151"/>
      <c r="R166" s="151"/>
      <c r="S166" s="150"/>
      <c r="T166" s="151"/>
      <c r="U166" s="150"/>
      <c r="V166" s="153"/>
      <c r="W166" s="174"/>
    </row>
    <row r="167" spans="1:23" ht="25.35" customHeight="1">
      <c r="A167" s="158" t="s">
        <v>185</v>
      </c>
      <c r="B167" s="328" t="s">
        <v>330</v>
      </c>
      <c r="C167" s="151" t="s">
        <v>183</v>
      </c>
      <c r="D167" s="152" t="s">
        <v>38</v>
      </c>
      <c r="E167" s="151"/>
      <c r="F167" s="150"/>
      <c r="G167" s="150"/>
      <c r="H167" s="150"/>
      <c r="I167" s="150"/>
      <c r="J167" s="183"/>
      <c r="K167" s="183"/>
      <c r="L167" s="150"/>
      <c r="M167" s="150"/>
      <c r="N167" s="150"/>
      <c r="O167" s="150"/>
      <c r="P167" s="150"/>
      <c r="Q167" s="151"/>
      <c r="R167" s="151"/>
      <c r="S167" s="150"/>
      <c r="T167" s="151"/>
      <c r="U167" s="150"/>
      <c r="V167" s="153"/>
      <c r="W167" s="174"/>
    </row>
    <row r="168" spans="1:23" ht="25.35" customHeight="1">
      <c r="A168" s="158" t="s">
        <v>185</v>
      </c>
      <c r="B168" s="328" t="s">
        <v>331</v>
      </c>
      <c r="C168" s="184" t="s">
        <v>332</v>
      </c>
      <c r="D168" s="152" t="s">
        <v>38</v>
      </c>
      <c r="E168" s="151"/>
      <c r="F168" s="150"/>
      <c r="G168" s="150"/>
      <c r="H168" s="150"/>
      <c r="I168" s="150"/>
      <c r="J168" s="183"/>
      <c r="K168" s="183"/>
      <c r="L168" s="150"/>
      <c r="M168" s="150"/>
      <c r="N168" s="150"/>
      <c r="O168" s="150"/>
      <c r="P168" s="150"/>
      <c r="Q168" s="151"/>
      <c r="R168" s="151"/>
      <c r="S168" s="150"/>
      <c r="T168" s="151"/>
      <c r="U168" s="150"/>
      <c r="V168" s="153"/>
      <c r="W168" s="174"/>
    </row>
    <row r="169" spans="1:23" ht="25.35" customHeight="1">
      <c r="A169" s="158" t="s">
        <v>185</v>
      </c>
      <c r="B169" s="338" t="s">
        <v>333</v>
      </c>
      <c r="C169" s="151" t="s">
        <v>130</v>
      </c>
      <c r="D169" s="152" t="s">
        <v>171</v>
      </c>
      <c r="E169" s="151"/>
      <c r="F169" s="150"/>
      <c r="G169" s="150"/>
      <c r="H169" s="150"/>
      <c r="I169" s="150"/>
      <c r="J169" s="183"/>
      <c r="K169" s="183"/>
      <c r="L169" s="150"/>
      <c r="M169" s="150" t="s">
        <v>334</v>
      </c>
      <c r="N169" s="150"/>
      <c r="O169" s="150"/>
      <c r="P169" s="150"/>
      <c r="Q169" s="151"/>
      <c r="R169" s="151"/>
      <c r="S169" s="150"/>
      <c r="T169" s="151"/>
      <c r="U169" s="150"/>
      <c r="V169" s="153"/>
      <c r="W169" s="174"/>
    </row>
    <row r="170" spans="1:23" ht="25.35" customHeight="1">
      <c r="A170" s="158" t="s">
        <v>185</v>
      </c>
      <c r="B170" s="338" t="s">
        <v>335</v>
      </c>
      <c r="C170" s="151" t="s">
        <v>130</v>
      </c>
      <c r="D170" s="152" t="s">
        <v>38</v>
      </c>
      <c r="E170" s="151"/>
      <c r="F170" s="150"/>
      <c r="G170" s="150"/>
      <c r="H170" s="150"/>
      <c r="I170" s="150"/>
      <c r="J170" s="183"/>
      <c r="K170" s="183"/>
      <c r="L170" s="150"/>
      <c r="M170" s="150" t="s">
        <v>336</v>
      </c>
      <c r="N170" s="150"/>
      <c r="O170" s="150"/>
      <c r="P170" s="150"/>
      <c r="Q170" s="151"/>
      <c r="R170" s="151"/>
      <c r="S170" s="150"/>
      <c r="T170" s="151"/>
      <c r="U170" s="150"/>
      <c r="V170" s="153"/>
      <c r="W170" s="174"/>
    </row>
    <row r="171" spans="1:23" ht="25.35" customHeight="1">
      <c r="A171" s="158" t="s">
        <v>185</v>
      </c>
      <c r="B171" s="338" t="s">
        <v>337</v>
      </c>
      <c r="C171" s="151" t="s">
        <v>130</v>
      </c>
      <c r="D171" s="152" t="s">
        <v>38</v>
      </c>
      <c r="E171" s="151"/>
      <c r="F171" s="151"/>
      <c r="G171" s="151"/>
      <c r="H171" s="159"/>
      <c r="I171" s="151"/>
      <c r="J171" s="151"/>
      <c r="K171" s="151"/>
      <c r="L171" s="150"/>
      <c r="M171" s="150" t="s">
        <v>338</v>
      </c>
      <c r="N171" s="150"/>
      <c r="O171" s="150"/>
      <c r="P171" s="150"/>
      <c r="Q171" s="151"/>
      <c r="R171" s="153"/>
      <c r="S171" s="181"/>
      <c r="T171" s="151"/>
      <c r="U171" s="181"/>
      <c r="V171" s="153" t="s">
        <v>339</v>
      </c>
      <c r="W171" s="185"/>
    </row>
    <row r="172" spans="1:23" ht="25.35" customHeight="1">
      <c r="A172" s="158" t="s">
        <v>185</v>
      </c>
      <c r="B172" s="324" t="s">
        <v>340</v>
      </c>
      <c r="C172" s="151" t="s">
        <v>130</v>
      </c>
      <c r="D172" s="152" t="s">
        <v>38</v>
      </c>
      <c r="E172" s="152"/>
      <c r="F172" s="152"/>
      <c r="G172" s="159"/>
      <c r="H172" s="159"/>
      <c r="I172" s="159"/>
      <c r="J172" s="159"/>
      <c r="K172" s="159"/>
      <c r="L172" s="165"/>
      <c r="M172" s="165" t="s">
        <v>341</v>
      </c>
      <c r="N172" s="151"/>
      <c r="O172" s="151"/>
      <c r="P172" s="151"/>
      <c r="Q172" s="151"/>
      <c r="R172" s="151"/>
      <c r="S172" s="150"/>
      <c r="T172" s="151"/>
      <c r="U172" s="150"/>
      <c r="V172" s="153" t="s">
        <v>342</v>
      </c>
      <c r="W172" s="185"/>
    </row>
    <row r="173" spans="1:23" s="245" customFormat="1" ht="25.35" customHeight="1">
      <c r="A173" s="239" t="s">
        <v>148</v>
      </c>
      <c r="B173" s="324" t="s">
        <v>343</v>
      </c>
      <c r="C173" s="238" t="s">
        <v>130</v>
      </c>
      <c r="D173" s="240" t="s">
        <v>134</v>
      </c>
      <c r="E173" s="240"/>
      <c r="F173" s="240"/>
      <c r="G173" s="235"/>
      <c r="H173" s="235"/>
      <c r="I173" s="235"/>
      <c r="J173" s="235"/>
      <c r="K173" s="235"/>
      <c r="L173" s="241"/>
      <c r="M173" s="241" t="s">
        <v>344</v>
      </c>
      <c r="N173" s="238"/>
      <c r="O173" s="238"/>
      <c r="P173" s="238"/>
      <c r="Q173" s="238"/>
      <c r="R173" s="238"/>
      <c r="S173" s="242"/>
      <c r="T173" s="238"/>
      <c r="U173" s="242"/>
      <c r="V173" s="243" t="s">
        <v>345</v>
      </c>
      <c r="W173" s="244"/>
    </row>
    <row r="174" spans="1:23" ht="25.35" customHeight="1">
      <c r="A174" s="158" t="s">
        <v>185</v>
      </c>
      <c r="B174" s="337" t="s">
        <v>346</v>
      </c>
      <c r="C174" s="151" t="s">
        <v>130</v>
      </c>
      <c r="D174" s="150" t="s">
        <v>38</v>
      </c>
      <c r="E174" s="151"/>
      <c r="F174" s="151"/>
      <c r="G174" s="151"/>
      <c r="H174" s="159"/>
      <c r="I174" s="151"/>
      <c r="J174" s="151"/>
      <c r="K174" s="151"/>
      <c r="L174" s="150"/>
      <c r="M174" s="150" t="s">
        <v>347</v>
      </c>
      <c r="N174" s="150"/>
      <c r="O174" s="150"/>
      <c r="P174" s="150"/>
      <c r="Q174" s="151"/>
      <c r="R174" s="153"/>
      <c r="S174" s="181"/>
      <c r="T174" s="151"/>
      <c r="U174" s="181"/>
      <c r="V174" s="153" t="s">
        <v>348</v>
      </c>
      <c r="W174" s="185"/>
    </row>
    <row r="175" spans="1:23" ht="25.35" customHeight="1">
      <c r="A175" s="158" t="s">
        <v>148</v>
      </c>
      <c r="B175" s="337" t="s">
        <v>349</v>
      </c>
      <c r="C175" s="151" t="s">
        <v>130</v>
      </c>
      <c r="D175" s="150" t="s">
        <v>171</v>
      </c>
      <c r="E175" s="151"/>
      <c r="F175" s="150"/>
      <c r="G175" s="150"/>
      <c r="H175" s="150"/>
      <c r="I175" s="150"/>
      <c r="J175" s="183"/>
      <c r="K175" s="183"/>
      <c r="L175" s="150"/>
      <c r="M175" s="150"/>
      <c r="N175" s="150"/>
      <c r="O175" s="150"/>
      <c r="P175" s="150"/>
      <c r="Q175" s="151"/>
      <c r="R175" s="151"/>
      <c r="S175" s="150"/>
      <c r="T175" s="151"/>
      <c r="U175" s="264" t="s">
        <v>350</v>
      </c>
      <c r="V175" s="153"/>
      <c r="W175" s="174"/>
    </row>
    <row r="176" spans="1:23" ht="25.35" customHeight="1">
      <c r="A176" s="158" t="s">
        <v>185</v>
      </c>
      <c r="B176" s="337" t="s">
        <v>351</v>
      </c>
      <c r="C176" s="151" t="s">
        <v>130</v>
      </c>
      <c r="D176" s="150" t="s">
        <v>38</v>
      </c>
      <c r="E176" s="151"/>
      <c r="F176" s="150"/>
      <c r="G176" s="150"/>
      <c r="H176" s="150"/>
      <c r="I176" s="150"/>
      <c r="J176" s="183"/>
      <c r="K176" s="183"/>
      <c r="L176" s="150"/>
      <c r="M176" s="150"/>
      <c r="N176" s="150"/>
      <c r="O176" s="150"/>
      <c r="P176" s="150"/>
      <c r="Q176" s="151"/>
      <c r="R176" s="151"/>
      <c r="S176" s="150"/>
      <c r="T176" s="151"/>
      <c r="U176" s="150"/>
      <c r="V176" s="153"/>
      <c r="W176" s="174"/>
    </row>
    <row r="177" spans="1:23" ht="25.35" customHeight="1">
      <c r="A177" s="158" t="s">
        <v>185</v>
      </c>
      <c r="B177" s="337" t="s">
        <v>352</v>
      </c>
      <c r="C177" s="151" t="s">
        <v>130</v>
      </c>
      <c r="D177" s="150" t="s">
        <v>38</v>
      </c>
      <c r="E177" s="151"/>
      <c r="F177" s="150"/>
      <c r="G177" s="150"/>
      <c r="H177" s="150"/>
      <c r="I177" s="150"/>
      <c r="J177" s="183"/>
      <c r="K177" s="183"/>
      <c r="L177" s="150"/>
      <c r="M177" s="150"/>
      <c r="N177" s="150"/>
      <c r="O177" s="150"/>
      <c r="P177" s="150"/>
      <c r="Q177" s="151"/>
      <c r="R177" s="151"/>
      <c r="S177" s="150"/>
      <c r="T177" s="151"/>
      <c r="U177" s="150"/>
      <c r="V177" s="153"/>
      <c r="W177" s="174"/>
    </row>
    <row r="178" spans="1:23" ht="25.35" customHeight="1">
      <c r="A178" s="158" t="s">
        <v>185</v>
      </c>
      <c r="B178" s="337" t="s">
        <v>353</v>
      </c>
      <c r="C178" s="151" t="s">
        <v>130</v>
      </c>
      <c r="D178" s="150" t="s">
        <v>38</v>
      </c>
      <c r="E178" s="151"/>
      <c r="F178" s="151"/>
      <c r="G178" s="151"/>
      <c r="H178" s="159"/>
      <c r="I178" s="151"/>
      <c r="J178" s="151"/>
      <c r="K178" s="151"/>
      <c r="L178" s="150"/>
      <c r="M178" s="150" t="s">
        <v>354</v>
      </c>
      <c r="N178" s="150"/>
      <c r="O178" s="150"/>
      <c r="P178" s="150"/>
      <c r="Q178" s="151"/>
      <c r="R178" s="153"/>
      <c r="S178" s="181"/>
      <c r="T178" s="151"/>
      <c r="U178" s="181" t="s">
        <v>355</v>
      </c>
      <c r="V178" s="153" t="s">
        <v>356</v>
      </c>
      <c r="W178" s="185"/>
    </row>
    <row r="179" spans="1:23" ht="25.35" customHeight="1">
      <c r="A179" s="158" t="s">
        <v>185</v>
      </c>
      <c r="B179" s="339" t="s">
        <v>357</v>
      </c>
      <c r="C179" s="151" t="s">
        <v>130</v>
      </c>
      <c r="D179" s="152" t="s">
        <v>38</v>
      </c>
      <c r="E179" s="151"/>
      <c r="F179" s="150"/>
      <c r="G179" s="150"/>
      <c r="H179" s="150"/>
      <c r="I179" s="150"/>
      <c r="J179" s="183"/>
      <c r="K179" s="183"/>
      <c r="L179" s="150"/>
      <c r="M179" s="150"/>
      <c r="N179" s="150"/>
      <c r="O179" s="150"/>
      <c r="P179" s="150"/>
      <c r="Q179" s="151"/>
      <c r="R179" s="151"/>
      <c r="S179" s="150"/>
      <c r="T179" s="151"/>
      <c r="U179" s="150"/>
      <c r="V179" s="153"/>
      <c r="W179" s="174"/>
    </row>
    <row r="180" spans="1:23" ht="25.35" customHeight="1">
      <c r="A180" s="158" t="s">
        <v>185</v>
      </c>
      <c r="B180" s="337" t="s">
        <v>358</v>
      </c>
      <c r="C180" s="151" t="s">
        <v>130</v>
      </c>
      <c r="D180" s="152" t="s">
        <v>38</v>
      </c>
      <c r="E180" s="151"/>
      <c r="F180" s="150"/>
      <c r="G180" s="150"/>
      <c r="H180" s="150"/>
      <c r="I180" s="150"/>
      <c r="J180" s="183"/>
      <c r="K180" s="183"/>
      <c r="L180" s="150"/>
      <c r="M180" s="150"/>
      <c r="N180" s="150"/>
      <c r="O180" s="150"/>
      <c r="P180" s="150"/>
      <c r="Q180" s="151"/>
      <c r="R180" s="151"/>
      <c r="S180" s="150"/>
      <c r="T180" s="151"/>
      <c r="U180" s="150"/>
      <c r="V180" s="153"/>
      <c r="W180" s="174"/>
    </row>
    <row r="181" spans="1:23" ht="25.35" customHeight="1">
      <c r="A181" s="158" t="s">
        <v>185</v>
      </c>
      <c r="B181" s="337" t="s">
        <v>359</v>
      </c>
      <c r="C181" s="151" t="s">
        <v>130</v>
      </c>
      <c r="D181" s="152" t="s">
        <v>38</v>
      </c>
      <c r="E181" s="151"/>
      <c r="F181" s="150"/>
      <c r="G181" s="150"/>
      <c r="H181" s="150"/>
      <c r="I181" s="150"/>
      <c r="J181" s="183"/>
      <c r="K181" s="183"/>
      <c r="L181" s="150"/>
      <c r="M181" s="150"/>
      <c r="N181" s="150"/>
      <c r="O181" s="150"/>
      <c r="P181" s="150"/>
      <c r="Q181" s="151"/>
      <c r="R181" s="151"/>
      <c r="S181" s="150"/>
      <c r="T181" s="151"/>
      <c r="U181" s="150"/>
      <c r="V181" s="153"/>
      <c r="W181" s="174"/>
    </row>
    <row r="182" spans="1:23" ht="25.35" customHeight="1">
      <c r="A182" s="158" t="s">
        <v>185</v>
      </c>
      <c r="B182" s="337" t="s">
        <v>360</v>
      </c>
      <c r="C182" s="151" t="s">
        <v>130</v>
      </c>
      <c r="D182" s="152" t="s">
        <v>38</v>
      </c>
      <c r="E182" s="151"/>
      <c r="F182" s="150"/>
      <c r="G182" s="150"/>
      <c r="H182" s="150"/>
      <c r="I182" s="150"/>
      <c r="J182" s="183"/>
      <c r="K182" s="183"/>
      <c r="L182" s="150"/>
      <c r="M182" s="150"/>
      <c r="N182" s="150"/>
      <c r="O182" s="150"/>
      <c r="P182" s="150"/>
      <c r="Q182" s="151"/>
      <c r="R182" s="151"/>
      <c r="S182" s="150"/>
      <c r="T182" s="151"/>
      <c r="U182" s="150"/>
      <c r="V182" s="153"/>
      <c r="W182" s="174"/>
    </row>
    <row r="183" spans="1:23" ht="25.35" customHeight="1">
      <c r="A183" s="158" t="s">
        <v>185</v>
      </c>
      <c r="B183" s="337" t="s">
        <v>361</v>
      </c>
      <c r="C183" s="151" t="s">
        <v>130</v>
      </c>
      <c r="D183" s="152" t="s">
        <v>38</v>
      </c>
      <c r="E183" s="151"/>
      <c r="F183" s="150"/>
      <c r="G183" s="150"/>
      <c r="H183" s="150"/>
      <c r="I183" s="150"/>
      <c r="J183" s="183"/>
      <c r="K183" s="183"/>
      <c r="L183" s="150"/>
      <c r="M183" s="150"/>
      <c r="N183" s="150"/>
      <c r="O183" s="150"/>
      <c r="P183" s="150"/>
      <c r="Q183" s="151"/>
      <c r="R183" s="151"/>
      <c r="S183" s="150"/>
      <c r="T183" s="151"/>
      <c r="U183" s="150"/>
      <c r="V183" s="153"/>
      <c r="W183" s="174"/>
    </row>
    <row r="184" spans="1:23" ht="25.35" customHeight="1">
      <c r="A184" s="158" t="s">
        <v>185</v>
      </c>
      <c r="B184" s="337" t="s">
        <v>362</v>
      </c>
      <c r="C184" s="151" t="s">
        <v>130</v>
      </c>
      <c r="D184" s="152" t="s">
        <v>38</v>
      </c>
      <c r="E184" s="151"/>
      <c r="F184" s="150"/>
      <c r="G184" s="150" t="s">
        <v>363</v>
      </c>
      <c r="H184" s="150" t="s">
        <v>364</v>
      </c>
      <c r="I184" s="151"/>
      <c r="J184" s="151"/>
      <c r="K184" s="151"/>
      <c r="L184" s="150"/>
      <c r="M184" s="150" t="s">
        <v>365</v>
      </c>
      <c r="N184" s="150"/>
      <c r="O184" s="150"/>
      <c r="P184" s="150"/>
      <c r="Q184" s="151"/>
      <c r="R184" s="153"/>
      <c r="S184" s="181"/>
      <c r="T184" s="151"/>
      <c r="U184" s="181" t="s">
        <v>366</v>
      </c>
      <c r="V184" s="153" t="s">
        <v>367</v>
      </c>
      <c r="W184" s="185"/>
    </row>
    <row r="185" spans="1:23" ht="25.35" customHeight="1">
      <c r="A185" s="158" t="s">
        <v>185</v>
      </c>
      <c r="B185" s="337" t="s">
        <v>368</v>
      </c>
      <c r="C185" s="151" t="s">
        <v>130</v>
      </c>
      <c r="D185" s="152" t="s">
        <v>38</v>
      </c>
      <c r="E185" s="151"/>
      <c r="F185" s="151"/>
      <c r="G185" s="151"/>
      <c r="H185" s="159"/>
      <c r="I185" s="151"/>
      <c r="J185" s="151"/>
      <c r="K185" s="151"/>
      <c r="L185" s="150">
        <v>2030</v>
      </c>
      <c r="M185" s="150"/>
      <c r="N185" s="150"/>
      <c r="O185" s="150"/>
      <c r="P185" s="150"/>
      <c r="Q185" s="151"/>
      <c r="R185" s="153"/>
      <c r="S185" s="181"/>
      <c r="T185" s="151"/>
      <c r="U185" s="181"/>
      <c r="V185" s="153"/>
      <c r="W185" s="185"/>
    </row>
    <row r="186" spans="1:23" ht="25.35" customHeight="1">
      <c r="A186" s="158" t="s">
        <v>185</v>
      </c>
      <c r="B186" s="328" t="s">
        <v>369</v>
      </c>
      <c r="C186" s="151" t="s">
        <v>143</v>
      </c>
      <c r="D186" s="150" t="s">
        <v>370</v>
      </c>
      <c r="E186" s="151"/>
      <c r="F186" s="150"/>
      <c r="G186" s="150"/>
      <c r="H186" s="150"/>
      <c r="I186" s="150"/>
      <c r="J186" s="150"/>
      <c r="K186" s="150"/>
      <c r="L186" s="150"/>
      <c r="M186" s="150"/>
      <c r="N186" s="150"/>
      <c r="O186" s="150"/>
      <c r="P186" s="150"/>
      <c r="Q186" s="151"/>
      <c r="R186" s="151"/>
      <c r="S186" s="150"/>
      <c r="T186" s="151"/>
      <c r="U186" s="150"/>
      <c r="V186" s="150"/>
      <c r="W186" s="174"/>
    </row>
    <row r="187" spans="1:23" ht="25.35" customHeight="1">
      <c r="A187" s="158" t="s">
        <v>185</v>
      </c>
      <c r="B187" s="328" t="s">
        <v>371</v>
      </c>
      <c r="C187" s="151" t="s">
        <v>143</v>
      </c>
      <c r="D187" s="150" t="s">
        <v>134</v>
      </c>
      <c r="E187" s="151"/>
      <c r="F187" s="150"/>
      <c r="G187" s="150"/>
      <c r="H187" s="150"/>
      <c r="I187" s="150"/>
      <c r="J187" s="183"/>
      <c r="K187" s="183"/>
      <c r="L187" s="150"/>
      <c r="M187" s="150"/>
      <c r="N187" s="150"/>
      <c r="O187" s="150"/>
      <c r="P187" s="150"/>
      <c r="Q187" s="151"/>
      <c r="R187" s="151"/>
      <c r="S187" s="150"/>
      <c r="T187" s="151"/>
      <c r="U187" s="150"/>
      <c r="V187" s="150"/>
      <c r="W187" s="174"/>
    </row>
    <row r="188" spans="1:23" ht="25.35" customHeight="1">
      <c r="A188" s="158" t="s">
        <v>185</v>
      </c>
      <c r="B188" s="328" t="s">
        <v>372</v>
      </c>
      <c r="C188" s="151" t="s">
        <v>143</v>
      </c>
      <c r="D188" s="150" t="s">
        <v>134</v>
      </c>
      <c r="E188" s="151"/>
      <c r="F188" s="150"/>
      <c r="G188" s="150"/>
      <c r="H188" s="150"/>
      <c r="I188" s="150"/>
      <c r="J188" s="183"/>
      <c r="K188" s="183"/>
      <c r="L188" s="150"/>
      <c r="M188" s="150"/>
      <c r="N188" s="150"/>
      <c r="O188" s="150"/>
      <c r="P188" s="150"/>
      <c r="Q188" s="151"/>
      <c r="R188" s="151"/>
      <c r="S188" s="150"/>
      <c r="T188" s="151"/>
      <c r="U188" s="150"/>
      <c r="V188" s="150"/>
      <c r="W188" s="174"/>
    </row>
    <row r="189" spans="1:23" ht="25.35" customHeight="1">
      <c r="A189" s="158" t="s">
        <v>185</v>
      </c>
      <c r="B189" s="328" t="s">
        <v>373</v>
      </c>
      <c r="C189" s="151" t="s">
        <v>143</v>
      </c>
      <c r="D189" s="150" t="s">
        <v>38</v>
      </c>
      <c r="E189" s="151"/>
      <c r="F189" s="150"/>
      <c r="G189" s="150"/>
      <c r="H189" s="150"/>
      <c r="I189" s="150"/>
      <c r="J189" s="150"/>
      <c r="K189" s="150"/>
      <c r="L189" s="150"/>
      <c r="M189" s="150"/>
      <c r="N189" s="150"/>
      <c r="O189" s="150"/>
      <c r="P189" s="150"/>
      <c r="Q189" s="151"/>
      <c r="R189" s="151"/>
      <c r="S189" s="150"/>
      <c r="T189" s="151"/>
      <c r="U189" s="150"/>
      <c r="V189" s="150"/>
      <c r="W189" s="174"/>
    </row>
    <row r="190" spans="1:23" ht="25.35" customHeight="1">
      <c r="A190" s="158" t="s">
        <v>185</v>
      </c>
      <c r="B190" s="328" t="s">
        <v>374</v>
      </c>
      <c r="C190" s="151" t="s">
        <v>143</v>
      </c>
      <c r="D190" s="150" t="s">
        <v>38</v>
      </c>
      <c r="E190" s="151"/>
      <c r="F190" s="150"/>
      <c r="G190" s="150"/>
      <c r="H190" s="150"/>
      <c r="I190" s="150"/>
      <c r="J190" s="150"/>
      <c r="K190" s="150"/>
      <c r="L190" s="150"/>
      <c r="M190" s="150"/>
      <c r="N190" s="150"/>
      <c r="O190" s="150"/>
      <c r="P190" s="150"/>
      <c r="Q190" s="151"/>
      <c r="R190" s="151"/>
      <c r="S190" s="150"/>
      <c r="T190" s="151"/>
      <c r="U190" s="150"/>
      <c r="V190" s="150"/>
      <c r="W190" s="174"/>
    </row>
    <row r="191" spans="1:23" ht="25.35" customHeight="1">
      <c r="A191" s="158" t="s">
        <v>185</v>
      </c>
      <c r="B191" s="328" t="s">
        <v>375</v>
      </c>
      <c r="C191" s="151" t="s">
        <v>143</v>
      </c>
      <c r="D191" s="150" t="s">
        <v>370</v>
      </c>
      <c r="E191" s="151"/>
      <c r="F191" s="150"/>
      <c r="G191" s="150"/>
      <c r="H191" s="150"/>
      <c r="I191" s="150"/>
      <c r="J191" s="150"/>
      <c r="K191" s="150"/>
      <c r="L191" s="150"/>
      <c r="M191" s="150"/>
      <c r="N191" s="150"/>
      <c r="O191" s="150"/>
      <c r="P191" s="150"/>
      <c r="Q191" s="151"/>
      <c r="R191" s="151"/>
      <c r="S191" s="150"/>
      <c r="T191" s="151"/>
      <c r="U191" s="150"/>
      <c r="V191" s="150"/>
      <c r="W191" s="174"/>
    </row>
    <row r="192" spans="1:23" ht="25.35" customHeight="1">
      <c r="A192" s="158" t="s">
        <v>185</v>
      </c>
      <c r="B192" s="328" t="s">
        <v>376</v>
      </c>
      <c r="C192" s="151" t="s">
        <v>143</v>
      </c>
      <c r="D192" s="150" t="s">
        <v>38</v>
      </c>
      <c r="E192" s="151"/>
      <c r="F192" s="150"/>
      <c r="G192" s="150"/>
      <c r="H192" s="150"/>
      <c r="I192" s="150"/>
      <c r="J192" s="150"/>
      <c r="K192" s="150"/>
      <c r="L192" s="150"/>
      <c r="M192" s="150"/>
      <c r="N192" s="150"/>
      <c r="O192" s="150"/>
      <c r="P192" s="150"/>
      <c r="Q192" s="151"/>
      <c r="R192" s="151"/>
      <c r="S192" s="150"/>
      <c r="T192" s="151"/>
      <c r="U192" s="150"/>
      <c r="V192" s="150"/>
      <c r="W192" s="174"/>
    </row>
    <row r="193" spans="1:23" ht="25.35" customHeight="1">
      <c r="A193" s="158" t="s">
        <v>185</v>
      </c>
      <c r="B193" s="328" t="s">
        <v>377</v>
      </c>
      <c r="C193" s="151" t="s">
        <v>143</v>
      </c>
      <c r="D193" s="150" t="s">
        <v>38</v>
      </c>
      <c r="E193" s="151"/>
      <c r="F193" s="150"/>
      <c r="G193" s="150"/>
      <c r="H193" s="150"/>
      <c r="I193" s="150"/>
      <c r="J193" s="150"/>
      <c r="K193" s="150"/>
      <c r="L193" s="150"/>
      <c r="M193" s="150"/>
      <c r="N193" s="150"/>
      <c r="O193" s="150"/>
      <c r="P193" s="150"/>
      <c r="Q193" s="151"/>
      <c r="R193" s="151"/>
      <c r="S193" s="150"/>
      <c r="T193" s="151"/>
      <c r="U193" s="150"/>
      <c r="V193" s="150"/>
      <c r="W193" s="174"/>
    </row>
    <row r="194" spans="1:23" ht="25.35" customHeight="1">
      <c r="A194" s="158" t="s">
        <v>185</v>
      </c>
      <c r="B194" s="328" t="s">
        <v>378</v>
      </c>
      <c r="C194" s="151" t="s">
        <v>143</v>
      </c>
      <c r="D194" s="150" t="s">
        <v>38</v>
      </c>
      <c r="E194" s="151"/>
      <c r="F194" s="150"/>
      <c r="G194" s="150"/>
      <c r="H194" s="150"/>
      <c r="I194" s="150"/>
      <c r="J194" s="150"/>
      <c r="K194" s="150"/>
      <c r="L194" s="150"/>
      <c r="M194" s="150"/>
      <c r="N194" s="150"/>
      <c r="O194" s="150"/>
      <c r="P194" s="150"/>
      <c r="Q194" s="151"/>
      <c r="R194" s="151"/>
      <c r="S194" s="150"/>
      <c r="T194" s="151"/>
      <c r="U194" s="150"/>
      <c r="V194" s="150"/>
      <c r="W194" s="174"/>
    </row>
    <row r="195" spans="1:23" ht="25.35" customHeight="1">
      <c r="A195" s="158" t="s">
        <v>185</v>
      </c>
      <c r="B195" s="328" t="s">
        <v>379</v>
      </c>
      <c r="C195" s="151" t="s">
        <v>143</v>
      </c>
      <c r="D195" s="150" t="s">
        <v>38</v>
      </c>
      <c r="E195" s="151"/>
      <c r="F195" s="150"/>
      <c r="G195" s="150"/>
      <c r="H195" s="150"/>
      <c r="I195" s="150"/>
      <c r="J195" s="150"/>
      <c r="K195" s="150"/>
      <c r="L195" s="150"/>
      <c r="M195" s="150"/>
      <c r="N195" s="150"/>
      <c r="O195" s="150"/>
      <c r="P195" s="150"/>
      <c r="Q195" s="151"/>
      <c r="R195" s="151"/>
      <c r="S195" s="150"/>
      <c r="T195" s="151"/>
      <c r="U195" s="150"/>
      <c r="V195" s="150"/>
      <c r="W195" s="174"/>
    </row>
    <row r="196" spans="1:23" ht="25.35" customHeight="1">
      <c r="A196" s="158" t="s">
        <v>185</v>
      </c>
      <c r="B196" s="328" t="s">
        <v>380</v>
      </c>
      <c r="C196" s="151" t="s">
        <v>143</v>
      </c>
      <c r="D196" s="150" t="s">
        <v>38</v>
      </c>
      <c r="E196" s="151"/>
      <c r="F196" s="150"/>
      <c r="G196" s="150"/>
      <c r="H196" s="150"/>
      <c r="I196" s="150"/>
      <c r="J196" s="150"/>
      <c r="K196" s="150"/>
      <c r="L196" s="150"/>
      <c r="M196" s="150"/>
      <c r="N196" s="150"/>
      <c r="O196" s="150"/>
      <c r="P196" s="150"/>
      <c r="Q196" s="151"/>
      <c r="R196" s="151"/>
      <c r="S196" s="150"/>
      <c r="T196" s="151"/>
      <c r="U196" s="150"/>
      <c r="V196" s="150"/>
      <c r="W196" s="174"/>
    </row>
    <row r="197" spans="1:23" ht="25.35" customHeight="1">
      <c r="A197" s="158" t="s">
        <v>185</v>
      </c>
      <c r="B197" s="328" t="s">
        <v>381</v>
      </c>
      <c r="C197" s="151" t="s">
        <v>143</v>
      </c>
      <c r="D197" s="150" t="s">
        <v>38</v>
      </c>
      <c r="E197" s="151"/>
      <c r="F197" s="150"/>
      <c r="G197" s="150"/>
      <c r="H197" s="150"/>
      <c r="I197" s="150"/>
      <c r="J197" s="150"/>
      <c r="K197" s="150"/>
      <c r="L197" s="150"/>
      <c r="M197" s="150"/>
      <c r="N197" s="150"/>
      <c r="O197" s="150"/>
      <c r="P197" s="150"/>
      <c r="Q197" s="151"/>
      <c r="R197" s="151"/>
      <c r="S197" s="150"/>
      <c r="T197" s="151"/>
      <c r="U197" s="150"/>
      <c r="V197" s="150"/>
      <c r="W197" s="174"/>
    </row>
    <row r="198" spans="1:23" ht="25.35" customHeight="1">
      <c r="A198" s="158" t="s">
        <v>185</v>
      </c>
      <c r="B198" s="328" t="s">
        <v>382</v>
      </c>
      <c r="C198" s="151" t="s">
        <v>143</v>
      </c>
      <c r="D198" s="150" t="s">
        <v>38</v>
      </c>
      <c r="E198" s="151"/>
      <c r="F198" s="150"/>
      <c r="G198" s="150"/>
      <c r="H198" s="150"/>
      <c r="I198" s="150"/>
      <c r="J198" s="150"/>
      <c r="K198" s="150"/>
      <c r="L198" s="150"/>
      <c r="M198" s="150"/>
      <c r="N198" s="150"/>
      <c r="O198" s="150"/>
      <c r="P198" s="150"/>
      <c r="Q198" s="151"/>
      <c r="R198" s="151"/>
      <c r="S198" s="150"/>
      <c r="T198" s="151"/>
      <c r="U198" s="150"/>
      <c r="V198" s="150"/>
      <c r="W198" s="174"/>
    </row>
    <row r="199" spans="1:23" ht="25.35" customHeight="1">
      <c r="A199" s="158" t="s">
        <v>185</v>
      </c>
      <c r="B199" s="328" t="s">
        <v>383</v>
      </c>
      <c r="C199" s="151" t="s">
        <v>143</v>
      </c>
      <c r="D199" s="150" t="s">
        <v>38</v>
      </c>
      <c r="E199" s="151"/>
      <c r="F199" s="150"/>
      <c r="G199" s="150"/>
      <c r="H199" s="150"/>
      <c r="I199" s="150"/>
      <c r="J199" s="150"/>
      <c r="K199" s="150"/>
      <c r="L199" s="150"/>
      <c r="M199" s="150"/>
      <c r="N199" s="150"/>
      <c r="O199" s="150"/>
      <c r="P199" s="150"/>
      <c r="Q199" s="151"/>
      <c r="R199" s="151"/>
      <c r="S199" s="150"/>
      <c r="T199" s="151"/>
      <c r="U199" s="150"/>
      <c r="V199" s="150"/>
      <c r="W199" s="174"/>
    </row>
    <row r="200" spans="1:23" ht="25.35" customHeight="1">
      <c r="A200" s="158" t="s">
        <v>185</v>
      </c>
      <c r="B200" s="328" t="s">
        <v>384</v>
      </c>
      <c r="C200" s="151" t="s">
        <v>143</v>
      </c>
      <c r="D200" s="150" t="s">
        <v>38</v>
      </c>
      <c r="E200" s="151"/>
      <c r="F200" s="150"/>
      <c r="G200" s="150"/>
      <c r="H200" s="150"/>
      <c r="I200" s="150"/>
      <c r="J200" s="150"/>
      <c r="K200" s="150"/>
      <c r="L200" s="150"/>
      <c r="M200" s="150"/>
      <c r="N200" s="150"/>
      <c r="O200" s="150"/>
      <c r="P200" s="150"/>
      <c r="Q200" s="151"/>
      <c r="R200" s="151"/>
      <c r="S200" s="150"/>
      <c r="T200" s="151"/>
      <c r="U200" s="150"/>
      <c r="V200" s="150"/>
      <c r="W200" s="174"/>
    </row>
    <row r="201" spans="1:23" ht="25.35" customHeight="1">
      <c r="A201" s="158" t="s">
        <v>185</v>
      </c>
      <c r="B201" s="328" t="s">
        <v>385</v>
      </c>
      <c r="C201" s="151" t="s">
        <v>143</v>
      </c>
      <c r="D201" s="150" t="s">
        <v>38</v>
      </c>
      <c r="E201" s="151"/>
      <c r="F201" s="150"/>
      <c r="G201" s="150"/>
      <c r="H201" s="150"/>
      <c r="I201" s="150"/>
      <c r="J201" s="150"/>
      <c r="K201" s="150"/>
      <c r="L201" s="150"/>
      <c r="M201" s="150"/>
      <c r="N201" s="150"/>
      <c r="O201" s="150"/>
      <c r="P201" s="150"/>
      <c r="Q201" s="151"/>
      <c r="R201" s="151"/>
      <c r="S201" s="150"/>
      <c r="T201" s="151"/>
      <c r="U201" s="150"/>
      <c r="V201" s="150"/>
      <c r="W201" s="174"/>
    </row>
    <row r="202" spans="1:23" ht="25.35" customHeight="1">
      <c r="A202" s="158" t="s">
        <v>185</v>
      </c>
      <c r="B202" s="328" t="s">
        <v>386</v>
      </c>
      <c r="C202" s="151" t="s">
        <v>143</v>
      </c>
      <c r="D202" s="150" t="s">
        <v>38</v>
      </c>
      <c r="E202" s="151"/>
      <c r="F202" s="150"/>
      <c r="G202" s="150"/>
      <c r="H202" s="150"/>
      <c r="I202" s="150"/>
      <c r="J202" s="150"/>
      <c r="K202" s="150"/>
      <c r="L202" s="150"/>
      <c r="M202" s="150"/>
      <c r="N202" s="150"/>
      <c r="O202" s="150"/>
      <c r="P202" s="150"/>
      <c r="Q202" s="151"/>
      <c r="R202" s="151"/>
      <c r="S202" s="150"/>
      <c r="T202" s="151"/>
      <c r="U202" s="150"/>
      <c r="V202" s="150"/>
      <c r="W202" s="174"/>
    </row>
    <row r="203" spans="1:23" ht="25.35" customHeight="1">
      <c r="A203" s="158" t="s">
        <v>185</v>
      </c>
      <c r="B203" s="328" t="s">
        <v>387</v>
      </c>
      <c r="C203" s="151" t="s">
        <v>143</v>
      </c>
      <c r="D203" s="150" t="s">
        <v>38</v>
      </c>
      <c r="E203" s="151"/>
      <c r="F203" s="150"/>
      <c r="G203" s="150"/>
      <c r="H203" s="150"/>
      <c r="I203" s="150"/>
      <c r="J203" s="183"/>
      <c r="K203" s="183"/>
      <c r="L203" s="150"/>
      <c r="M203" s="150"/>
      <c r="N203" s="150"/>
      <c r="O203" s="150"/>
      <c r="P203" s="150"/>
      <c r="Q203" s="151"/>
      <c r="R203" s="151"/>
      <c r="S203" s="150"/>
      <c r="T203" s="151"/>
      <c r="U203" s="150"/>
      <c r="V203" s="150"/>
      <c r="W203" s="174"/>
    </row>
    <row r="204" spans="1:23" ht="25.35" customHeight="1">
      <c r="A204" s="158" t="s">
        <v>185</v>
      </c>
      <c r="B204" s="328" t="s">
        <v>388</v>
      </c>
      <c r="C204" s="151" t="s">
        <v>143</v>
      </c>
      <c r="D204" s="150" t="s">
        <v>38</v>
      </c>
      <c r="E204" s="151"/>
      <c r="F204" s="150"/>
      <c r="G204" s="150"/>
      <c r="H204" s="150"/>
      <c r="I204" s="150"/>
      <c r="J204" s="183"/>
      <c r="K204" s="183"/>
      <c r="L204" s="150"/>
      <c r="M204" s="150"/>
      <c r="N204" s="150"/>
      <c r="O204" s="150"/>
      <c r="P204" s="150"/>
      <c r="Q204" s="151"/>
      <c r="R204" s="151"/>
      <c r="S204" s="150"/>
      <c r="T204" s="151"/>
      <c r="U204" s="150"/>
      <c r="V204" s="150"/>
      <c r="W204" s="174"/>
    </row>
    <row r="205" spans="1:23" ht="25.35" customHeight="1">
      <c r="A205" s="158" t="s">
        <v>185</v>
      </c>
      <c r="B205" s="328" t="s">
        <v>389</v>
      </c>
      <c r="C205" s="151" t="s">
        <v>143</v>
      </c>
      <c r="D205" s="150" t="s">
        <v>38</v>
      </c>
      <c r="E205" s="151"/>
      <c r="F205" s="150"/>
      <c r="G205" s="150"/>
      <c r="H205" s="150"/>
      <c r="I205" s="150"/>
      <c r="J205" s="183"/>
      <c r="K205" s="183"/>
      <c r="L205" s="150"/>
      <c r="M205" s="150"/>
      <c r="N205" s="150"/>
      <c r="O205" s="150"/>
      <c r="P205" s="150"/>
      <c r="Q205" s="151"/>
      <c r="R205" s="151"/>
      <c r="S205" s="150"/>
      <c r="T205" s="151"/>
      <c r="U205" s="265" t="s">
        <v>390</v>
      </c>
      <c r="V205" s="150"/>
      <c r="W205" s="174"/>
    </row>
    <row r="206" spans="1:23" ht="25.35" customHeight="1">
      <c r="A206" s="158" t="s">
        <v>185</v>
      </c>
      <c r="B206" s="328" t="s">
        <v>391</v>
      </c>
      <c r="C206" s="151" t="s">
        <v>143</v>
      </c>
      <c r="D206" s="150" t="s">
        <v>38</v>
      </c>
      <c r="E206" s="151"/>
      <c r="F206" s="150"/>
      <c r="G206" s="150"/>
      <c r="H206" s="150"/>
      <c r="I206" s="150"/>
      <c r="J206" s="183"/>
      <c r="K206" s="183"/>
      <c r="L206" s="150"/>
      <c r="M206" s="150"/>
      <c r="N206" s="150"/>
      <c r="O206" s="150"/>
      <c r="P206" s="150"/>
      <c r="Q206" s="151"/>
      <c r="R206" s="151"/>
      <c r="S206" s="150"/>
      <c r="T206" s="151"/>
      <c r="U206" s="150"/>
      <c r="V206" s="150"/>
      <c r="W206" s="174"/>
    </row>
    <row r="207" spans="1:23" ht="25.35" customHeight="1">
      <c r="A207" s="158" t="s">
        <v>185</v>
      </c>
      <c r="B207" s="328" t="s">
        <v>392</v>
      </c>
      <c r="C207" s="151" t="s">
        <v>143</v>
      </c>
      <c r="D207" s="150" t="s">
        <v>38</v>
      </c>
      <c r="E207" s="151"/>
      <c r="F207" s="150"/>
      <c r="G207" s="150"/>
      <c r="H207" s="150"/>
      <c r="I207" s="150"/>
      <c r="J207" s="150"/>
      <c r="K207" s="150"/>
      <c r="L207" s="150"/>
      <c r="M207" s="150"/>
      <c r="N207" s="150"/>
      <c r="O207" s="150"/>
      <c r="P207" s="150"/>
      <c r="Q207" s="151"/>
      <c r="R207" s="151"/>
      <c r="S207" s="150"/>
      <c r="T207" s="151"/>
      <c r="U207" s="150"/>
      <c r="V207" s="150"/>
      <c r="W207" s="174"/>
    </row>
    <row r="208" spans="1:23" ht="25.35" customHeight="1">
      <c r="A208" s="158" t="s">
        <v>185</v>
      </c>
      <c r="B208" s="336" t="s">
        <v>393</v>
      </c>
      <c r="C208" s="184" t="s">
        <v>143</v>
      </c>
      <c r="D208" s="150" t="s">
        <v>38</v>
      </c>
      <c r="E208" s="184"/>
      <c r="F208" s="183"/>
      <c r="G208" s="183"/>
      <c r="H208" s="183"/>
      <c r="I208" s="183"/>
      <c r="J208" s="183"/>
      <c r="K208" s="183"/>
      <c r="L208" s="183"/>
      <c r="M208" s="183"/>
      <c r="N208" s="183"/>
      <c r="O208" s="183"/>
      <c r="P208" s="183"/>
      <c r="Q208" s="184"/>
      <c r="R208" s="184"/>
      <c r="S208" s="183"/>
      <c r="T208" s="184"/>
      <c r="U208" s="183"/>
      <c r="V208" s="183"/>
      <c r="W208" s="158"/>
    </row>
    <row r="209" spans="1:23" ht="25.35" customHeight="1">
      <c r="A209" s="158" t="s">
        <v>185</v>
      </c>
      <c r="B209" s="341" t="s">
        <v>394</v>
      </c>
      <c r="C209" s="184" t="s">
        <v>190</v>
      </c>
      <c r="D209" s="150" t="s">
        <v>38</v>
      </c>
      <c r="E209" s="343"/>
      <c r="F209" s="344"/>
      <c r="G209" s="344"/>
      <c r="H209" s="344"/>
      <c r="I209" s="344"/>
      <c r="J209" s="183"/>
      <c r="K209" s="183"/>
      <c r="L209" s="344"/>
      <c r="M209" s="344"/>
      <c r="N209" s="344"/>
      <c r="O209" s="344"/>
      <c r="P209" s="344"/>
      <c r="Q209" s="343"/>
      <c r="R209" s="343"/>
      <c r="S209" s="344"/>
      <c r="T209" s="343"/>
      <c r="U209" s="344"/>
      <c r="V209" s="184"/>
      <c r="W209" s="345"/>
    </row>
    <row r="210" spans="1:23" ht="25.35" customHeight="1">
      <c r="A210" s="158" t="s">
        <v>185</v>
      </c>
      <c r="B210" s="341" t="s">
        <v>395</v>
      </c>
      <c r="C210" s="184" t="s">
        <v>190</v>
      </c>
      <c r="D210" s="150" t="s">
        <v>38</v>
      </c>
      <c r="E210" s="150" t="s">
        <v>38</v>
      </c>
      <c r="F210" s="344"/>
      <c r="G210" s="344"/>
      <c r="H210" s="344"/>
      <c r="I210" s="344"/>
      <c r="J210" s="183"/>
      <c r="K210" s="183"/>
      <c r="L210" s="344"/>
      <c r="M210" s="344"/>
      <c r="N210" s="344"/>
      <c r="O210" s="344"/>
      <c r="P210" s="344"/>
      <c r="Q210" s="343"/>
      <c r="R210" s="343"/>
      <c r="S210" s="344"/>
      <c r="T210" s="343"/>
      <c r="U210" s="344"/>
      <c r="V210" s="184"/>
      <c r="W210" s="345"/>
    </row>
    <row r="211" spans="1:23" ht="25.35" customHeight="1">
      <c r="A211" s="158" t="s">
        <v>185</v>
      </c>
      <c r="B211" s="341" t="s">
        <v>396</v>
      </c>
      <c r="C211" s="184" t="s">
        <v>190</v>
      </c>
      <c r="D211" s="150" t="s">
        <v>397</v>
      </c>
      <c r="E211" s="343"/>
      <c r="F211" s="344"/>
      <c r="G211" s="344"/>
      <c r="H211" s="344"/>
      <c r="I211" s="344"/>
      <c r="J211" s="183"/>
      <c r="K211" s="183"/>
      <c r="L211" s="344"/>
      <c r="M211" s="344"/>
      <c r="N211" s="344"/>
      <c r="O211" s="344"/>
      <c r="P211" s="344"/>
      <c r="Q211" s="343"/>
      <c r="R211" s="343"/>
      <c r="S211" s="344" t="s">
        <v>398</v>
      </c>
      <c r="T211" s="343"/>
      <c r="U211" s="344"/>
      <c r="V211" s="184"/>
      <c r="W211" s="345"/>
    </row>
    <row r="212" spans="1:23" ht="25.35" customHeight="1">
      <c r="A212" s="158" t="s">
        <v>185</v>
      </c>
      <c r="B212" s="340" t="s">
        <v>399</v>
      </c>
      <c r="C212" s="184" t="s">
        <v>190</v>
      </c>
      <c r="D212" s="194" t="s">
        <v>38</v>
      </c>
      <c r="E212" s="151"/>
      <c r="F212" s="150"/>
      <c r="G212" s="150"/>
      <c r="H212" s="150"/>
      <c r="I212" s="150"/>
      <c r="J212" s="183"/>
      <c r="K212" s="183"/>
      <c r="L212" s="150"/>
      <c r="M212" s="150"/>
      <c r="N212" s="150"/>
      <c r="O212" s="150"/>
      <c r="P212" s="150"/>
      <c r="Q212" s="151"/>
      <c r="R212" s="151"/>
      <c r="S212" s="150"/>
      <c r="T212" s="151"/>
      <c r="U212" s="265" t="s">
        <v>400</v>
      </c>
      <c r="V212" s="184"/>
      <c r="W212" s="174"/>
    </row>
    <row r="213" spans="1:23" ht="25.35" customHeight="1">
      <c r="A213" s="158" t="s">
        <v>185</v>
      </c>
      <c r="B213" s="340" t="s">
        <v>401</v>
      </c>
      <c r="C213" s="184" t="s">
        <v>190</v>
      </c>
      <c r="D213" s="194" t="s">
        <v>134</v>
      </c>
      <c r="E213" s="184"/>
      <c r="F213" s="183"/>
      <c r="G213" s="183"/>
      <c r="H213" s="183" t="s">
        <v>402</v>
      </c>
      <c r="I213" s="216"/>
      <c r="J213" s="216"/>
      <c r="K213" s="216"/>
      <c r="L213" s="183"/>
      <c r="M213" s="183"/>
      <c r="N213" s="183"/>
      <c r="O213" s="183"/>
      <c r="P213" s="183"/>
      <c r="Q213" s="184"/>
      <c r="R213" s="184"/>
      <c r="S213" s="183"/>
      <c r="T213" s="184"/>
      <c r="U213" s="183"/>
      <c r="V213" s="184"/>
      <c r="W213" s="158"/>
    </row>
    <row r="214" spans="1:23" ht="25.35" customHeight="1">
      <c r="A214" s="158" t="s">
        <v>185</v>
      </c>
      <c r="B214" s="336" t="s">
        <v>403</v>
      </c>
      <c r="C214" s="184" t="s">
        <v>115</v>
      </c>
      <c r="D214" s="194" t="s">
        <v>38</v>
      </c>
      <c r="E214" s="184"/>
      <c r="F214" s="183"/>
      <c r="G214" s="183"/>
      <c r="H214" s="183"/>
      <c r="I214" s="183"/>
      <c r="J214" s="183"/>
      <c r="K214" s="183"/>
      <c r="L214" s="183"/>
      <c r="M214" s="183"/>
      <c r="N214" s="183"/>
      <c r="O214" s="183"/>
      <c r="P214" s="183"/>
      <c r="Q214" s="184"/>
      <c r="R214" s="184"/>
      <c r="S214" s="183"/>
      <c r="T214" s="184"/>
      <c r="U214" s="183"/>
      <c r="V214" s="183"/>
      <c r="W214" s="158"/>
    </row>
    <row r="215" spans="1:23" ht="25.35" customHeight="1">
      <c r="A215" s="158" t="s">
        <v>185</v>
      </c>
      <c r="B215" s="336" t="s">
        <v>404</v>
      </c>
      <c r="C215" s="184" t="s">
        <v>115</v>
      </c>
      <c r="D215" s="194" t="s">
        <v>38</v>
      </c>
      <c r="E215" s="184"/>
      <c r="F215" s="183"/>
      <c r="G215" s="183"/>
      <c r="H215" s="183"/>
      <c r="I215" s="183"/>
      <c r="J215" s="183"/>
      <c r="K215" s="183"/>
      <c r="L215" s="183"/>
      <c r="M215" s="183"/>
      <c r="N215" s="183"/>
      <c r="O215" s="183"/>
      <c r="P215" s="183"/>
      <c r="Q215" s="184"/>
      <c r="R215" s="184"/>
      <c r="S215" s="183"/>
      <c r="T215" s="184"/>
      <c r="U215" s="183"/>
      <c r="V215" s="183"/>
      <c r="W215" s="158"/>
    </row>
    <row r="216" spans="1:23" ht="25.35" customHeight="1">
      <c r="A216" s="158" t="s">
        <v>185</v>
      </c>
      <c r="B216" s="336" t="s">
        <v>405</v>
      </c>
      <c r="C216" s="184" t="s">
        <v>115</v>
      </c>
      <c r="D216" s="194" t="s">
        <v>38</v>
      </c>
      <c r="E216" s="151"/>
      <c r="F216" s="150"/>
      <c r="G216" s="150"/>
      <c r="H216" s="150"/>
      <c r="I216" s="150"/>
      <c r="J216" s="183"/>
      <c r="K216" s="183"/>
      <c r="L216" s="150"/>
      <c r="M216" s="150"/>
      <c r="N216" s="150"/>
      <c r="O216" s="150"/>
      <c r="P216" s="150"/>
      <c r="Q216" s="151"/>
      <c r="R216" s="151"/>
      <c r="S216" s="150"/>
      <c r="T216" s="152" t="s">
        <v>406</v>
      </c>
      <c r="U216" s="265" t="s">
        <v>407</v>
      </c>
      <c r="V216" s="183" t="s">
        <v>408</v>
      </c>
      <c r="W216" s="174"/>
    </row>
    <row r="217" spans="1:23" ht="25.35" customHeight="1">
      <c r="A217" s="158" t="s">
        <v>185</v>
      </c>
      <c r="B217" s="336" t="s">
        <v>409</v>
      </c>
      <c r="C217" s="184" t="s">
        <v>115</v>
      </c>
      <c r="D217" s="194" t="s">
        <v>38</v>
      </c>
      <c r="E217" s="151"/>
      <c r="F217" s="150"/>
      <c r="G217" s="150"/>
      <c r="H217" s="150"/>
      <c r="I217" s="150"/>
      <c r="J217" s="183"/>
      <c r="K217" s="183"/>
      <c r="L217" s="150"/>
      <c r="M217" s="150"/>
      <c r="N217" s="150"/>
      <c r="O217" s="150"/>
      <c r="P217" s="150"/>
      <c r="Q217" s="151"/>
      <c r="R217" s="151"/>
      <c r="S217" s="150"/>
      <c r="T217" s="151" t="s">
        <v>410</v>
      </c>
      <c r="U217" s="265" t="s">
        <v>411</v>
      </c>
      <c r="V217" s="183" t="s">
        <v>412</v>
      </c>
      <c r="W217" s="174"/>
    </row>
    <row r="218" spans="1:23" ht="25.35" customHeight="1">
      <c r="A218" s="158" t="s">
        <v>185</v>
      </c>
      <c r="B218" s="336" t="s">
        <v>413</v>
      </c>
      <c r="C218" s="184" t="s">
        <v>115</v>
      </c>
      <c r="D218" s="194" t="s">
        <v>38</v>
      </c>
      <c r="E218" s="184"/>
      <c r="F218" s="183"/>
      <c r="G218" s="183"/>
      <c r="H218" s="183"/>
      <c r="I218" s="183"/>
      <c r="J218" s="183"/>
      <c r="K218" s="183"/>
      <c r="L218" s="183"/>
      <c r="M218" s="183"/>
      <c r="N218" s="183"/>
      <c r="O218" s="183"/>
      <c r="P218" s="183"/>
      <c r="Q218" s="184"/>
      <c r="R218" s="184"/>
      <c r="S218" s="183"/>
      <c r="T218" s="184"/>
      <c r="U218" s="183"/>
      <c r="V218" s="183"/>
      <c r="W218" s="158"/>
    </row>
    <row r="219" spans="1:23" ht="25.35" customHeight="1">
      <c r="A219" s="158" t="s">
        <v>185</v>
      </c>
      <c r="B219" s="328" t="s">
        <v>414</v>
      </c>
      <c r="C219" s="184" t="s">
        <v>415</v>
      </c>
      <c r="D219" s="194" t="s">
        <v>38</v>
      </c>
      <c r="E219" s="151"/>
      <c r="F219" s="150"/>
      <c r="G219" s="150"/>
      <c r="H219" s="150"/>
      <c r="I219" s="150"/>
      <c r="J219" s="183"/>
      <c r="K219" s="183"/>
      <c r="L219" s="150"/>
      <c r="M219" s="150"/>
      <c r="N219" s="150"/>
      <c r="O219" s="150"/>
      <c r="P219" s="150"/>
      <c r="Q219" s="151"/>
      <c r="R219" s="151"/>
      <c r="S219" s="150"/>
      <c r="T219" s="151"/>
      <c r="U219" s="150"/>
      <c r="V219" s="183"/>
      <c r="W219" s="174"/>
    </row>
    <row r="220" spans="1:23" ht="25.35" customHeight="1">
      <c r="A220" s="158" t="s">
        <v>185</v>
      </c>
      <c r="B220" s="328" t="s">
        <v>416</v>
      </c>
      <c r="C220" s="184" t="s">
        <v>415</v>
      </c>
      <c r="D220" s="194" t="s">
        <v>38</v>
      </c>
      <c r="E220" s="151"/>
      <c r="F220" s="150"/>
      <c r="G220" s="150"/>
      <c r="H220" s="150"/>
      <c r="I220" s="150"/>
      <c r="J220" s="183"/>
      <c r="K220" s="183"/>
      <c r="L220" s="150"/>
      <c r="M220" s="150"/>
      <c r="N220" s="150"/>
      <c r="O220" s="150"/>
      <c r="P220" s="150"/>
      <c r="Q220" s="151"/>
      <c r="R220" s="151"/>
      <c r="S220" s="150"/>
      <c r="T220" s="151"/>
      <c r="U220" s="150"/>
      <c r="V220" s="183"/>
      <c r="W220" s="174"/>
    </row>
    <row r="221" spans="1:23" ht="25.35" customHeight="1">
      <c r="A221" s="158" t="s">
        <v>185</v>
      </c>
      <c r="B221" s="346" t="s">
        <v>417</v>
      </c>
      <c r="C221" s="184" t="s">
        <v>415</v>
      </c>
      <c r="D221" s="194" t="s">
        <v>38</v>
      </c>
      <c r="E221" s="151"/>
      <c r="F221" s="150"/>
      <c r="G221" s="150"/>
      <c r="H221" s="150"/>
      <c r="I221" s="150"/>
      <c r="J221" s="183"/>
      <c r="K221" s="183"/>
      <c r="L221" s="150"/>
      <c r="M221" s="150"/>
      <c r="N221" s="150"/>
      <c r="O221" s="150"/>
      <c r="P221" s="150"/>
      <c r="Q221" s="151"/>
      <c r="R221" s="151"/>
      <c r="S221" s="150"/>
      <c r="T221" s="151"/>
      <c r="U221" s="150"/>
      <c r="V221" s="183"/>
      <c r="W221" s="174"/>
    </row>
    <row r="222" spans="1:23" ht="25.35" customHeight="1">
      <c r="A222" s="158" t="s">
        <v>185</v>
      </c>
      <c r="B222" s="328" t="s">
        <v>418</v>
      </c>
      <c r="C222" s="184" t="s">
        <v>415</v>
      </c>
      <c r="D222" s="194" t="s">
        <v>38</v>
      </c>
      <c r="E222" s="151"/>
      <c r="F222" s="150"/>
      <c r="G222" s="150"/>
      <c r="H222" s="150"/>
      <c r="I222" s="150"/>
      <c r="J222" s="183"/>
      <c r="K222" s="183"/>
      <c r="L222" s="150"/>
      <c r="M222" s="150"/>
      <c r="N222" s="150"/>
      <c r="O222" s="150"/>
      <c r="P222" s="150"/>
      <c r="Q222" s="151"/>
      <c r="R222" s="151"/>
      <c r="S222" s="150"/>
      <c r="T222" s="151"/>
      <c r="U222" s="150"/>
      <c r="V222" s="183"/>
      <c r="W222" s="174"/>
    </row>
    <row r="223" spans="1:23" ht="25.35" customHeight="1">
      <c r="A223" s="158" t="s">
        <v>185</v>
      </c>
      <c r="B223" s="328" t="s">
        <v>419</v>
      </c>
      <c r="C223" s="184" t="s">
        <v>420</v>
      </c>
      <c r="D223" s="194" t="s">
        <v>38</v>
      </c>
      <c r="E223" s="151"/>
      <c r="F223" s="150"/>
      <c r="G223" s="150"/>
      <c r="H223" s="150"/>
      <c r="I223" s="150"/>
      <c r="J223" s="183"/>
      <c r="K223" s="183"/>
      <c r="L223" s="150"/>
      <c r="M223" s="150"/>
      <c r="N223" s="150"/>
      <c r="O223" s="150"/>
      <c r="P223" s="150"/>
      <c r="Q223" s="151"/>
      <c r="R223" s="151"/>
      <c r="S223" s="150"/>
      <c r="T223" s="151"/>
      <c r="U223" s="150"/>
      <c r="V223" s="183"/>
      <c r="W223" s="174" t="s">
        <v>421</v>
      </c>
    </row>
    <row r="224" spans="1:23" ht="25.35" customHeight="1">
      <c r="A224" s="158" t="s">
        <v>185</v>
      </c>
      <c r="B224" s="328" t="s">
        <v>422</v>
      </c>
      <c r="C224" s="184" t="s">
        <v>420</v>
      </c>
      <c r="D224" s="194" t="s">
        <v>134</v>
      </c>
      <c r="E224" s="151"/>
      <c r="F224" s="150"/>
      <c r="G224" s="150"/>
      <c r="H224" s="150"/>
      <c r="I224" s="150"/>
      <c r="J224" s="183"/>
      <c r="K224" s="183"/>
      <c r="L224" s="150"/>
      <c r="M224" s="150"/>
      <c r="N224" s="150"/>
      <c r="O224" s="150"/>
      <c r="P224" s="150"/>
      <c r="Q224" s="151"/>
      <c r="R224" s="151"/>
      <c r="S224" s="150"/>
      <c r="T224" s="151"/>
      <c r="U224" s="150"/>
      <c r="V224" s="183"/>
      <c r="W224" s="174"/>
    </row>
    <row r="225" spans="1:23" ht="25.35" customHeight="1">
      <c r="A225" s="158" t="s">
        <v>185</v>
      </c>
      <c r="B225" s="336" t="s">
        <v>423</v>
      </c>
      <c r="C225" s="184" t="s">
        <v>424</v>
      </c>
      <c r="D225" s="183" t="s">
        <v>38</v>
      </c>
      <c r="E225" s="184"/>
      <c r="F225" s="183"/>
      <c r="G225" s="183"/>
      <c r="H225" s="183"/>
      <c r="I225" s="183"/>
      <c r="J225" s="183"/>
      <c r="K225" s="183"/>
      <c r="L225" s="183"/>
      <c r="M225" s="183"/>
      <c r="N225" s="183"/>
      <c r="O225" s="183"/>
      <c r="P225" s="183"/>
      <c r="Q225" s="184"/>
      <c r="R225" s="184"/>
      <c r="S225" s="183"/>
      <c r="T225" s="184"/>
      <c r="U225" s="183"/>
      <c r="V225" s="183"/>
      <c r="W225" s="158"/>
    </row>
    <row r="226" spans="1:23" ht="25.35" customHeight="1">
      <c r="A226" s="158"/>
      <c r="B226" s="157" t="s">
        <v>425</v>
      </c>
      <c r="C226" s="150"/>
      <c r="D226" s="183"/>
      <c r="E226" s="184"/>
      <c r="F226" s="183"/>
      <c r="G226" s="183"/>
      <c r="H226" s="183"/>
      <c r="I226" s="183"/>
      <c r="J226" s="183"/>
      <c r="K226" s="183"/>
      <c r="L226" s="183"/>
      <c r="M226" s="183"/>
      <c r="N226" s="183"/>
      <c r="O226" s="183"/>
      <c r="P226" s="183"/>
      <c r="Q226" s="184"/>
      <c r="R226" s="184"/>
      <c r="S226" s="183"/>
      <c r="T226" s="184"/>
      <c r="U226" s="183"/>
      <c r="V226" s="183"/>
      <c r="W226" s="158"/>
    </row>
    <row r="227" spans="1:23" ht="25.35" customHeight="1">
      <c r="A227" s="158"/>
      <c r="B227" s="219"/>
      <c r="C227" s="150" t="s">
        <v>426</v>
      </c>
      <c r="D227" s="183"/>
      <c r="E227" s="184"/>
      <c r="F227" s="183"/>
      <c r="G227" s="183"/>
      <c r="H227" s="183"/>
      <c r="I227" s="183"/>
      <c r="J227" s="183"/>
      <c r="K227" s="183"/>
      <c r="L227" s="183"/>
      <c r="M227" s="183"/>
      <c r="N227" s="183"/>
      <c r="O227" s="183"/>
      <c r="P227" s="183"/>
      <c r="Q227" s="184"/>
      <c r="R227" s="184"/>
      <c r="S227" s="183"/>
      <c r="T227" s="184"/>
      <c r="U227" s="183"/>
      <c r="V227" s="183"/>
      <c r="W227" s="158"/>
    </row>
    <row r="228" spans="1:23" ht="25.35" customHeight="1">
      <c r="A228" s="158"/>
      <c r="B228" s="191"/>
      <c r="C228" s="150"/>
      <c r="D228" s="183"/>
      <c r="E228" s="151"/>
      <c r="F228" s="150"/>
      <c r="G228" s="150"/>
      <c r="H228" s="150"/>
      <c r="I228" s="150"/>
      <c r="J228" s="183"/>
      <c r="K228" s="183"/>
      <c r="L228" s="150"/>
      <c r="M228" s="150"/>
      <c r="N228" s="150"/>
      <c r="O228" s="150"/>
      <c r="P228" s="150"/>
      <c r="Q228" s="151"/>
      <c r="R228" s="151"/>
      <c r="S228" s="150"/>
      <c r="T228" s="151"/>
      <c r="U228" s="150"/>
      <c r="V228" s="183"/>
      <c r="W228" s="174"/>
    </row>
    <row r="229" spans="1:23" ht="25.35" customHeight="1">
      <c r="A229" s="158"/>
      <c r="B229" s="219"/>
      <c r="C229" s="151"/>
      <c r="D229" s="183"/>
      <c r="E229" s="184"/>
      <c r="F229" s="183"/>
      <c r="G229" s="183"/>
      <c r="H229" s="183"/>
      <c r="I229" s="183"/>
      <c r="J229" s="183"/>
      <c r="K229" s="183"/>
      <c r="L229" s="183"/>
      <c r="M229" s="183"/>
      <c r="N229" s="183"/>
      <c r="O229" s="183"/>
      <c r="P229" s="183"/>
      <c r="Q229" s="184"/>
      <c r="R229" s="184"/>
      <c r="S229" s="183"/>
      <c r="T229" s="184"/>
      <c r="U229" s="183"/>
      <c r="V229" s="183"/>
      <c r="W229" s="158"/>
    </row>
  </sheetData>
  <phoneticPr fontId="31" type="noConversion"/>
  <hyperlinks>
    <hyperlink ref="U34" r:id="rId1" xr:uid="{00000000-0004-0000-0000-000001000000}"/>
    <hyperlink ref="U133" r:id="rId2" xr:uid="{00000000-0004-0000-0000-000003000000}"/>
    <hyperlink ref="U87" r:id="rId3" xr:uid="{00000000-0004-0000-0000-000004000000}"/>
    <hyperlink ref="U99" r:id="rId4" xr:uid="{00000000-0004-0000-0000-000005000000}"/>
    <hyperlink ref="U111" r:id="rId5" xr:uid="{00000000-0004-0000-0000-000006000000}"/>
    <hyperlink ref="U46" r:id="rId6" xr:uid="{00000000-0004-0000-0000-000009000000}"/>
    <hyperlink ref="U70" r:id="rId7" xr:uid="{00000000-0004-0000-0000-00000A000000}"/>
    <hyperlink ref="U62" r:id="rId8" xr:uid="{00000000-0004-0000-0000-00000B000000}"/>
    <hyperlink ref="U134" r:id="rId9" xr:uid="{00000000-0004-0000-0000-00000C000000}"/>
    <hyperlink ref="U39" r:id="rId10" xr:uid="{B4A4803E-708B-4ACA-A891-DEBCD30C11A1}"/>
    <hyperlink ref="U205" r:id="rId11" xr:uid="{9E102FB2-FD22-45E8-BA14-BC546661F25A}"/>
    <hyperlink ref="U73" r:id="rId12" xr:uid="{B5747306-C04C-4E25-A4FA-999BC67BE12F}"/>
    <hyperlink ref="U59" r:id="rId13" xr:uid="{324963D5-AF9F-45FA-90D1-4BF2B9FFEF4A}"/>
    <hyperlink ref="U151" r:id="rId14" xr:uid="{0235BC05-4A48-41E0-AFB3-A6E7B19EE7A3}"/>
    <hyperlink ref="U216" r:id="rId15" xr:uid="{C8F2F1E2-46FA-4148-A221-6EFB335B7CD6}"/>
    <hyperlink ref="U217" r:id="rId16" xr:uid="{6423A6F4-6F7A-41C8-B499-0D3A79AE235C}"/>
    <hyperlink ref="U43" r:id="rId17" xr:uid="{67D39A13-019D-435E-8901-DF14C6EC3487}"/>
    <hyperlink ref="U137" r:id="rId18" xr:uid="{A4D70DB1-4DA9-4E07-9B5F-2C35BDDC0C66}"/>
    <hyperlink ref="U89" r:id="rId19" xr:uid="{31E0E98E-6AEB-4FAD-B66B-4D56EAE4404C}"/>
    <hyperlink ref="U132" r:id="rId20" xr:uid="{AA751890-6259-4677-9C07-07AECD9A061C}"/>
    <hyperlink ref="U175" r:id="rId21" xr:uid="{1FF13CDB-0BB4-4665-BA22-F6987A1CB374}"/>
    <hyperlink ref="U139" r:id="rId22" xr:uid="{C956D772-9733-437D-A595-949E1F477697}"/>
    <hyperlink ref="U212" r:id="rId23" xr:uid="{50EA5121-7FCD-40FF-81B9-384C5946719C}"/>
  </hyperlinks>
  <pageMargins left="0.70866141732283472" right="0.70866141732283472" top="0.94488188976377963" bottom="0.55118110236220474" header="0.23622047244094491" footer="0.35433070866141736"/>
  <pageSetup paperSize="9" scale="11" fitToHeight="0" orientation="portrait" r:id="rId24"/>
  <headerFooter alignWithMargins="0">
    <oddHeader>&amp;L&amp;"Kontrapunkt,Standard"&amp;G&amp;C&amp;"Kontrapunkt,Standard"Stand: Januar 2023
Quelle (für Projekte in Betrieb): geotis.de</oddHeader>
    <oddFooter>&amp;L
&amp;R&amp;"Kontrapunkt,Standard"&amp;P/&amp;N</oddFooter>
  </headerFooter>
  <legacyDrawing r:id="rId25"/>
  <legacyDrawingHF r:id="rId26"/>
  <tableParts count="1">
    <tablePart r:id="rId2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27206-1701-42F3-9A6C-14B4E9EA66B6}">
  <dimension ref="A1:J202"/>
  <sheetViews>
    <sheetView topLeftCell="A42" workbookViewId="0">
      <selection activeCell="B5" sqref="B5:B44"/>
    </sheetView>
  </sheetViews>
  <sheetFormatPr defaultColWidth="10.625" defaultRowHeight="14.45"/>
  <cols>
    <col min="1" max="1" width="18.5" style="211" bestFit="1" customWidth="1"/>
    <col min="2" max="2" width="39.625" style="211" bestFit="1" customWidth="1"/>
    <col min="3" max="3" width="22.125" style="211" bestFit="1" customWidth="1"/>
    <col min="4" max="4" width="30.625" style="211" bestFit="1" customWidth="1"/>
    <col min="5" max="9" width="10.625" style="214"/>
    <col min="10" max="10" width="10.625" style="271"/>
    <col min="11" max="16384" width="10.625" style="211"/>
  </cols>
  <sheetData>
    <row r="1" spans="1:10" ht="21">
      <c r="A1" s="1" t="s">
        <v>0</v>
      </c>
      <c r="B1" s="1"/>
      <c r="C1" s="1"/>
      <c r="D1" s="1"/>
      <c r="E1" s="1"/>
      <c r="F1" s="1"/>
      <c r="G1" s="1"/>
      <c r="H1" s="1"/>
      <c r="I1" s="1"/>
      <c r="J1" s="1"/>
    </row>
    <row r="2" spans="1:10" ht="21">
      <c r="A2" s="347" t="s">
        <v>427</v>
      </c>
      <c r="B2" s="347"/>
      <c r="C2" s="347"/>
      <c r="D2" s="347"/>
      <c r="E2" s="347"/>
      <c r="F2" s="347"/>
      <c r="G2" s="347"/>
      <c r="H2" s="347"/>
      <c r="I2" s="347"/>
      <c r="J2" s="347"/>
    </row>
    <row r="4" spans="1:10">
      <c r="A4" s="270" t="s">
        <v>2</v>
      </c>
      <c r="B4" s="270" t="s">
        <v>3</v>
      </c>
      <c r="C4" s="270" t="s">
        <v>4</v>
      </c>
      <c r="D4" s="270" t="s">
        <v>5</v>
      </c>
      <c r="E4" s="289" t="s">
        <v>6</v>
      </c>
      <c r="F4" s="289" t="s">
        <v>7</v>
      </c>
      <c r="G4" s="289" t="s">
        <v>18</v>
      </c>
      <c r="H4" s="289" t="s">
        <v>428</v>
      </c>
      <c r="I4" s="289" t="s">
        <v>429</v>
      </c>
      <c r="J4" s="321" t="s">
        <v>23</v>
      </c>
    </row>
    <row r="5" spans="1:10">
      <c r="A5" s="270" t="str">
        <f>' Rohdaten (zu bereinigen)'!A2</f>
        <v>A_Projekt in Betrieb</v>
      </c>
      <c r="B5" s="270" t="str">
        <f>' Rohdaten (zu bereinigen)'!B2</f>
        <v>Bruchsal</v>
      </c>
      <c r="C5" s="270" t="str">
        <f>' Rohdaten (zu bereinigen)'!C2</f>
        <v>Baden-Württemberg</v>
      </c>
      <c r="D5" s="270" t="str">
        <f>' Rohdaten (zu bereinigen)'!D2</f>
        <v>Hydrogeothermie</v>
      </c>
      <c r="E5" s="289">
        <f>' Rohdaten (zu bereinigen)'!E2</f>
        <v>1.2</v>
      </c>
      <c r="F5" s="289">
        <f>' Rohdaten (zu bereinigen)'!F2</f>
        <v>0.5</v>
      </c>
      <c r="G5" s="289">
        <f>' Rohdaten (zu bereinigen)'!G2</f>
        <v>131</v>
      </c>
      <c r="H5" s="289">
        <f>' Rohdaten (zu bereinigen)'!H2</f>
        <v>2542</v>
      </c>
      <c r="I5" s="289">
        <f>' Rohdaten (zu bereinigen)'!I2</f>
        <v>31</v>
      </c>
      <c r="J5" s="321">
        <f>' Rohdaten (zu bereinigen)'!L2</f>
        <v>2009</v>
      </c>
    </row>
    <row r="6" spans="1:10">
      <c r="A6" s="270" t="str">
        <f>' Rohdaten (zu bereinigen)'!A3</f>
        <v>A_Projekt in Betrieb</v>
      </c>
      <c r="B6" s="270" t="str">
        <f>' Rohdaten (zu bereinigen)'!B3</f>
        <v>Pfullendorf</v>
      </c>
      <c r="C6" s="270" t="str">
        <f>' Rohdaten (zu bereinigen)'!C3</f>
        <v>Baden-Württemberg</v>
      </c>
      <c r="D6" s="270" t="str">
        <f>' Rohdaten (zu bereinigen)'!D3</f>
        <v>Hydrogeothermie</v>
      </c>
      <c r="E6" s="289">
        <f>' Rohdaten (zu bereinigen)'!E3</f>
        <v>0</v>
      </c>
      <c r="F6" s="289">
        <f>' Rohdaten (zu bereinigen)'!F3</f>
        <v>0</v>
      </c>
      <c r="G6" s="289">
        <f>' Rohdaten (zu bereinigen)'!G3</f>
        <v>75</v>
      </c>
      <c r="H6" s="289">
        <f>' Rohdaten (zu bereinigen)'!H3</f>
        <v>1530</v>
      </c>
      <c r="I6" s="289">
        <f>' Rohdaten (zu bereinigen)'!I3</f>
        <v>25</v>
      </c>
      <c r="J6" s="321">
        <f>' Rohdaten (zu bereinigen)'!L3</f>
        <v>2020</v>
      </c>
    </row>
    <row r="7" spans="1:10">
      <c r="A7" s="270" t="str">
        <f>' Rohdaten (zu bereinigen)'!A4</f>
        <v>A_Projekt in Betrieb</v>
      </c>
      <c r="B7" s="270" t="str">
        <f>' Rohdaten (zu bereinigen)'!B4</f>
        <v>Weinheim</v>
      </c>
      <c r="C7" s="270" t="str">
        <f>' Rohdaten (zu bereinigen)'!C4</f>
        <v>Baden-Württemberg</v>
      </c>
      <c r="D7" s="270" t="str">
        <f>' Rohdaten (zu bereinigen)'!D4</f>
        <v>Hydrogeothermie</v>
      </c>
      <c r="E7" s="289">
        <f>' Rohdaten (zu bereinigen)'!E4</f>
        <v>1.1000000000000001</v>
      </c>
      <c r="F7" s="289">
        <f>' Rohdaten (zu bereinigen)'!F4</f>
        <v>0</v>
      </c>
      <c r="G7" s="289">
        <f>' Rohdaten (zu bereinigen)'!G4</f>
        <v>65</v>
      </c>
      <c r="H7" s="289">
        <f>' Rohdaten (zu bereinigen)'!H4</f>
        <v>1150</v>
      </c>
      <c r="I7" s="289">
        <f>' Rohdaten (zu bereinigen)'!I4</f>
        <v>10</v>
      </c>
      <c r="J7" s="321">
        <f>' Rohdaten (zu bereinigen)'!L4</f>
        <v>2005</v>
      </c>
    </row>
    <row r="8" spans="1:10">
      <c r="A8" s="270" t="str">
        <f>' Rohdaten (zu bereinigen)'!A5</f>
        <v>A_Projekt in Betrieb</v>
      </c>
      <c r="B8" s="270" t="str">
        <f>' Rohdaten (zu bereinigen)'!B5</f>
        <v>Aschheim, Feldkirchen, Kirchheim</v>
      </c>
      <c r="C8" s="270" t="str">
        <f>' Rohdaten (zu bereinigen)'!C5</f>
        <v>Bayern</v>
      </c>
      <c r="D8" s="270" t="str">
        <f>' Rohdaten (zu bereinigen)'!D5</f>
        <v>Hydrogeothermie</v>
      </c>
      <c r="E8" s="289">
        <f>' Rohdaten (zu bereinigen)'!E5</f>
        <v>12.4</v>
      </c>
      <c r="F8" s="289">
        <f>' Rohdaten (zu bereinigen)'!F5</f>
        <v>0</v>
      </c>
      <c r="G8" s="289">
        <f>' Rohdaten (zu bereinigen)'!G5</f>
        <v>87.1</v>
      </c>
      <c r="H8" s="289">
        <f>' Rohdaten (zu bereinigen)'!H5</f>
        <v>2630</v>
      </c>
      <c r="I8" s="289">
        <f>' Rohdaten (zu bereinigen)'!I5</f>
        <v>84.7</v>
      </c>
      <c r="J8" s="321">
        <f>' Rohdaten (zu bereinigen)'!L5</f>
        <v>2009</v>
      </c>
    </row>
    <row r="9" spans="1:10">
      <c r="A9" s="270" t="str">
        <f>' Rohdaten (zu bereinigen)'!A6</f>
        <v>A_Projekt in Betrieb</v>
      </c>
      <c r="B9" s="270" t="str">
        <f>' Rohdaten (zu bereinigen)'!B6</f>
        <v>Dürrnhaar</v>
      </c>
      <c r="C9" s="270" t="str">
        <f>' Rohdaten (zu bereinigen)'!C6</f>
        <v>Bayern</v>
      </c>
      <c r="D9" s="270" t="str">
        <f>' Rohdaten (zu bereinigen)'!D6</f>
        <v>Hydrogeothermie</v>
      </c>
      <c r="E9" s="289">
        <f>' Rohdaten (zu bereinigen)'!E6</f>
        <v>0</v>
      </c>
      <c r="F9" s="289">
        <f>' Rohdaten (zu bereinigen)'!F6</f>
        <v>5.5</v>
      </c>
      <c r="G9" s="289">
        <f>' Rohdaten (zu bereinigen)'!G6</f>
        <v>141</v>
      </c>
      <c r="H9" s="289">
        <f>' Rohdaten (zu bereinigen)'!H6</f>
        <v>3926</v>
      </c>
      <c r="I9" s="289">
        <f>' Rohdaten (zu bereinigen)'!I6</f>
        <v>133</v>
      </c>
      <c r="J9" s="321">
        <f>' Rohdaten (zu bereinigen)'!L6</f>
        <v>2012</v>
      </c>
    </row>
    <row r="10" spans="1:10">
      <c r="A10" s="270" t="str">
        <f>' Rohdaten (zu bereinigen)'!A7</f>
        <v>A_Projekt in Betrieb</v>
      </c>
      <c r="B10" s="270" t="str">
        <f>' Rohdaten (zu bereinigen)'!B7</f>
        <v>Erding</v>
      </c>
      <c r="C10" s="270" t="str">
        <f>' Rohdaten (zu bereinigen)'!C7</f>
        <v>Bayern</v>
      </c>
      <c r="D10" s="270" t="str">
        <f>' Rohdaten (zu bereinigen)'!D7</f>
        <v>Hydrogeothermie</v>
      </c>
      <c r="E10" s="289">
        <f>' Rohdaten (zu bereinigen)'!E7</f>
        <v>10.199999999999999</v>
      </c>
      <c r="F10" s="289">
        <f>' Rohdaten (zu bereinigen)'!F7</f>
        <v>0</v>
      </c>
      <c r="G10" s="289">
        <f>' Rohdaten (zu bereinigen)'!G7</f>
        <v>65</v>
      </c>
      <c r="H10" s="289">
        <f>' Rohdaten (zu bereinigen)'!H7</f>
        <v>2218</v>
      </c>
      <c r="I10" s="289">
        <f>' Rohdaten (zu bereinigen)'!I7</f>
        <v>48</v>
      </c>
      <c r="J10" s="321">
        <f>' Rohdaten (zu bereinigen)'!L7</f>
        <v>1998</v>
      </c>
    </row>
    <row r="11" spans="1:10">
      <c r="A11" s="270" t="str">
        <f>' Rohdaten (zu bereinigen)'!A8</f>
        <v>A_Projekt in Betrieb</v>
      </c>
      <c r="B11" s="270" t="str">
        <f>' Rohdaten (zu bereinigen)'!B8</f>
        <v xml:space="preserve">Garching a.d. Alz </v>
      </c>
      <c r="C11" s="270" t="str">
        <f>' Rohdaten (zu bereinigen)'!C8</f>
        <v>Bayern</v>
      </c>
      <c r="D11" s="270" t="str">
        <f>' Rohdaten (zu bereinigen)'!D8</f>
        <v>Hydrogeothermie</v>
      </c>
      <c r="E11" s="289">
        <f>' Rohdaten (zu bereinigen)'!E8</f>
        <v>7</v>
      </c>
      <c r="F11" s="289">
        <f>' Rohdaten (zu bereinigen)'!F8</f>
        <v>5.2</v>
      </c>
      <c r="G11" s="289">
        <f>' Rohdaten (zu bereinigen)'!G8</f>
        <v>125</v>
      </c>
      <c r="H11" s="289">
        <f>' Rohdaten (zu bereinigen)'!H8</f>
        <v>3837</v>
      </c>
      <c r="I11" s="289">
        <f>' Rohdaten (zu bereinigen)'!I8</f>
        <v>125</v>
      </c>
      <c r="J11" s="321">
        <f>' Rohdaten (zu bereinigen)'!L8</f>
        <v>2021</v>
      </c>
    </row>
    <row r="12" spans="1:10">
      <c r="A12" s="270" t="str">
        <f>' Rohdaten (zu bereinigen)'!A9</f>
        <v>A_Projekt in Betrieb</v>
      </c>
      <c r="B12" s="270" t="str">
        <f>' Rohdaten (zu bereinigen)'!B9</f>
        <v>Garching bei München</v>
      </c>
      <c r="C12" s="270" t="str">
        <f>' Rohdaten (zu bereinigen)'!C9</f>
        <v>Bayern</v>
      </c>
      <c r="D12" s="270" t="str">
        <f>' Rohdaten (zu bereinigen)'!D9</f>
        <v>Hydrogeothermie</v>
      </c>
      <c r="E12" s="289">
        <f>' Rohdaten (zu bereinigen)'!E9</f>
        <v>9.8000000000000007</v>
      </c>
      <c r="F12" s="289">
        <f>' Rohdaten (zu bereinigen)'!F9</f>
        <v>0</v>
      </c>
      <c r="G12" s="289">
        <f>' Rohdaten (zu bereinigen)'!G9</f>
        <v>75</v>
      </c>
      <c r="H12" s="289">
        <f>' Rohdaten (zu bereinigen)'!H9</f>
        <v>2226.3000000000002</v>
      </c>
      <c r="I12" s="289">
        <f>' Rohdaten (zu bereinigen)'!I9</f>
        <v>100</v>
      </c>
      <c r="J12" s="321">
        <f>' Rohdaten (zu bereinigen)'!L9</f>
        <v>2011</v>
      </c>
    </row>
    <row r="13" spans="1:10">
      <c r="A13" s="270" t="str">
        <f>' Rohdaten (zu bereinigen)'!A10</f>
        <v>A_Projekt in Betrieb</v>
      </c>
      <c r="B13" s="270" t="str">
        <f>' Rohdaten (zu bereinigen)'!B10</f>
        <v>Holzkirchen</v>
      </c>
      <c r="C13" s="270" t="str">
        <f>' Rohdaten (zu bereinigen)'!C10</f>
        <v>Bayern</v>
      </c>
      <c r="D13" s="270" t="str">
        <f>' Rohdaten (zu bereinigen)'!D10</f>
        <v>Hydrogeothermie</v>
      </c>
      <c r="E13" s="289">
        <f>' Rohdaten (zu bereinigen)'!E10</f>
        <v>5</v>
      </c>
      <c r="F13" s="289">
        <f>' Rohdaten (zu bereinigen)'!F10</f>
        <v>3.6</v>
      </c>
      <c r="G13" s="289">
        <f>' Rohdaten (zu bereinigen)'!G10</f>
        <v>157</v>
      </c>
      <c r="H13" s="289">
        <f>' Rohdaten (zu bereinigen)'!H10</f>
        <v>5078</v>
      </c>
      <c r="I13" s="289">
        <f>' Rohdaten (zu bereinigen)'!I10</f>
        <v>65</v>
      </c>
      <c r="J13" s="321">
        <f>' Rohdaten (zu bereinigen)'!L10</f>
        <v>2019</v>
      </c>
    </row>
    <row r="14" spans="1:10">
      <c r="A14" s="270" t="str">
        <f>' Rohdaten (zu bereinigen)'!A11</f>
        <v>A_Projekt in Betrieb</v>
      </c>
      <c r="B14" s="270" t="str">
        <f>' Rohdaten (zu bereinigen)'!B11</f>
        <v>Ismaning</v>
      </c>
      <c r="C14" s="270" t="str">
        <f>' Rohdaten (zu bereinigen)'!C11</f>
        <v>Bayern</v>
      </c>
      <c r="D14" s="270" t="str">
        <f>' Rohdaten (zu bereinigen)'!D11</f>
        <v>Hydrogeothermie</v>
      </c>
      <c r="E14" s="289">
        <f>' Rohdaten (zu bereinigen)'!E11</f>
        <v>7.2</v>
      </c>
      <c r="F14" s="289">
        <f>' Rohdaten (zu bereinigen)'!F11</f>
        <v>0</v>
      </c>
      <c r="G14" s="289">
        <f>' Rohdaten (zu bereinigen)'!G11</f>
        <v>78</v>
      </c>
      <c r="H14" s="289">
        <f>' Rohdaten (zu bereinigen)'!H11</f>
        <v>1906</v>
      </c>
      <c r="I14" s="289">
        <f>' Rohdaten (zu bereinigen)'!I11</f>
        <v>85</v>
      </c>
      <c r="J14" s="321">
        <f>' Rohdaten (zu bereinigen)'!L11</f>
        <v>2013</v>
      </c>
    </row>
    <row r="15" spans="1:10">
      <c r="A15" s="270" t="str">
        <f>' Rohdaten (zu bereinigen)'!A12</f>
        <v>A_Projekt in Betrieb</v>
      </c>
      <c r="B15" s="270" t="str">
        <f>' Rohdaten (zu bereinigen)'!B12</f>
        <v>Kirchstockach</v>
      </c>
      <c r="C15" s="270" t="str">
        <f>' Rohdaten (zu bereinigen)'!C12</f>
        <v>Bayern</v>
      </c>
      <c r="D15" s="270" t="str">
        <f>' Rohdaten (zu bereinigen)'!D12</f>
        <v>Hydrogeothermie</v>
      </c>
      <c r="E15" s="289">
        <f>' Rohdaten (zu bereinigen)'!E12</f>
        <v>10</v>
      </c>
      <c r="F15" s="289">
        <f>' Rohdaten (zu bereinigen)'!F12</f>
        <v>5.5</v>
      </c>
      <c r="G15" s="289">
        <f>' Rohdaten (zu bereinigen)'!G12</f>
        <v>125</v>
      </c>
      <c r="H15" s="289">
        <f>' Rohdaten (zu bereinigen)'!H12</f>
        <v>3881.6</v>
      </c>
      <c r="I15" s="289">
        <f>' Rohdaten (zu bereinigen)'!I12</f>
        <v>140.5</v>
      </c>
      <c r="J15" s="321">
        <f>' Rohdaten (zu bereinigen)'!L12</f>
        <v>2013</v>
      </c>
    </row>
    <row r="16" spans="1:10">
      <c r="A16" s="270" t="str">
        <f>' Rohdaten (zu bereinigen)'!A13</f>
        <v>A_Projekt in Betrieb</v>
      </c>
      <c r="B16" s="270" t="str">
        <f>' Rohdaten (zu bereinigen)'!B13</f>
        <v>Kirchweidach</v>
      </c>
      <c r="C16" s="270" t="str">
        <f>' Rohdaten (zu bereinigen)'!C13</f>
        <v>Bayern</v>
      </c>
      <c r="D16" s="270" t="str">
        <f>' Rohdaten (zu bereinigen)'!D13</f>
        <v>Hydrogeothermie</v>
      </c>
      <c r="E16" s="289">
        <f>' Rohdaten (zu bereinigen)'!E13</f>
        <v>30.6</v>
      </c>
      <c r="F16" s="289">
        <f>' Rohdaten (zu bereinigen)'!F13</f>
        <v>4.4000000000000004</v>
      </c>
      <c r="G16" s="289">
        <f>' Rohdaten (zu bereinigen)'!G13</f>
        <v>128</v>
      </c>
      <c r="H16" s="289">
        <f>' Rohdaten (zu bereinigen)'!H13</f>
        <v>3421</v>
      </c>
      <c r="I16" s="289">
        <f>' Rohdaten (zu bereinigen)'!I13</f>
        <v>80</v>
      </c>
      <c r="J16" s="321">
        <f>' Rohdaten (zu bereinigen)'!L13</f>
        <v>2013</v>
      </c>
    </row>
    <row r="17" spans="1:10">
      <c r="A17" s="270" t="str">
        <f>' Rohdaten (zu bereinigen)'!A14</f>
        <v>A_Projekt in Betrieb</v>
      </c>
      <c r="B17" s="270" t="str">
        <f>' Rohdaten (zu bereinigen)'!B14</f>
        <v>München-Freiham</v>
      </c>
      <c r="C17" s="270" t="str">
        <f>' Rohdaten (zu bereinigen)'!C14</f>
        <v>Bayern</v>
      </c>
      <c r="D17" s="270" t="str">
        <f>' Rohdaten (zu bereinigen)'!D14</f>
        <v>Hydrogeothermie</v>
      </c>
      <c r="E17" s="289">
        <f>' Rohdaten (zu bereinigen)'!E14</f>
        <v>13</v>
      </c>
      <c r="F17" s="289">
        <f>' Rohdaten (zu bereinigen)'!F14</f>
        <v>0</v>
      </c>
      <c r="G17" s="289">
        <f>' Rohdaten (zu bereinigen)'!G14</f>
        <v>91.9</v>
      </c>
      <c r="H17" s="289">
        <f>' Rohdaten (zu bereinigen)'!H14</f>
        <v>2517.8000000000002</v>
      </c>
      <c r="I17" s="289">
        <f>' Rohdaten (zu bereinigen)'!I14</f>
        <v>121</v>
      </c>
      <c r="J17" s="321">
        <f>' Rohdaten (zu bereinigen)'!L14</f>
        <v>2016</v>
      </c>
    </row>
    <row r="18" spans="1:10">
      <c r="A18" s="270" t="str">
        <f>' Rohdaten (zu bereinigen)'!A15</f>
        <v>A_Projekt in Betrieb</v>
      </c>
      <c r="B18" s="270" t="str">
        <f>' Rohdaten (zu bereinigen)'!B15</f>
        <v>München-Riem</v>
      </c>
      <c r="C18" s="270" t="str">
        <f>' Rohdaten (zu bereinigen)'!C15</f>
        <v>Bayern</v>
      </c>
      <c r="D18" s="270" t="str">
        <f>' Rohdaten (zu bereinigen)'!D15</f>
        <v>Hydrogeothermie</v>
      </c>
      <c r="E18" s="289">
        <f>' Rohdaten (zu bereinigen)'!E15</f>
        <v>13</v>
      </c>
      <c r="F18" s="289">
        <f>' Rohdaten (zu bereinigen)'!F15</f>
        <v>0</v>
      </c>
      <c r="G18" s="289">
        <f>' Rohdaten (zu bereinigen)'!G15</f>
        <v>98.4</v>
      </c>
      <c r="H18" s="289">
        <f>' Rohdaten (zu bereinigen)'!H15</f>
        <v>2747</v>
      </c>
      <c r="I18" s="289">
        <f>' Rohdaten (zu bereinigen)'!I15</f>
        <v>87</v>
      </c>
      <c r="J18" s="321">
        <f>' Rohdaten (zu bereinigen)'!L15</f>
        <v>2004</v>
      </c>
    </row>
    <row r="19" spans="1:10">
      <c r="A19" s="270" t="str">
        <f>' Rohdaten (zu bereinigen)'!A16</f>
        <v>A_Projekt in Betrieb</v>
      </c>
      <c r="B19" s="270" t="str">
        <f>' Rohdaten (zu bereinigen)'!B16</f>
        <v>Oberhaching-Laufzorn / Grünwald</v>
      </c>
      <c r="C19" s="270" t="str">
        <f>' Rohdaten (zu bereinigen)'!C16</f>
        <v>Bayern</v>
      </c>
      <c r="D19" s="270" t="str">
        <f>' Rohdaten (zu bereinigen)'!D16</f>
        <v>Hydrogeothermie</v>
      </c>
      <c r="E19" s="289">
        <f>' Rohdaten (zu bereinigen)'!E16</f>
        <v>40</v>
      </c>
      <c r="F19" s="289">
        <f>' Rohdaten (zu bereinigen)'!F16</f>
        <v>4.3</v>
      </c>
      <c r="G19" s="289">
        <f>' Rohdaten (zu bereinigen)'!G16</f>
        <v>135</v>
      </c>
      <c r="H19" s="289">
        <f>' Rohdaten (zu bereinigen)'!H16</f>
        <v>3755.2</v>
      </c>
      <c r="I19" s="289">
        <f>' Rohdaten (zu bereinigen)'!I16</f>
        <v>132</v>
      </c>
      <c r="J19" s="321">
        <f>' Rohdaten (zu bereinigen)'!L16</f>
        <v>2011</v>
      </c>
    </row>
    <row r="20" spans="1:10">
      <c r="A20" s="270" t="str">
        <f>' Rohdaten (zu bereinigen)'!A17</f>
        <v>A_Projekt in Betrieb</v>
      </c>
      <c r="B20" s="270" t="str">
        <f>' Rohdaten (zu bereinigen)'!B17</f>
        <v>Poing</v>
      </c>
      <c r="C20" s="270" t="str">
        <f>' Rohdaten (zu bereinigen)'!C17</f>
        <v>Bayern</v>
      </c>
      <c r="D20" s="270" t="str">
        <f>' Rohdaten (zu bereinigen)'!D17</f>
        <v>Hydrogeothermie</v>
      </c>
      <c r="E20" s="289">
        <f>' Rohdaten (zu bereinigen)'!E17</f>
        <v>11.5</v>
      </c>
      <c r="F20" s="289">
        <f>' Rohdaten (zu bereinigen)'!F17</f>
        <v>0</v>
      </c>
      <c r="G20" s="289">
        <f>' Rohdaten (zu bereinigen)'!G17</f>
        <v>85</v>
      </c>
      <c r="H20" s="289">
        <f>' Rohdaten (zu bereinigen)'!H17</f>
        <v>3014</v>
      </c>
      <c r="I20" s="289">
        <f>' Rohdaten (zu bereinigen)'!I17</f>
        <v>100</v>
      </c>
      <c r="J20" s="321">
        <f>' Rohdaten (zu bereinigen)'!L17</f>
        <v>2012</v>
      </c>
    </row>
    <row r="21" spans="1:10">
      <c r="A21" s="270" t="str">
        <f>' Rohdaten (zu bereinigen)'!A18</f>
        <v>A_Projekt in Betrieb</v>
      </c>
      <c r="B21" s="270" t="str">
        <f>' Rohdaten (zu bereinigen)'!B18</f>
        <v>Pullach</v>
      </c>
      <c r="C21" s="270" t="str">
        <f>' Rohdaten (zu bereinigen)'!C18</f>
        <v>Bayern</v>
      </c>
      <c r="D21" s="270" t="str">
        <f>' Rohdaten (zu bereinigen)'!D18</f>
        <v>Hydrogeothermie</v>
      </c>
      <c r="E21" s="289">
        <f>' Rohdaten (zu bereinigen)'!E18</f>
        <v>16</v>
      </c>
      <c r="F21" s="289">
        <f>' Rohdaten (zu bereinigen)'!F18</f>
        <v>0</v>
      </c>
      <c r="G21" s="289">
        <f>' Rohdaten (zu bereinigen)'!G18</f>
        <v>108</v>
      </c>
      <c r="H21" s="289">
        <f>' Rohdaten (zu bereinigen)'!H18</f>
        <v>3443</v>
      </c>
      <c r="I21" s="289">
        <f>' Rohdaten (zu bereinigen)'!I18</f>
        <v>87</v>
      </c>
      <c r="J21" s="321">
        <f>' Rohdaten (zu bereinigen)'!L18</f>
        <v>2005</v>
      </c>
    </row>
    <row r="22" spans="1:10">
      <c r="A22" s="270" t="str">
        <f>' Rohdaten (zu bereinigen)'!A19</f>
        <v>A_Projekt in Betrieb</v>
      </c>
      <c r="B22" s="270" t="str">
        <f>' Rohdaten (zu bereinigen)'!B19</f>
        <v>Sauerlach</v>
      </c>
      <c r="C22" s="270" t="str">
        <f>' Rohdaten (zu bereinigen)'!C19</f>
        <v>Bayern</v>
      </c>
      <c r="D22" s="270" t="str">
        <f>' Rohdaten (zu bereinigen)'!D19</f>
        <v>Hydrogeothermie</v>
      </c>
      <c r="E22" s="289">
        <f>' Rohdaten (zu bereinigen)'!E19</f>
        <v>4</v>
      </c>
      <c r="F22" s="289">
        <f>' Rohdaten (zu bereinigen)'!F19</f>
        <v>5</v>
      </c>
      <c r="G22" s="289">
        <f>' Rohdaten (zu bereinigen)'!G19</f>
        <v>141</v>
      </c>
      <c r="H22" s="289">
        <f>' Rohdaten (zu bereinigen)'!H19</f>
        <v>4480</v>
      </c>
      <c r="I22" s="289">
        <f>' Rohdaten (zu bereinigen)'!I19</f>
        <v>120</v>
      </c>
      <c r="J22" s="321">
        <f>' Rohdaten (zu bereinigen)'!L19</f>
        <v>2013</v>
      </c>
    </row>
    <row r="23" spans="1:10">
      <c r="A23" s="270" t="str">
        <f>' Rohdaten (zu bereinigen)'!A20</f>
        <v>A_Projekt in Betrieb</v>
      </c>
      <c r="B23" s="270" t="str">
        <f>' Rohdaten (zu bereinigen)'!B20</f>
        <v>Simbach-Braunau</v>
      </c>
      <c r="C23" s="270" t="str">
        <f>' Rohdaten (zu bereinigen)'!C20</f>
        <v>Bayern</v>
      </c>
      <c r="D23" s="270" t="str">
        <f>' Rohdaten (zu bereinigen)'!D20</f>
        <v>Hydrogeothermie</v>
      </c>
      <c r="E23" s="289">
        <f>' Rohdaten (zu bereinigen)'!E20</f>
        <v>9.4</v>
      </c>
      <c r="F23" s="289">
        <f>' Rohdaten (zu bereinigen)'!F20</f>
        <v>0</v>
      </c>
      <c r="G23" s="289">
        <f>' Rohdaten (zu bereinigen)'!G20</f>
        <v>81.7</v>
      </c>
      <c r="H23" s="289">
        <f>' Rohdaten (zu bereinigen)'!H20</f>
        <v>1942</v>
      </c>
      <c r="I23" s="289">
        <f>' Rohdaten (zu bereinigen)'!I20</f>
        <v>90</v>
      </c>
      <c r="J23" s="321">
        <f>' Rohdaten (zu bereinigen)'!L20</f>
        <v>2000</v>
      </c>
    </row>
    <row r="24" spans="1:10">
      <c r="A24" s="270" t="str">
        <f>' Rohdaten (zu bereinigen)'!A21</f>
        <v>A_Projekt in Betrieb</v>
      </c>
      <c r="B24" s="270" t="str">
        <f>' Rohdaten (zu bereinigen)'!B21</f>
        <v>Straubing</v>
      </c>
      <c r="C24" s="270" t="str">
        <f>' Rohdaten (zu bereinigen)'!C21</f>
        <v>Bayern</v>
      </c>
      <c r="D24" s="270" t="str">
        <f>' Rohdaten (zu bereinigen)'!D21</f>
        <v>Hydrogeothermie</v>
      </c>
      <c r="E24" s="289">
        <f>' Rohdaten (zu bereinigen)'!E21</f>
        <v>2.1</v>
      </c>
      <c r="F24" s="289">
        <f>' Rohdaten (zu bereinigen)'!F21</f>
        <v>0</v>
      </c>
      <c r="G24" s="289">
        <f>' Rohdaten (zu bereinigen)'!G21</f>
        <v>36.5</v>
      </c>
      <c r="H24" s="289">
        <f>' Rohdaten (zu bereinigen)'!H21</f>
        <v>824.8</v>
      </c>
      <c r="I24" s="289">
        <f>' Rohdaten (zu bereinigen)'!I21</f>
        <v>31.4</v>
      </c>
      <c r="J24" s="321">
        <f>' Rohdaten (zu bereinigen)'!L21</f>
        <v>1999</v>
      </c>
    </row>
    <row r="25" spans="1:10">
      <c r="A25" s="270" t="str">
        <f>' Rohdaten (zu bereinigen)'!A22</f>
        <v>A_Projekt in Betrieb</v>
      </c>
      <c r="B25" s="270" t="str">
        <f>' Rohdaten (zu bereinigen)'!B22</f>
        <v>Taufkirchen/Oberhaching</v>
      </c>
      <c r="C25" s="270" t="str">
        <f>' Rohdaten (zu bereinigen)'!C22</f>
        <v>Bayern</v>
      </c>
      <c r="D25" s="270" t="str">
        <f>' Rohdaten (zu bereinigen)'!D22</f>
        <v>Hydrogeothermie</v>
      </c>
      <c r="E25" s="289">
        <f>' Rohdaten (zu bereinigen)'!E22</f>
        <v>40</v>
      </c>
      <c r="F25" s="289">
        <f>' Rohdaten (zu bereinigen)'!F22</f>
        <v>0</v>
      </c>
      <c r="G25" s="289">
        <f>' Rohdaten (zu bereinigen)'!G22</f>
        <v>136</v>
      </c>
      <c r="H25" s="289">
        <f>' Rohdaten (zu bereinigen)'!H22</f>
        <v>3696</v>
      </c>
      <c r="I25" s="289">
        <f>' Rohdaten (zu bereinigen)'!I22</f>
        <v>120</v>
      </c>
      <c r="J25" s="321">
        <f>' Rohdaten (zu bereinigen)'!L22</f>
        <v>2015</v>
      </c>
    </row>
    <row r="26" spans="1:10">
      <c r="A26" s="270" t="str">
        <f>' Rohdaten (zu bereinigen)'!A23</f>
        <v>A_Projekt in Betrieb</v>
      </c>
      <c r="B26" s="270" t="str">
        <f>' Rohdaten (zu bereinigen)'!B23</f>
        <v>Traunreut</v>
      </c>
      <c r="C26" s="270" t="str">
        <f>' Rohdaten (zu bereinigen)'!C23</f>
        <v>Bayern</v>
      </c>
      <c r="D26" s="270" t="str">
        <f>' Rohdaten (zu bereinigen)'!D23</f>
        <v>Hydrogeothermie</v>
      </c>
      <c r="E26" s="289">
        <f>' Rohdaten (zu bereinigen)'!E23</f>
        <v>13.5</v>
      </c>
      <c r="F26" s="289">
        <f>' Rohdaten (zu bereinigen)'!F23</f>
        <v>5.5</v>
      </c>
      <c r="G26" s="289">
        <f>' Rohdaten (zu bereinigen)'!G23</f>
        <v>120</v>
      </c>
      <c r="H26" s="289">
        <f>' Rohdaten (zu bereinigen)'!H23</f>
        <v>4645.8</v>
      </c>
      <c r="I26" s="289">
        <f>' Rohdaten (zu bereinigen)'!I23</f>
        <v>168.2</v>
      </c>
      <c r="J26" s="321">
        <f>' Rohdaten (zu bereinigen)'!L23</f>
        <v>2014</v>
      </c>
    </row>
    <row r="27" spans="1:10">
      <c r="A27" s="270" t="str">
        <f>' Rohdaten (zu bereinigen)'!A24</f>
        <v>A_Projekt in Betrieb</v>
      </c>
      <c r="B27" s="270" t="str">
        <f>' Rohdaten (zu bereinigen)'!B24</f>
        <v>Unterföhring</v>
      </c>
      <c r="C27" s="270" t="str">
        <f>' Rohdaten (zu bereinigen)'!C24</f>
        <v>Bayern</v>
      </c>
      <c r="D27" s="270" t="str">
        <f>' Rohdaten (zu bereinigen)'!D24</f>
        <v>Hydrogeothermie</v>
      </c>
      <c r="E27" s="289">
        <f>' Rohdaten (zu bereinigen)'!E24</f>
        <v>10</v>
      </c>
      <c r="F27" s="289">
        <f>' Rohdaten (zu bereinigen)'!F24</f>
        <v>0</v>
      </c>
      <c r="G27" s="289">
        <f>' Rohdaten (zu bereinigen)'!G24</f>
        <v>87</v>
      </c>
      <c r="H27" s="289">
        <f>' Rohdaten (zu bereinigen)'!H24</f>
        <v>2124</v>
      </c>
      <c r="I27" s="289">
        <f>' Rohdaten (zu bereinigen)'!I24</f>
        <v>75</v>
      </c>
      <c r="J27" s="321">
        <f>' Rohdaten (zu bereinigen)'!L24</f>
        <v>2009</v>
      </c>
    </row>
    <row r="28" spans="1:10">
      <c r="A28" s="270" t="str">
        <f>' Rohdaten (zu bereinigen)'!A25</f>
        <v>A_Projekt in Betrieb</v>
      </c>
      <c r="B28" s="270" t="str">
        <f>' Rohdaten (zu bereinigen)'!B25</f>
        <v>Unterföhring (2. Dublette)</v>
      </c>
      <c r="C28" s="270" t="str">
        <f>' Rohdaten (zu bereinigen)'!C25</f>
        <v>Bayern</v>
      </c>
      <c r="D28" s="270" t="str">
        <f>' Rohdaten (zu bereinigen)'!D25</f>
        <v>Hydrogeothermie</v>
      </c>
      <c r="E28" s="289">
        <f>' Rohdaten (zu bereinigen)'!E25</f>
        <v>11.3</v>
      </c>
      <c r="F28" s="289">
        <f>' Rohdaten (zu bereinigen)'!F25</f>
        <v>0</v>
      </c>
      <c r="G28" s="289">
        <f>' Rohdaten (zu bereinigen)'!G25</f>
        <v>93</v>
      </c>
      <c r="H28" s="289">
        <f>' Rohdaten (zu bereinigen)'!H25</f>
        <v>2341</v>
      </c>
      <c r="I28" s="289">
        <f>' Rohdaten (zu bereinigen)'!I25</f>
        <v>90</v>
      </c>
      <c r="J28" s="321">
        <f>' Rohdaten (zu bereinigen)'!L25</f>
        <v>2014</v>
      </c>
    </row>
    <row r="29" spans="1:10">
      <c r="A29" s="270" t="str">
        <f>' Rohdaten (zu bereinigen)'!A26</f>
        <v>A_Projekt in Betrieb</v>
      </c>
      <c r="B29" s="270" t="str">
        <f>' Rohdaten (zu bereinigen)'!B26</f>
        <v>Unterhaching</v>
      </c>
      <c r="C29" s="270" t="str">
        <f>' Rohdaten (zu bereinigen)'!C26</f>
        <v>Bayern</v>
      </c>
      <c r="D29" s="270" t="str">
        <f>' Rohdaten (zu bereinigen)'!D26</f>
        <v>Hydrogeothermie</v>
      </c>
      <c r="E29" s="289">
        <f>' Rohdaten (zu bereinigen)'!E26</f>
        <v>38</v>
      </c>
      <c r="F29" s="289">
        <f>' Rohdaten (zu bereinigen)'!F26</f>
        <v>0</v>
      </c>
      <c r="G29" s="289">
        <f>' Rohdaten (zu bereinigen)'!G26</f>
        <v>126</v>
      </c>
      <c r="H29" s="289">
        <f>' Rohdaten (zu bereinigen)'!H26</f>
        <v>3390</v>
      </c>
      <c r="I29" s="289">
        <f>' Rohdaten (zu bereinigen)'!I26</f>
        <v>140</v>
      </c>
      <c r="J29" s="321">
        <f>' Rohdaten (zu bereinigen)'!L26</f>
        <v>2007</v>
      </c>
    </row>
    <row r="30" spans="1:10">
      <c r="A30" s="270" t="str">
        <f>' Rohdaten (zu bereinigen)'!A27</f>
        <v>A_Projekt in Betrieb</v>
      </c>
      <c r="B30" s="270" t="str">
        <f>' Rohdaten (zu bereinigen)'!B27</f>
        <v>Unterschleißheim</v>
      </c>
      <c r="C30" s="270" t="str">
        <f>' Rohdaten (zu bereinigen)'!C27</f>
        <v>Bayern</v>
      </c>
      <c r="D30" s="270" t="str">
        <f>' Rohdaten (zu bereinigen)'!D27</f>
        <v>Hydrogeothermie</v>
      </c>
      <c r="E30" s="289">
        <f>' Rohdaten (zu bereinigen)'!E27</f>
        <v>7</v>
      </c>
      <c r="F30" s="289">
        <f>' Rohdaten (zu bereinigen)'!F27</f>
        <v>0</v>
      </c>
      <c r="G30" s="289">
        <f>' Rohdaten (zu bereinigen)'!G27</f>
        <v>80</v>
      </c>
      <c r="H30" s="289">
        <f>' Rohdaten (zu bereinigen)'!H27</f>
        <v>1960</v>
      </c>
      <c r="I30" s="289">
        <f>' Rohdaten (zu bereinigen)'!I27</f>
        <v>100</v>
      </c>
      <c r="J30" s="321">
        <f>' Rohdaten (zu bereinigen)'!L27</f>
        <v>2003</v>
      </c>
    </row>
    <row r="31" spans="1:10">
      <c r="A31" s="270" t="str">
        <f>' Rohdaten (zu bereinigen)'!A28</f>
        <v>A_Projekt in Betrieb</v>
      </c>
      <c r="B31" s="270" t="str">
        <f>' Rohdaten (zu bereinigen)'!B28</f>
        <v>München-Sendling</v>
      </c>
      <c r="C31" s="270" t="str">
        <f>' Rohdaten (zu bereinigen)'!C28</f>
        <v>Bayern</v>
      </c>
      <c r="D31" s="270" t="str">
        <f>' Rohdaten (zu bereinigen)'!D28</f>
        <v>Hydrogeothermie</v>
      </c>
      <c r="E31" s="289">
        <f>' Rohdaten (zu bereinigen)'!E28</f>
        <v>50</v>
      </c>
      <c r="F31" s="289">
        <f>' Rohdaten (zu bereinigen)'!F28</f>
        <v>0</v>
      </c>
      <c r="G31" s="289">
        <f>' Rohdaten (zu bereinigen)'!G28</f>
        <v>107</v>
      </c>
      <c r="H31" s="289">
        <f>' Rohdaten (zu bereinigen)'!H28</f>
        <v>2809.18</v>
      </c>
      <c r="I31" s="289">
        <f>' Rohdaten (zu bereinigen)'!I28</f>
        <v>115</v>
      </c>
      <c r="J31" s="321">
        <f>' Rohdaten (zu bereinigen)'!L28</f>
        <v>2021</v>
      </c>
    </row>
    <row r="32" spans="1:10">
      <c r="A32" s="270" t="str">
        <f>' Rohdaten (zu bereinigen)'!A29</f>
        <v>A_Projekt in Betrieb</v>
      </c>
      <c r="B32" s="270" t="str">
        <f>' Rohdaten (zu bereinigen)'!B29</f>
        <v>Waldkraiburg</v>
      </c>
      <c r="C32" s="270" t="str">
        <f>' Rohdaten (zu bereinigen)'!C29</f>
        <v>Bayern</v>
      </c>
      <c r="D32" s="270" t="str">
        <f>' Rohdaten (zu bereinigen)'!D29</f>
        <v>Hydrogeothermie</v>
      </c>
      <c r="E32" s="289">
        <f>' Rohdaten (zu bereinigen)'!E29</f>
        <v>14</v>
      </c>
      <c r="F32" s="289">
        <f>' Rohdaten (zu bereinigen)'!F29</f>
        <v>0</v>
      </c>
      <c r="G32" s="289">
        <f>' Rohdaten (zu bereinigen)'!G29</f>
        <v>111.5</v>
      </c>
      <c r="H32" s="289">
        <f>' Rohdaten (zu bereinigen)'!H29</f>
        <v>2718</v>
      </c>
      <c r="I32" s="289">
        <f>' Rohdaten (zu bereinigen)'!I29</f>
        <v>80</v>
      </c>
      <c r="J32" s="321">
        <f>' Rohdaten (zu bereinigen)'!L29</f>
        <v>2012</v>
      </c>
    </row>
    <row r="33" spans="1:10">
      <c r="A33" s="270" t="str">
        <f>' Rohdaten (zu bereinigen)'!A30</f>
        <v>A_Projekt in Betrieb</v>
      </c>
      <c r="B33" s="270" t="str">
        <f>' Rohdaten (zu bereinigen)'!B30</f>
        <v>Berlin (Reichstag)</v>
      </c>
      <c r="C33" s="270" t="str">
        <f>' Rohdaten (zu bereinigen)'!C30</f>
        <v>Berlin</v>
      </c>
      <c r="D33" s="270" t="str">
        <f>' Rohdaten (zu bereinigen)'!D30</f>
        <v>Aquiferspeicher</v>
      </c>
      <c r="E33" s="289">
        <f>' Rohdaten (zu bereinigen)'!E30</f>
        <v>0</v>
      </c>
      <c r="F33" s="289">
        <f>' Rohdaten (zu bereinigen)'!F30</f>
        <v>0</v>
      </c>
      <c r="G33" s="289">
        <f>' Rohdaten (zu bereinigen)'!G30</f>
        <v>70</v>
      </c>
      <c r="H33" s="289">
        <f>' Rohdaten (zu bereinigen)'!H30</f>
        <v>300</v>
      </c>
      <c r="I33" s="289">
        <f>' Rohdaten (zu bereinigen)'!I30</f>
        <v>27.8</v>
      </c>
      <c r="J33" s="321">
        <f>' Rohdaten (zu bereinigen)'!L30</f>
        <v>1999</v>
      </c>
    </row>
    <row r="34" spans="1:10">
      <c r="A34" s="270" t="str">
        <f>' Rohdaten (zu bereinigen)'!A31</f>
        <v>A_Projekt in Betrieb</v>
      </c>
      <c r="B34" s="270" t="str">
        <f>' Rohdaten (zu bereinigen)'!B31</f>
        <v>Neuruppin</v>
      </c>
      <c r="C34" s="270" t="str">
        <f>' Rohdaten (zu bereinigen)'!C31</f>
        <v>Brandenburg</v>
      </c>
      <c r="D34" s="270" t="str">
        <f>' Rohdaten (zu bereinigen)'!D31</f>
        <v>Hydrogeothermie</v>
      </c>
      <c r="E34" s="289">
        <f>' Rohdaten (zu bereinigen)'!E31</f>
        <v>1.4</v>
      </c>
      <c r="F34" s="289">
        <f>' Rohdaten (zu bereinigen)'!F31</f>
        <v>0</v>
      </c>
      <c r="G34" s="289">
        <f>' Rohdaten (zu bereinigen)'!G31</f>
        <v>63.4</v>
      </c>
      <c r="H34" s="289">
        <f>' Rohdaten (zu bereinigen)'!H31</f>
        <v>1702</v>
      </c>
      <c r="I34" s="289">
        <f>' Rohdaten (zu bereinigen)'!I31</f>
        <v>3.9</v>
      </c>
      <c r="J34" s="321">
        <f>' Rohdaten (zu bereinigen)'!L31</f>
        <v>2007</v>
      </c>
    </row>
    <row r="35" spans="1:10">
      <c r="A35" s="270" t="str">
        <f>' Rohdaten (zu bereinigen)'!A32</f>
        <v>A_Projekt in Betrieb</v>
      </c>
      <c r="B35" s="270" t="str">
        <f>' Rohdaten (zu bereinigen)'!B32</f>
        <v>Heubach/Groß-Umstadt</v>
      </c>
      <c r="C35" s="270" t="str">
        <f>' Rohdaten (zu bereinigen)'!C32</f>
        <v>Hessen</v>
      </c>
      <c r="D35" s="270" t="str">
        <f>' Rohdaten (zu bereinigen)'!D32</f>
        <v>Sonde</v>
      </c>
      <c r="E35" s="289">
        <f>' Rohdaten (zu bereinigen)'!E32</f>
        <v>0.09</v>
      </c>
      <c r="F35" s="289">
        <f>' Rohdaten (zu bereinigen)'!F32</f>
        <v>0</v>
      </c>
      <c r="G35" s="289">
        <f>' Rohdaten (zu bereinigen)'!G32</f>
        <v>36.700000000000003</v>
      </c>
      <c r="H35" s="289">
        <f>' Rohdaten (zu bereinigen)'!H32</f>
        <v>773</v>
      </c>
      <c r="I35" s="289">
        <f>' Rohdaten (zu bereinigen)'!I32</f>
        <v>5</v>
      </c>
      <c r="J35" s="321">
        <f>' Rohdaten (zu bereinigen)'!L32</f>
        <v>2012</v>
      </c>
    </row>
    <row r="36" spans="1:10">
      <c r="A36" s="270" t="str">
        <f>' Rohdaten (zu bereinigen)'!A33</f>
        <v>A_Projekt in Betrieb</v>
      </c>
      <c r="B36" s="270" t="str">
        <f>' Rohdaten (zu bereinigen)'!B33</f>
        <v>Neustadt Glewe</v>
      </c>
      <c r="C36" s="270" t="str">
        <f>' Rohdaten (zu bereinigen)'!C33</f>
        <v>Mecklenburg-Vorpommern</v>
      </c>
      <c r="D36" s="270" t="str">
        <f>' Rohdaten (zu bereinigen)'!D33</f>
        <v>Hydrogeothermie</v>
      </c>
      <c r="E36" s="289">
        <f>' Rohdaten (zu bereinigen)'!E33</f>
        <v>4</v>
      </c>
      <c r="F36" s="289">
        <f>' Rohdaten (zu bereinigen)'!F33</f>
        <v>0</v>
      </c>
      <c r="G36" s="289">
        <f>' Rohdaten (zu bereinigen)'!G33</f>
        <v>99</v>
      </c>
      <c r="H36" s="289">
        <f>' Rohdaten (zu bereinigen)'!H33</f>
        <v>2450</v>
      </c>
      <c r="I36" s="289">
        <f>' Rohdaten (zu bereinigen)'!I33</f>
        <v>35</v>
      </c>
      <c r="J36" s="321">
        <f>' Rohdaten (zu bereinigen)'!L33</f>
        <v>1994</v>
      </c>
    </row>
    <row r="37" spans="1:10">
      <c r="A37" s="270" t="str">
        <f>' Rohdaten (zu bereinigen)'!A34</f>
        <v>A_Projekt in Betrieb</v>
      </c>
      <c r="B37" s="270" t="str">
        <f>' Rohdaten (zu bereinigen)'!B34</f>
        <v>Schwerin</v>
      </c>
      <c r="C37" s="270" t="str">
        <f>' Rohdaten (zu bereinigen)'!C34</f>
        <v>Mecklenburg-Vorpommern</v>
      </c>
      <c r="D37" s="270" t="str">
        <f>' Rohdaten (zu bereinigen)'!D34</f>
        <v>Hydrogeothermie</v>
      </c>
      <c r="E37" s="289">
        <f>' Rohdaten (zu bereinigen)'!E34</f>
        <v>7.5</v>
      </c>
      <c r="F37" s="289">
        <f>' Rohdaten (zu bereinigen)'!F34</f>
        <v>0</v>
      </c>
      <c r="G37" s="289">
        <f>' Rohdaten (zu bereinigen)'!G34</f>
        <v>56</v>
      </c>
      <c r="H37" s="289">
        <f>' Rohdaten (zu bereinigen)'!H34</f>
        <v>1311</v>
      </c>
      <c r="I37" s="289">
        <f>' Rohdaten (zu bereinigen)'!I34</f>
        <v>0</v>
      </c>
      <c r="J37" s="321">
        <f>' Rohdaten (zu bereinigen)'!L34</f>
        <v>2023</v>
      </c>
    </row>
    <row r="38" spans="1:10">
      <c r="A38" s="270" t="str">
        <f>' Rohdaten (zu bereinigen)'!A35</f>
        <v>A_Projekt in Betrieb</v>
      </c>
      <c r="B38" s="270" t="str">
        <f>' Rohdaten (zu bereinigen)'!B35</f>
        <v>Waren</v>
      </c>
      <c r="C38" s="270" t="str">
        <f>' Rohdaten (zu bereinigen)'!C35</f>
        <v>Mecklenburg-Vorpommern</v>
      </c>
      <c r="D38" s="270" t="str">
        <f>' Rohdaten (zu bereinigen)'!D35</f>
        <v>Hydrogeothermie</v>
      </c>
      <c r="E38" s="289">
        <f>' Rohdaten (zu bereinigen)'!E35</f>
        <v>1.3</v>
      </c>
      <c r="F38" s="289">
        <f>' Rohdaten (zu bereinigen)'!F35</f>
        <v>0</v>
      </c>
      <c r="G38" s="289">
        <f>' Rohdaten (zu bereinigen)'!G35</f>
        <v>63</v>
      </c>
      <c r="H38" s="289">
        <f>' Rohdaten (zu bereinigen)'!H35</f>
        <v>1565</v>
      </c>
      <c r="I38" s="289">
        <f>' Rohdaten (zu bereinigen)'!I35</f>
        <v>17</v>
      </c>
      <c r="J38" s="321">
        <f>' Rohdaten (zu bereinigen)'!L35</f>
        <v>1984</v>
      </c>
    </row>
    <row r="39" spans="1:10">
      <c r="A39" s="270" t="str">
        <f>' Rohdaten (zu bereinigen)'!A36</f>
        <v>A_Projekt in Betrieb</v>
      </c>
      <c r="B39" s="270" t="str">
        <f>' Rohdaten (zu bereinigen)'!B36</f>
        <v>Arnsberg</v>
      </c>
      <c r="C39" s="270" t="str">
        <f>' Rohdaten (zu bereinigen)'!C36</f>
        <v>Nordrhein-Westfalen</v>
      </c>
      <c r="D39" s="270" t="str">
        <f>' Rohdaten (zu bereinigen)'!D36</f>
        <v>Sonde</v>
      </c>
      <c r="E39" s="289">
        <f>' Rohdaten (zu bereinigen)'!E36</f>
        <v>0.35</v>
      </c>
      <c r="F39" s="289">
        <f>' Rohdaten (zu bereinigen)'!F36</f>
        <v>0</v>
      </c>
      <c r="G39" s="289">
        <f>' Rohdaten (zu bereinigen)'!G36</f>
        <v>90</v>
      </c>
      <c r="H39" s="289">
        <f>' Rohdaten (zu bereinigen)'!H36</f>
        <v>2835</v>
      </c>
      <c r="I39" s="289">
        <f>' Rohdaten (zu bereinigen)'!I36</f>
        <v>20</v>
      </c>
      <c r="J39" s="321">
        <f>' Rohdaten (zu bereinigen)'!L36</f>
        <v>2012</v>
      </c>
    </row>
    <row r="40" spans="1:10">
      <c r="A40" s="270" t="str">
        <f>' Rohdaten (zu bereinigen)'!A37</f>
        <v>A_Projekt in Betrieb</v>
      </c>
      <c r="B40" s="270" t="str">
        <f>' Rohdaten (zu bereinigen)'!B37</f>
        <v>Bochum Werne / Zeche Robert Müser</v>
      </c>
      <c r="C40" s="270" t="str">
        <f>' Rohdaten (zu bereinigen)'!C37</f>
        <v>Nordrhein-Westfalen</v>
      </c>
      <c r="D40" s="270" t="str">
        <f>' Rohdaten (zu bereinigen)'!D37</f>
        <v>Grubenwasser</v>
      </c>
      <c r="E40" s="289">
        <f>' Rohdaten (zu bereinigen)'!E37</f>
        <v>0.4</v>
      </c>
      <c r="F40" s="289">
        <f>' Rohdaten (zu bereinigen)'!F37</f>
        <v>0</v>
      </c>
      <c r="G40" s="289">
        <f>' Rohdaten (zu bereinigen)'!G37</f>
        <v>20</v>
      </c>
      <c r="H40" s="289">
        <f>' Rohdaten (zu bereinigen)'!H37</f>
        <v>570</v>
      </c>
      <c r="I40" s="289">
        <f>' Rohdaten (zu bereinigen)'!I37</f>
        <v>32</v>
      </c>
      <c r="J40" s="321">
        <f>' Rohdaten (zu bereinigen)'!L37</f>
        <v>2012</v>
      </c>
    </row>
    <row r="41" spans="1:10">
      <c r="A41" s="270" t="str">
        <f>' Rohdaten (zu bereinigen)'!A38</f>
        <v>A_Projekt in Betrieb</v>
      </c>
      <c r="B41" s="270" t="str">
        <f>' Rohdaten (zu bereinigen)'!B38</f>
        <v>Essen</v>
      </c>
      <c r="C41" s="270" t="str">
        <f>' Rohdaten (zu bereinigen)'!C38</f>
        <v>Nordrhein-Westfalen</v>
      </c>
      <c r="D41" s="270" t="str">
        <f>' Rohdaten (zu bereinigen)'!D38</f>
        <v>Grubenwasser</v>
      </c>
      <c r="E41" s="289">
        <f>' Rohdaten (zu bereinigen)'!E38</f>
        <v>0.8</v>
      </c>
      <c r="F41" s="289">
        <f>' Rohdaten (zu bereinigen)'!F38</f>
        <v>0</v>
      </c>
      <c r="G41" s="289">
        <f>' Rohdaten (zu bereinigen)'!G38</f>
        <v>35</v>
      </c>
      <c r="H41" s="289">
        <f>' Rohdaten (zu bereinigen)'!H38</f>
        <v>1200</v>
      </c>
      <c r="I41" s="289" t="str">
        <f>' Rohdaten (zu bereinigen)'!I38</f>
        <v>bis 300</v>
      </c>
      <c r="J41" s="321">
        <f>' Rohdaten (zu bereinigen)'!L38</f>
        <v>2010</v>
      </c>
    </row>
    <row r="42" spans="1:10">
      <c r="A42" s="270" t="str">
        <f>' Rohdaten (zu bereinigen)'!A39</f>
        <v>A_Projekt in Betrieb</v>
      </c>
      <c r="B42" s="270" t="str">
        <f>' Rohdaten (zu bereinigen)'!B39</f>
        <v>Marl</v>
      </c>
      <c r="C42" s="270" t="str">
        <f>' Rohdaten (zu bereinigen)'!C39</f>
        <v>Nordrhein-Westfalen</v>
      </c>
      <c r="D42" s="270" t="str">
        <f>' Rohdaten (zu bereinigen)'!D39</f>
        <v>Sonde</v>
      </c>
      <c r="E42" s="289">
        <f>' Rohdaten (zu bereinigen)'!E39</f>
        <v>0.06</v>
      </c>
      <c r="F42" s="289">
        <f>' Rohdaten (zu bereinigen)'!F39</f>
        <v>0</v>
      </c>
      <c r="G42" s="289">
        <f>' Rohdaten (zu bereinigen)'!G39</f>
        <v>21</v>
      </c>
      <c r="H42" s="289">
        <f>' Rohdaten (zu bereinigen)'!H39</f>
        <v>700</v>
      </c>
      <c r="I42" s="289">
        <f>' Rohdaten (zu bereinigen)'!I39</f>
        <v>0</v>
      </c>
      <c r="J42" s="321">
        <f>' Rohdaten (zu bereinigen)'!L39</f>
        <v>2010</v>
      </c>
    </row>
    <row r="43" spans="1:10">
      <c r="A43" s="270" t="str">
        <f>' Rohdaten (zu bereinigen)'!A40</f>
        <v>A_Projekt in Betrieb</v>
      </c>
      <c r="B43" s="270" t="str">
        <f>' Rohdaten (zu bereinigen)'!B40</f>
        <v>Insheim</v>
      </c>
      <c r="C43" s="270" t="str">
        <f>' Rohdaten (zu bereinigen)'!C40</f>
        <v>Rheinland-Pfalz</v>
      </c>
      <c r="D43" s="270" t="str">
        <f>' Rohdaten (zu bereinigen)'!D40</f>
        <v>Hydrogeothermie</v>
      </c>
      <c r="E43" s="289">
        <f>' Rohdaten (zu bereinigen)'!E40</f>
        <v>0</v>
      </c>
      <c r="F43" s="289">
        <f>' Rohdaten (zu bereinigen)'!F40</f>
        <v>4.8</v>
      </c>
      <c r="G43" s="289">
        <f>' Rohdaten (zu bereinigen)'!G40</f>
        <v>165</v>
      </c>
      <c r="H43" s="289">
        <f>' Rohdaten (zu bereinigen)'!H40</f>
        <v>3600</v>
      </c>
      <c r="I43" s="289">
        <f>' Rohdaten (zu bereinigen)'!I40</f>
        <v>80</v>
      </c>
      <c r="J43" s="321">
        <f>' Rohdaten (zu bereinigen)'!L40</f>
        <v>2012</v>
      </c>
    </row>
    <row r="44" spans="1:10">
      <c r="A44" s="270" t="str">
        <f>' Rohdaten (zu bereinigen)'!A42</f>
        <v>A_Projekt in Betrieb</v>
      </c>
      <c r="B44" s="270" t="str">
        <f>' Rohdaten (zu bereinigen)'!B42</f>
        <v xml:space="preserve">Landau </v>
      </c>
      <c r="C44" s="270" t="str">
        <f>' Rohdaten (zu bereinigen)'!C42</f>
        <v>Rheinland-Pfalz</v>
      </c>
      <c r="D44" s="270" t="str">
        <f>' Rohdaten (zu bereinigen)'!D42</f>
        <v>Hydrogeothermie</v>
      </c>
      <c r="E44" s="289">
        <f>' Rohdaten (zu bereinigen)'!E42</f>
        <v>5</v>
      </c>
      <c r="F44" s="289">
        <f>' Rohdaten (zu bereinigen)'!F42</f>
        <v>1.8</v>
      </c>
      <c r="G44" s="289">
        <f>' Rohdaten (zu bereinigen)'!G42</f>
        <v>159</v>
      </c>
      <c r="H44" s="289">
        <f>' Rohdaten (zu bereinigen)'!H42</f>
        <v>3291</v>
      </c>
      <c r="I44" s="289">
        <f>' Rohdaten (zu bereinigen)'!I42</f>
        <v>70</v>
      </c>
      <c r="J44" s="321">
        <f>' Rohdaten (zu bereinigen)'!L42</f>
        <v>2007</v>
      </c>
    </row>
    <row r="45" spans="1:10">
      <c r="A45" s="270" t="str">
        <f>' Rohdaten (zu bereinigen)'!A43</f>
        <v>B_Projekt in Bau</v>
      </c>
      <c r="B45" s="270" t="str">
        <f>' Rohdaten (zu bereinigen)'!B43</f>
        <v>Neubrandenburg</v>
      </c>
      <c r="C45" s="270" t="str">
        <f>' Rohdaten (zu bereinigen)'!C43</f>
        <v>Mecklenburg-Vorpommern</v>
      </c>
      <c r="D45" s="270" t="str">
        <f>' Rohdaten (zu bereinigen)'!D43</f>
        <v>Hydrogeothermie / Aquiferspeicher</v>
      </c>
      <c r="E45" s="289">
        <f>' Rohdaten (zu bereinigen)'!E43</f>
        <v>0</v>
      </c>
      <c r="F45" s="289">
        <f>' Rohdaten (zu bereinigen)'!F43</f>
        <v>0</v>
      </c>
      <c r="G45" s="289">
        <f>' Rohdaten (zu bereinigen)'!G43</f>
        <v>80</v>
      </c>
      <c r="H45" s="289">
        <f>' Rohdaten (zu bereinigen)'!H43</f>
        <v>1268</v>
      </c>
      <c r="I45" s="289">
        <f>' Rohdaten (zu bereinigen)'!I43</f>
        <v>28</v>
      </c>
      <c r="J45" s="321">
        <f>' Rohdaten (zu bereinigen)'!L43</f>
        <v>1987</v>
      </c>
    </row>
    <row r="46" spans="1:10">
      <c r="A46" s="270" t="str">
        <f>' Rohdaten (zu bereinigen)'!A44</f>
        <v>B_Projekt in Bau</v>
      </c>
      <c r="B46" s="270" t="str">
        <f>' Rohdaten (zu bereinigen)'!B44</f>
        <v>Graben-Neudorf</v>
      </c>
      <c r="C46" s="270" t="str">
        <f>' Rohdaten (zu bereinigen)'!C44</f>
        <v>Baden-Württemberg</v>
      </c>
      <c r="D46" s="270" t="str">
        <f>' Rohdaten (zu bereinigen)'!D44</f>
        <v>Hydrogeothermie</v>
      </c>
      <c r="E46" s="289">
        <f>' Rohdaten (zu bereinigen)'!E44</f>
        <v>0</v>
      </c>
      <c r="F46" s="289">
        <f>' Rohdaten (zu bereinigen)'!F44</f>
        <v>0</v>
      </c>
      <c r="G46" s="289">
        <f>' Rohdaten (zu bereinigen)'!G44</f>
        <v>0</v>
      </c>
      <c r="H46" s="289">
        <f>' Rohdaten (zu bereinigen)'!H44</f>
        <v>0</v>
      </c>
      <c r="I46" s="289">
        <f>' Rohdaten (zu bereinigen)'!I44</f>
        <v>0</v>
      </c>
      <c r="J46" s="321">
        <f>' Rohdaten (zu bereinigen)'!L44</f>
        <v>2024</v>
      </c>
    </row>
    <row r="47" spans="1:10">
      <c r="A47" s="270" t="str">
        <f>' Rohdaten (zu bereinigen)'!A46</f>
        <v>B_Projekt in Bau</v>
      </c>
      <c r="B47" s="270" t="str">
        <f>' Rohdaten (zu bereinigen)'!B46</f>
        <v xml:space="preserve">Kirchweidach II </v>
      </c>
      <c r="C47" s="270" t="str">
        <f>' Rohdaten (zu bereinigen)'!C46</f>
        <v>Bayern</v>
      </c>
      <c r="D47" s="270" t="str">
        <f>' Rohdaten (zu bereinigen)'!D46</f>
        <v>Hydrogeothermie</v>
      </c>
      <c r="E47" s="289">
        <f>' Rohdaten (zu bereinigen)'!E46</f>
        <v>0</v>
      </c>
      <c r="F47" s="289">
        <f>' Rohdaten (zu bereinigen)'!F46</f>
        <v>0</v>
      </c>
      <c r="G47" s="289">
        <f>' Rohdaten (zu bereinigen)'!G46</f>
        <v>0</v>
      </c>
      <c r="H47" s="289">
        <f>' Rohdaten (zu bereinigen)'!H46</f>
        <v>0</v>
      </c>
      <c r="I47" s="289">
        <f>' Rohdaten (zu bereinigen)'!I46</f>
        <v>0</v>
      </c>
      <c r="J47" s="321">
        <f>' Rohdaten (zu bereinigen)'!L46</f>
        <v>0</v>
      </c>
    </row>
    <row r="48" spans="1:10">
      <c r="A48" s="270" t="str">
        <f>' Rohdaten (zu bereinigen)'!A47</f>
        <v>B_Projekt in Bau</v>
      </c>
      <c r="B48" s="270" t="str">
        <f>' Rohdaten (zu bereinigen)'!B47</f>
        <v xml:space="preserve">GT Tüßling </v>
      </c>
      <c r="C48" s="270" t="str">
        <f>' Rohdaten (zu bereinigen)'!C47</f>
        <v>Bayern</v>
      </c>
      <c r="D48" s="270" t="str">
        <f>' Rohdaten (zu bereinigen)'!D47</f>
        <v>Hydrogeothermie</v>
      </c>
      <c r="E48" s="289">
        <f>' Rohdaten (zu bereinigen)'!E47</f>
        <v>0</v>
      </c>
      <c r="F48" s="289">
        <f>' Rohdaten (zu bereinigen)'!F47</f>
        <v>0</v>
      </c>
      <c r="G48" s="289">
        <f>' Rohdaten (zu bereinigen)'!G47</f>
        <v>0</v>
      </c>
      <c r="H48" s="289">
        <f>' Rohdaten (zu bereinigen)'!H47</f>
        <v>0</v>
      </c>
      <c r="I48" s="289">
        <f>' Rohdaten (zu bereinigen)'!I47</f>
        <v>0</v>
      </c>
      <c r="J48" s="321">
        <f>' Rohdaten (zu bereinigen)'!L47</f>
        <v>0</v>
      </c>
    </row>
    <row r="49" spans="1:10">
      <c r="A49" s="270" t="str">
        <f>' Rohdaten (zu bereinigen)'!A48</f>
        <v>B_Projekt in Bau</v>
      </c>
      <c r="B49" s="270" t="str">
        <f>' Rohdaten (zu bereinigen)'!B48</f>
        <v>Reallabor Geospeicher Berlin</v>
      </c>
      <c r="C49" s="270" t="str">
        <f>' Rohdaten (zu bereinigen)'!C48</f>
        <v>Berlin</v>
      </c>
      <c r="D49" s="270" t="str">
        <f>' Rohdaten (zu bereinigen)'!D48</f>
        <v>Aquiferspeicher</v>
      </c>
      <c r="E49" s="289">
        <f>' Rohdaten (zu bereinigen)'!E48</f>
        <v>0</v>
      </c>
      <c r="F49" s="289">
        <f>' Rohdaten (zu bereinigen)'!F48</f>
        <v>0</v>
      </c>
      <c r="G49" s="289" t="str">
        <f>' Rohdaten (zu bereinigen)'!G48</f>
        <v xml:space="preserve">ca. 90 </v>
      </c>
      <c r="H49" s="289" t="str">
        <f>' Rohdaten (zu bereinigen)'!H48</f>
        <v>360 - 390</v>
      </c>
      <c r="I49" s="289">
        <f>' Rohdaten (zu bereinigen)'!I48</f>
        <v>0</v>
      </c>
      <c r="J49" s="321">
        <f>' Rohdaten (zu bereinigen)'!L48</f>
        <v>0</v>
      </c>
    </row>
    <row r="50" spans="1:10">
      <c r="A50" s="270" t="str">
        <f>' Rohdaten (zu bereinigen)'!A49</f>
        <v>B_Projekt in Bau</v>
      </c>
      <c r="B50" s="270" t="str">
        <f>' Rohdaten (zu bereinigen)'!B49</f>
        <v>Potsdam</v>
      </c>
      <c r="C50" s="270" t="str">
        <f>' Rohdaten (zu bereinigen)'!C49</f>
        <v>Brandenburg</v>
      </c>
      <c r="D50" s="270" t="str">
        <f>' Rohdaten (zu bereinigen)'!D49</f>
        <v>Hydrogeothermie</v>
      </c>
      <c r="E50" s="289">
        <f>' Rohdaten (zu bereinigen)'!E49</f>
        <v>0</v>
      </c>
      <c r="F50" s="289">
        <f>' Rohdaten (zu bereinigen)'!F49</f>
        <v>0</v>
      </c>
      <c r="G50" s="289">
        <f>' Rohdaten (zu bereinigen)'!G49</f>
        <v>0</v>
      </c>
      <c r="H50" s="289">
        <f>' Rohdaten (zu bereinigen)'!H49</f>
        <v>0</v>
      </c>
      <c r="I50" s="289">
        <f>' Rohdaten (zu bereinigen)'!I49</f>
        <v>0</v>
      </c>
      <c r="J50" s="321">
        <f>' Rohdaten (zu bereinigen)'!L49</f>
        <v>0</v>
      </c>
    </row>
    <row r="51" spans="1:10">
      <c r="A51" s="270" t="str">
        <f>' Rohdaten (zu bereinigen)'!A50</f>
        <v>B_Projekt in Bau</v>
      </c>
      <c r="B51" s="270" t="str">
        <f>' Rohdaten (zu bereinigen)'!B50</f>
        <v>Hamburg-Wilhelmsburg</v>
      </c>
      <c r="C51" s="270" t="str">
        <f>' Rohdaten (zu bereinigen)'!C50</f>
        <v>Hamburg</v>
      </c>
      <c r="D51" s="270" t="str">
        <f>' Rohdaten (zu bereinigen)'!D50</f>
        <v>Hydrogeothermie</v>
      </c>
      <c r="E51" s="289">
        <f>' Rohdaten (zu bereinigen)'!E50</f>
        <v>0</v>
      </c>
      <c r="F51" s="289">
        <f>' Rohdaten (zu bereinigen)'!F50</f>
        <v>0</v>
      </c>
      <c r="G51" s="289">
        <f>' Rohdaten (zu bereinigen)'!G50</f>
        <v>0</v>
      </c>
      <c r="H51" s="289">
        <f>' Rohdaten (zu bereinigen)'!H50</f>
        <v>0</v>
      </c>
      <c r="I51" s="289">
        <f>' Rohdaten (zu bereinigen)'!I50</f>
        <v>0</v>
      </c>
      <c r="J51" s="321">
        <f>' Rohdaten (zu bereinigen)'!L50</f>
        <v>0</v>
      </c>
    </row>
    <row r="52" spans="1:10">
      <c r="A52" s="270" t="str">
        <f>' Rohdaten (zu bereinigen)'!A51</f>
        <v>B_Projekt in Bau</v>
      </c>
      <c r="B52" s="270" t="str">
        <f>' Rohdaten (zu bereinigen)'!B51</f>
        <v>Frankfurt am Main</v>
      </c>
      <c r="C52" s="270" t="str">
        <f>' Rohdaten (zu bereinigen)'!C51</f>
        <v>Hessen</v>
      </c>
      <c r="D52" s="270" t="str">
        <f>' Rohdaten (zu bereinigen)'!D51</f>
        <v>Forschung</v>
      </c>
      <c r="E52" s="289">
        <f>' Rohdaten (zu bereinigen)'!E51</f>
        <v>0</v>
      </c>
      <c r="F52" s="289">
        <f>' Rohdaten (zu bereinigen)'!F51</f>
        <v>0</v>
      </c>
      <c r="G52" s="289">
        <f>' Rohdaten (zu bereinigen)'!G51</f>
        <v>0</v>
      </c>
      <c r="H52" s="289">
        <f>' Rohdaten (zu bereinigen)'!H51</f>
        <v>0</v>
      </c>
      <c r="I52" s="289">
        <f>' Rohdaten (zu bereinigen)'!I51</f>
        <v>0</v>
      </c>
      <c r="J52" s="321">
        <f>' Rohdaten (zu bereinigen)'!L51</f>
        <v>0</v>
      </c>
    </row>
    <row r="53" spans="1:10">
      <c r="A53" s="270" t="str">
        <f>' Rohdaten (zu bereinigen)'!A52</f>
        <v>B_Projekt in Bau</v>
      </c>
      <c r="B53" s="270" t="str">
        <f>' Rohdaten (zu bereinigen)'!B52</f>
        <v>Darmstadt</v>
      </c>
      <c r="C53" s="270" t="str">
        <f>' Rohdaten (zu bereinigen)'!C52</f>
        <v>Hessen</v>
      </c>
      <c r="D53" s="270" t="str">
        <f>' Rohdaten (zu bereinigen)'!D52</f>
        <v>Erdwärmesondenspeicher
/ Forschung</v>
      </c>
      <c r="E53" s="289">
        <f>' Rohdaten (zu bereinigen)'!E52</f>
        <v>0</v>
      </c>
      <c r="F53" s="289">
        <f>' Rohdaten (zu bereinigen)'!F52</f>
        <v>0</v>
      </c>
      <c r="G53" s="289">
        <f>' Rohdaten (zu bereinigen)'!G52</f>
        <v>0</v>
      </c>
      <c r="H53" s="289">
        <f>' Rohdaten (zu bereinigen)'!H52</f>
        <v>0</v>
      </c>
      <c r="I53" s="289">
        <f>' Rohdaten (zu bereinigen)'!I52</f>
        <v>0</v>
      </c>
      <c r="J53" s="321">
        <f>' Rohdaten (zu bereinigen)'!L52</f>
        <v>0</v>
      </c>
    </row>
    <row r="54" spans="1:10">
      <c r="A54" s="270" t="str">
        <f>' Rohdaten (zu bereinigen)'!A53</f>
        <v>B_Projekt in Bau</v>
      </c>
      <c r="B54" s="270" t="str">
        <f>' Rohdaten (zu bereinigen)'!B53</f>
        <v xml:space="preserve">Aachen-Weisweiler </v>
      </c>
      <c r="C54" s="270" t="str">
        <f>' Rohdaten (zu bereinigen)'!C53</f>
        <v>Nordrhein-Westfalen</v>
      </c>
      <c r="D54" s="270" t="str">
        <f>' Rohdaten (zu bereinigen)'!D53</f>
        <v>Sonde</v>
      </c>
      <c r="E54" s="289">
        <f>' Rohdaten (zu bereinigen)'!E53</f>
        <v>0</v>
      </c>
      <c r="F54" s="289">
        <f>' Rohdaten (zu bereinigen)'!F53</f>
        <v>0</v>
      </c>
      <c r="G54" s="289">
        <f>' Rohdaten (zu bereinigen)'!G53</f>
        <v>150</v>
      </c>
      <c r="H54" s="289">
        <f>' Rohdaten (zu bereinigen)'!H53</f>
        <v>5000</v>
      </c>
      <c r="I54" s="289">
        <f>' Rohdaten (zu bereinigen)'!I53</f>
        <v>0</v>
      </c>
      <c r="J54" s="321">
        <f>' Rohdaten (zu bereinigen)'!L53</f>
        <v>0</v>
      </c>
    </row>
    <row r="55" spans="1:10">
      <c r="A55" s="270" t="str">
        <f>' Rohdaten (zu bereinigen)'!A54</f>
        <v xml:space="preserve">C_Forschungsprojekte </v>
      </c>
      <c r="B55" s="270" t="str">
        <f>' Rohdaten (zu bereinigen)'!B54</f>
        <v>Mauerstetten</v>
      </c>
      <c r="C55" s="270" t="str">
        <f>' Rohdaten (zu bereinigen)'!C54</f>
        <v>Bayern</v>
      </c>
      <c r="D55" s="270" t="str">
        <f>' Rohdaten (zu bereinigen)'!D54</f>
        <v>Forschung</v>
      </c>
      <c r="E55" s="289">
        <f>' Rohdaten (zu bereinigen)'!E54</f>
        <v>0</v>
      </c>
      <c r="F55" s="289">
        <f>' Rohdaten (zu bereinigen)'!F54</f>
        <v>0</v>
      </c>
      <c r="G55" s="289">
        <f>' Rohdaten (zu bereinigen)'!G54</f>
        <v>130</v>
      </c>
      <c r="H55" s="289">
        <f>' Rohdaten (zu bereinigen)'!H54</f>
        <v>4080</v>
      </c>
      <c r="I55" s="289">
        <f>' Rohdaten (zu bereinigen)'!I54</f>
        <v>0</v>
      </c>
      <c r="J55" s="321">
        <f>' Rohdaten (zu bereinigen)'!L54</f>
        <v>0</v>
      </c>
    </row>
    <row r="56" spans="1:10">
      <c r="A56" s="270" t="str">
        <f>' Rohdaten (zu bereinigen)'!A55</f>
        <v xml:space="preserve">C_Forschungsprojekte </v>
      </c>
      <c r="B56" s="270" t="str">
        <f>' Rohdaten (zu bereinigen)'!B55</f>
        <v>Groß Schönebeck</v>
      </c>
      <c r="C56" s="270" t="str">
        <f>' Rohdaten (zu bereinigen)'!C55</f>
        <v>Brandenburg</v>
      </c>
      <c r="D56" s="270" t="str">
        <f>' Rohdaten (zu bereinigen)'!D55</f>
        <v>Forschung</v>
      </c>
      <c r="E56" s="289">
        <f>' Rohdaten (zu bereinigen)'!E55</f>
        <v>0</v>
      </c>
      <c r="F56" s="289">
        <f>' Rohdaten (zu bereinigen)'!F55</f>
        <v>1</v>
      </c>
      <c r="G56" s="289">
        <f>' Rohdaten (zu bereinigen)'!G55</f>
        <v>150</v>
      </c>
      <c r="H56" s="289">
        <f>' Rohdaten (zu bereinigen)'!H55</f>
        <v>4309</v>
      </c>
      <c r="I56" s="289">
        <f>' Rohdaten (zu bereinigen)'!I55</f>
        <v>0</v>
      </c>
      <c r="J56" s="321">
        <f>' Rohdaten (zu bereinigen)'!L55</f>
        <v>2011</v>
      </c>
    </row>
    <row r="57" spans="1:10">
      <c r="A57" s="270" t="str">
        <f>' Rohdaten (zu bereinigen)'!A56</f>
        <v xml:space="preserve">C_Forschungsprojekte </v>
      </c>
      <c r="B57" s="270" t="str">
        <f>' Rohdaten (zu bereinigen)'!B56</f>
        <v>Hannover</v>
      </c>
      <c r="C57" s="270" t="str">
        <f>' Rohdaten (zu bereinigen)'!C56</f>
        <v>Niedersachsen</v>
      </c>
      <c r="D57" s="270" t="str">
        <f>' Rohdaten (zu bereinigen)'!D56</f>
        <v>Forschung</v>
      </c>
      <c r="E57" s="289">
        <f>' Rohdaten (zu bereinigen)'!E56</f>
        <v>2</v>
      </c>
      <c r="F57" s="289">
        <f>' Rohdaten (zu bereinigen)'!F56</f>
        <v>0</v>
      </c>
      <c r="G57" s="289">
        <f>' Rohdaten (zu bereinigen)'!G56</f>
        <v>169</v>
      </c>
      <c r="H57" s="289">
        <f>' Rohdaten (zu bereinigen)'!H56</f>
        <v>3820</v>
      </c>
      <c r="I57" s="289">
        <f>' Rohdaten (zu bereinigen)'!I56</f>
        <v>0</v>
      </c>
      <c r="J57" s="321">
        <f>' Rohdaten (zu bereinigen)'!L56</f>
        <v>0</v>
      </c>
    </row>
    <row r="58" spans="1:10">
      <c r="A58" s="270" t="str">
        <f>' Rohdaten (zu bereinigen)'!A57</f>
        <v xml:space="preserve">C_Forschungsprojekte </v>
      </c>
      <c r="B58" s="270" t="str">
        <f>' Rohdaten (zu bereinigen)'!B57</f>
        <v>Horstberg</v>
      </c>
      <c r="C58" s="270" t="str">
        <f>' Rohdaten (zu bereinigen)'!C57</f>
        <v>Niedersachsen</v>
      </c>
      <c r="D58" s="270" t="str">
        <f>' Rohdaten (zu bereinigen)'!D57</f>
        <v>Forschung</v>
      </c>
      <c r="E58" s="289">
        <f>' Rohdaten (zu bereinigen)'!E57</f>
        <v>0</v>
      </c>
      <c r="F58" s="289">
        <f>' Rohdaten (zu bereinigen)'!F57</f>
        <v>0</v>
      </c>
      <c r="G58" s="289">
        <f>' Rohdaten (zu bereinigen)'!G57</f>
        <v>159</v>
      </c>
      <c r="H58" s="289">
        <f>' Rohdaten (zu bereinigen)'!H57</f>
        <v>3920</v>
      </c>
      <c r="I58" s="289">
        <f>' Rohdaten (zu bereinigen)'!I57</f>
        <v>0</v>
      </c>
      <c r="J58" s="321">
        <f>' Rohdaten (zu bereinigen)'!L57</f>
        <v>0</v>
      </c>
    </row>
    <row r="59" spans="1:10">
      <c r="A59" s="270" t="str">
        <f>' Rohdaten (zu bereinigen)'!A58</f>
        <v>D_Projekt in Planung</v>
      </c>
      <c r="B59" s="270" t="str">
        <f>' Rohdaten (zu bereinigen)'!B58</f>
        <v>Aachen - GEObservatorium</v>
      </c>
      <c r="C59" s="270" t="str">
        <f>' Rohdaten (zu bereinigen)'!C58</f>
        <v>Nordrhein-Westfalen</v>
      </c>
      <c r="D59" s="270" t="str">
        <f>' Rohdaten (zu bereinigen)'!D58</f>
        <v>Forschung</v>
      </c>
      <c r="E59" s="289">
        <f>' Rohdaten (zu bereinigen)'!E58</f>
        <v>0</v>
      </c>
      <c r="F59" s="289">
        <f>' Rohdaten (zu bereinigen)'!F58</f>
        <v>0</v>
      </c>
      <c r="G59" s="289">
        <f>' Rohdaten (zu bereinigen)'!G58</f>
        <v>0</v>
      </c>
      <c r="H59" s="289">
        <f>' Rohdaten (zu bereinigen)'!H58</f>
        <v>0</v>
      </c>
      <c r="I59" s="289">
        <f>' Rohdaten (zu bereinigen)'!I58</f>
        <v>0</v>
      </c>
      <c r="J59" s="321">
        <f>' Rohdaten (zu bereinigen)'!L58</f>
        <v>0</v>
      </c>
    </row>
    <row r="60" spans="1:10">
      <c r="A60" s="270" t="str">
        <f>' Rohdaten (zu bereinigen)'!A59</f>
        <v xml:space="preserve">C_Forschungsprojekte </v>
      </c>
      <c r="B60" s="270" t="str">
        <f>' Rohdaten (zu bereinigen)'!B59</f>
        <v>Zwickau</v>
      </c>
      <c r="C60" s="270" t="str">
        <f>' Rohdaten (zu bereinigen)'!C59</f>
        <v>Sachsen</v>
      </c>
      <c r="D60" s="270" t="str">
        <f>' Rohdaten (zu bereinigen)'!D59</f>
        <v>Grubenwasser</v>
      </c>
      <c r="E60" s="289">
        <f>' Rohdaten (zu bereinigen)'!E59</f>
        <v>0</v>
      </c>
      <c r="F60" s="289">
        <f>' Rohdaten (zu bereinigen)'!F59</f>
        <v>0</v>
      </c>
      <c r="G60" s="289">
        <f>' Rohdaten (zu bereinigen)'!G59</f>
        <v>26</v>
      </c>
      <c r="H60" s="289">
        <f>' Rohdaten (zu bereinigen)'!H59</f>
        <v>628</v>
      </c>
      <c r="I60" s="289">
        <f>' Rohdaten (zu bereinigen)'!I59</f>
        <v>0</v>
      </c>
      <c r="J60" s="321">
        <f>' Rohdaten (zu bereinigen)'!L59</f>
        <v>2018</v>
      </c>
    </row>
    <row r="61" spans="1:10">
      <c r="A61" s="270" t="str">
        <f>' Rohdaten (zu bereinigen)'!A60</f>
        <v xml:space="preserve">C_Forschungsprojekte </v>
      </c>
      <c r="B61" s="270" t="str">
        <f>' Rohdaten (zu bereinigen)'!B60</f>
        <v>HDR Bad Urach</v>
      </c>
      <c r="C61" s="270" t="str">
        <f>' Rohdaten (zu bereinigen)'!C60</f>
        <v>Baden-Württemberg</v>
      </c>
      <c r="D61" s="270" t="str">
        <f>' Rohdaten (zu bereinigen)'!D60</f>
        <v>Hot-Dry-Rock</v>
      </c>
      <c r="E61" s="289">
        <f>' Rohdaten (zu bereinigen)'!E60</f>
        <v>0</v>
      </c>
      <c r="F61" s="289">
        <f>' Rohdaten (zu bereinigen)'!F60</f>
        <v>0</v>
      </c>
      <c r="G61" s="289">
        <f>' Rohdaten (zu bereinigen)'!G60</f>
        <v>0</v>
      </c>
      <c r="H61" s="289">
        <f>' Rohdaten (zu bereinigen)'!H60</f>
        <v>0</v>
      </c>
      <c r="I61" s="289">
        <f>' Rohdaten (zu bereinigen)'!I60</f>
        <v>0</v>
      </c>
      <c r="J61" s="321">
        <f>' Rohdaten (zu bereinigen)'!L60</f>
        <v>0</v>
      </c>
    </row>
    <row r="62" spans="1:10">
      <c r="A62" s="270" t="str">
        <f>' Rohdaten (zu bereinigen)'!A62</f>
        <v>B_Projekt in Bau</v>
      </c>
      <c r="B62" s="270" t="str">
        <f>' Rohdaten (zu bereinigen)'!B62</f>
        <v>München Allach (MTU)</v>
      </c>
      <c r="C62" s="270" t="str">
        <f>' Rohdaten (zu bereinigen)'!C62</f>
        <v>Bayern</v>
      </c>
      <c r="D62" s="270" t="str">
        <f>' Rohdaten (zu bereinigen)'!D62</f>
        <v>Hydrogeothermie</v>
      </c>
      <c r="E62" s="289">
        <f>' Rohdaten (zu bereinigen)'!E62</f>
        <v>0</v>
      </c>
      <c r="F62" s="289">
        <f>' Rohdaten (zu bereinigen)'!F62</f>
        <v>0</v>
      </c>
      <c r="G62" s="289">
        <f>' Rohdaten (zu bereinigen)'!G62</f>
        <v>0</v>
      </c>
      <c r="H62" s="289">
        <f>' Rohdaten (zu bereinigen)'!H62</f>
        <v>0</v>
      </c>
      <c r="I62" s="289">
        <f>' Rohdaten (zu bereinigen)'!I62</f>
        <v>0</v>
      </c>
      <c r="J62" s="321">
        <f>' Rohdaten (zu bereinigen)'!L62</f>
        <v>0</v>
      </c>
    </row>
    <row r="63" spans="1:10">
      <c r="A63" s="270" t="e">
        <f>' Rohdaten (zu bereinigen)'!#REF!</f>
        <v>#REF!</v>
      </c>
      <c r="B63" s="270" t="e">
        <f>' Rohdaten (zu bereinigen)'!#REF!</f>
        <v>#REF!</v>
      </c>
      <c r="C63" s="270" t="str">
        <f>' Rohdaten (zu bereinigen)'!C63</f>
        <v>Baden-Württemberg</v>
      </c>
      <c r="D63" s="270" t="e">
        <f>' Rohdaten (zu bereinigen)'!#REF!</f>
        <v>#REF!</v>
      </c>
      <c r="E63" s="289"/>
      <c r="F63" s="289"/>
      <c r="G63" s="289"/>
      <c r="H63" s="289"/>
      <c r="I63" s="289"/>
      <c r="J63" s="321"/>
    </row>
    <row r="64" spans="1:10">
      <c r="A64" s="270" t="str">
        <f>' Rohdaten (zu bereinigen)'!A63</f>
        <v>D_Projekt in Planung</v>
      </c>
      <c r="B64" s="270" t="str">
        <f>' Rohdaten (zu bereinigen)'!B63</f>
        <v>Bad Waldsee II</v>
      </c>
      <c r="C64" s="270" t="e">
        <f>' Rohdaten (zu bereinigen)'!#REF!</f>
        <v>#REF!</v>
      </c>
      <c r="D64" s="270" t="str">
        <f>' Rohdaten (zu bereinigen)'!D63</f>
        <v>Hydrogeothermie</v>
      </c>
      <c r="E64" s="289"/>
      <c r="F64" s="289"/>
      <c r="G64" s="289"/>
      <c r="H64" s="289"/>
      <c r="I64" s="289"/>
      <c r="J64" s="321"/>
    </row>
    <row r="65" spans="1:10">
      <c r="A65" s="270" t="str">
        <f>' Rohdaten (zu bereinigen)'!A65</f>
        <v>D_Projekt in Planung</v>
      </c>
      <c r="B65" s="270" t="str">
        <f>' Rohdaten (zu bereinigen)'!B65</f>
        <v>Lörrach</v>
      </c>
      <c r="C65" s="270" t="str">
        <f>' Rohdaten (zu bereinigen)'!C65</f>
        <v>Baden-Württemberg</v>
      </c>
      <c r="D65" s="270" t="str">
        <f>' Rohdaten (zu bereinigen)'!D65</f>
        <v>Hydrogeothermie</v>
      </c>
      <c r="E65" s="289"/>
      <c r="F65" s="289"/>
      <c r="G65" s="289"/>
      <c r="H65" s="289"/>
      <c r="I65" s="289"/>
      <c r="J65" s="321"/>
    </row>
    <row r="66" spans="1:10">
      <c r="A66" s="270" t="e">
        <f>' Rohdaten (zu bereinigen)'!#REF!</f>
        <v>#REF!</v>
      </c>
      <c r="B66" s="270" t="e">
        <f>' Rohdaten (zu bereinigen)'!#REF!</f>
        <v>#REF!</v>
      </c>
      <c r="C66" s="270" t="e">
        <f>' Rohdaten (zu bereinigen)'!#REF!</f>
        <v>#REF!</v>
      </c>
      <c r="D66" s="270" t="e">
        <f>' Rohdaten (zu bereinigen)'!#REF!</f>
        <v>#REF!</v>
      </c>
      <c r="E66" s="289"/>
      <c r="F66" s="289"/>
      <c r="G66" s="289"/>
      <c r="H66" s="289"/>
      <c r="I66" s="289"/>
      <c r="J66" s="321"/>
    </row>
    <row r="67" spans="1:10">
      <c r="A67" s="270" t="str">
        <f>' Rohdaten (zu bereinigen)'!A66</f>
        <v>D_Projekt in Planung</v>
      </c>
      <c r="B67" s="270" t="str">
        <f>' Rohdaten (zu bereinigen)'!B66</f>
        <v>Lahr</v>
      </c>
      <c r="C67" s="270" t="str">
        <f>' Rohdaten (zu bereinigen)'!C66</f>
        <v>Baden-Württemberg</v>
      </c>
      <c r="D67" s="270" t="str">
        <f>' Rohdaten (zu bereinigen)'!D66</f>
        <v>Hydrogeothermie</v>
      </c>
      <c r="E67" s="289"/>
      <c r="F67" s="289"/>
      <c r="G67" s="289"/>
      <c r="H67" s="289"/>
      <c r="I67" s="289"/>
      <c r="J67" s="321"/>
    </row>
    <row r="68" spans="1:10">
      <c r="A68" s="270" t="str">
        <f>' Rohdaten (zu bereinigen)'!A67</f>
        <v>D_Projekt in Planung</v>
      </c>
      <c r="B68" s="270" t="str">
        <f>' Rohdaten (zu bereinigen)'!B67</f>
        <v>Dettenheim "Erlich"</v>
      </c>
      <c r="C68" s="270" t="str">
        <f>' Rohdaten (zu bereinigen)'!C67</f>
        <v>Baden-Württemberg</v>
      </c>
      <c r="D68" s="270" t="str">
        <f>' Rohdaten (zu bereinigen)'!D67</f>
        <v>Hydrogeothermie</v>
      </c>
      <c r="E68" s="289"/>
      <c r="F68" s="289"/>
      <c r="G68" s="289"/>
      <c r="H68" s="289"/>
      <c r="I68" s="289"/>
      <c r="J68" s="321"/>
    </row>
    <row r="69" spans="1:10">
      <c r="A69" s="270" t="str">
        <f>' Rohdaten (zu bereinigen)'!A68</f>
        <v>D_Projekt in Planung</v>
      </c>
      <c r="B69" s="270" t="str">
        <f>' Rohdaten (zu bereinigen)'!B68</f>
        <v>KIT Campus Nord II</v>
      </c>
      <c r="C69" s="270" t="str">
        <f>' Rohdaten (zu bereinigen)'!C68</f>
        <v>Baden-Württemberg</v>
      </c>
      <c r="D69" s="270" t="str">
        <f>' Rohdaten (zu bereinigen)'!D68</f>
        <v>Hydrogeothermie</v>
      </c>
      <c r="E69" s="289"/>
      <c r="F69" s="289"/>
      <c r="G69" s="289"/>
      <c r="H69" s="289"/>
      <c r="I69" s="289"/>
      <c r="J69" s="321"/>
    </row>
    <row r="70" spans="1:10">
      <c r="A70" s="270" t="str">
        <f>' Rohdaten (zu bereinigen)'!A69</f>
        <v>D_Projekt in Planung</v>
      </c>
      <c r="B70" s="270" t="str">
        <f>' Rohdaten (zu bereinigen)'!B69</f>
        <v>Freiburg/ Südlicher Oberrhein</v>
      </c>
      <c r="C70" s="270" t="str">
        <f>' Rohdaten (zu bereinigen)'!C69</f>
        <v>Baden-Württemberg</v>
      </c>
      <c r="D70" s="270" t="str">
        <f>' Rohdaten (zu bereinigen)'!D69</f>
        <v>Hydrogeothermie</v>
      </c>
      <c r="E70" s="289"/>
      <c r="F70" s="289"/>
      <c r="G70" s="289"/>
      <c r="H70" s="289"/>
      <c r="I70" s="289"/>
      <c r="J70" s="321"/>
    </row>
    <row r="71" spans="1:10">
      <c r="A71" s="270" t="e">
        <f>' Rohdaten (zu bereinigen)'!#REF!</f>
        <v>#REF!</v>
      </c>
      <c r="B71" s="270" t="e">
        <f>' Rohdaten (zu bereinigen)'!#REF!</f>
        <v>#REF!</v>
      </c>
      <c r="C71" s="270" t="e">
        <f>' Rohdaten (zu bereinigen)'!#REF!</f>
        <v>#REF!</v>
      </c>
      <c r="D71" s="270" t="e">
        <f>' Rohdaten (zu bereinigen)'!#REF!</f>
        <v>#REF!</v>
      </c>
      <c r="E71" s="289"/>
      <c r="F71" s="289"/>
      <c r="G71" s="289"/>
      <c r="H71" s="289"/>
      <c r="I71" s="289"/>
      <c r="J71" s="321"/>
    </row>
    <row r="72" spans="1:10">
      <c r="A72" s="270" t="str">
        <f>' Rohdaten (zu bereinigen)'!A70</f>
        <v>D_Projekt in Planung</v>
      </c>
      <c r="B72" s="270" t="str">
        <f>' Rohdaten (zu bereinigen)'!B70</f>
        <v>Hardt</v>
      </c>
      <c r="C72" s="270" t="str">
        <f>' Rohdaten (zu bereinigen)'!C70</f>
        <v>Baden-Württemberg</v>
      </c>
      <c r="D72" s="270" t="str">
        <f>' Rohdaten (zu bereinigen)'!D70</f>
        <v>Hydrogeothermie</v>
      </c>
      <c r="E72" s="289"/>
      <c r="F72" s="289"/>
      <c r="G72" s="289"/>
      <c r="H72" s="289"/>
      <c r="I72" s="289"/>
      <c r="J72" s="321"/>
    </row>
    <row r="73" spans="1:10">
      <c r="A73" s="270" t="str">
        <f>' Rohdaten (zu bereinigen)'!A71</f>
        <v>D_Projekt in Planung</v>
      </c>
      <c r="B73" s="270" t="str">
        <f>' Rohdaten (zu bereinigen)'!B71</f>
        <v>Karlsdorf III</v>
      </c>
      <c r="C73" s="270" t="str">
        <f>' Rohdaten (zu bereinigen)'!C71</f>
        <v>Baden-Württemberg</v>
      </c>
      <c r="D73" s="270" t="str">
        <f>' Rohdaten (zu bereinigen)'!D71</f>
        <v>Hydrogeothermie</v>
      </c>
      <c r="E73" s="289"/>
      <c r="F73" s="289"/>
      <c r="G73" s="289"/>
      <c r="H73" s="289"/>
      <c r="I73" s="289"/>
      <c r="J73" s="321"/>
    </row>
    <row r="74" spans="1:10">
      <c r="A74" s="270" t="str">
        <f>' Rohdaten (zu bereinigen)'!A72</f>
        <v>D_Projekt in Planung</v>
      </c>
      <c r="B74" s="270" t="str">
        <f>' Rohdaten (zu bereinigen)'!B72</f>
        <v>Karlsruhe-Rheinhafen</v>
      </c>
      <c r="C74" s="270" t="str">
        <f>' Rohdaten (zu bereinigen)'!C72</f>
        <v>Baden-Württemberg</v>
      </c>
      <c r="D74" s="270" t="str">
        <f>' Rohdaten (zu bereinigen)'!D72</f>
        <v>Hydrogeothermie</v>
      </c>
      <c r="E74" s="289"/>
      <c r="F74" s="289"/>
      <c r="G74" s="289"/>
      <c r="H74" s="289"/>
      <c r="I74" s="289"/>
      <c r="J74" s="321"/>
    </row>
    <row r="75" spans="1:10">
      <c r="A75" s="270" t="str">
        <f>' Rohdaten (zu bereinigen)'!A73</f>
        <v>D_Projekt in Planung</v>
      </c>
      <c r="B75" s="270" t="str">
        <f>' Rohdaten (zu bereinigen)'!B73</f>
        <v>Karlsruhe-Süd II</v>
      </c>
      <c r="C75" s="270" t="str">
        <f>' Rohdaten (zu bereinigen)'!C73</f>
        <v>Baden-Württemberg</v>
      </c>
      <c r="D75" s="270" t="str">
        <f>' Rohdaten (zu bereinigen)'!D73</f>
        <v>Hydrogeothermie</v>
      </c>
      <c r="E75" s="289"/>
      <c r="F75" s="289"/>
      <c r="G75" s="289"/>
      <c r="H75" s="289"/>
      <c r="I75" s="289"/>
      <c r="J75" s="321"/>
    </row>
    <row r="76" spans="1:10">
      <c r="A76" s="270" t="e">
        <f>' Rohdaten (zu bereinigen)'!#REF!</f>
        <v>#REF!</v>
      </c>
      <c r="B76" s="270" t="e">
        <f>' Rohdaten (zu bereinigen)'!#REF!</f>
        <v>#REF!</v>
      </c>
      <c r="C76" s="270" t="e">
        <f>' Rohdaten (zu bereinigen)'!#REF!</f>
        <v>#REF!</v>
      </c>
      <c r="D76" s="270" t="e">
        <f>' Rohdaten (zu bereinigen)'!#REF!</f>
        <v>#REF!</v>
      </c>
      <c r="E76" s="289"/>
      <c r="F76" s="289"/>
      <c r="G76" s="289"/>
      <c r="H76" s="289"/>
      <c r="I76" s="289"/>
      <c r="J76" s="321"/>
    </row>
    <row r="77" spans="1:10">
      <c r="A77" s="270" t="str">
        <f>' Rohdaten (zu bereinigen)'!A74</f>
        <v>D_Projekt in Planung</v>
      </c>
      <c r="B77" s="270" t="str">
        <f>' Rohdaten (zu bereinigen)'!B74</f>
        <v>Mannheim</v>
      </c>
      <c r="C77" s="270" t="str">
        <f>' Rohdaten (zu bereinigen)'!C74</f>
        <v>Baden-Württemberg</v>
      </c>
      <c r="D77" s="270" t="str">
        <f>' Rohdaten (zu bereinigen)'!D74</f>
        <v>Hydrogeothermie</v>
      </c>
      <c r="E77" s="289"/>
      <c r="F77" s="289"/>
      <c r="G77" s="289"/>
      <c r="H77" s="289"/>
      <c r="I77" s="289"/>
      <c r="J77" s="321"/>
    </row>
    <row r="78" spans="1:10">
      <c r="A78" s="270" t="str">
        <f>' Rohdaten (zu bereinigen)'!A75</f>
        <v>D_Projekt in Planung</v>
      </c>
      <c r="B78" s="270" t="str">
        <f>' Rohdaten (zu bereinigen)'!B75</f>
        <v>Ortenau II</v>
      </c>
      <c r="C78" s="270" t="str">
        <f>' Rohdaten (zu bereinigen)'!C75</f>
        <v>Baden-Württemberg</v>
      </c>
      <c r="D78" s="270" t="str">
        <f>' Rohdaten (zu bereinigen)'!D75</f>
        <v>Hydrogeothermie</v>
      </c>
      <c r="E78" s="289"/>
      <c r="F78" s="289"/>
      <c r="G78" s="289"/>
      <c r="H78" s="289"/>
      <c r="I78" s="289"/>
      <c r="J78" s="321"/>
    </row>
    <row r="79" spans="1:10">
      <c r="A79" s="270" t="str">
        <f>' Rohdaten (zu bereinigen)'!A76</f>
        <v>D_Projekt in Planung</v>
      </c>
      <c r="B79" s="270" t="str">
        <f>' Rohdaten (zu bereinigen)'!B76</f>
        <v>Biberach a.d.Riß.</v>
      </c>
      <c r="C79" s="270" t="str">
        <f>' Rohdaten (zu bereinigen)'!C76</f>
        <v>Baden-Württemberg</v>
      </c>
      <c r="D79" s="270" t="str">
        <f>' Rohdaten (zu bereinigen)'!D76</f>
        <v>Hydrogeothermie</v>
      </c>
      <c r="E79" s="289"/>
      <c r="F79" s="289"/>
      <c r="G79" s="289"/>
      <c r="H79" s="289"/>
      <c r="I79" s="289"/>
      <c r="J79" s="321"/>
    </row>
    <row r="80" spans="1:10">
      <c r="A80" s="270" t="str">
        <f>' Rohdaten (zu bereinigen)'!A77</f>
        <v>D_Projekt in Planung</v>
      </c>
      <c r="B80" s="270" t="str">
        <f>' Rohdaten (zu bereinigen)'!B77</f>
        <v>Käfersteige</v>
      </c>
      <c r="C80" s="270" t="str">
        <f>' Rohdaten (zu bereinigen)'!C77</f>
        <v>Baden-Württemberg</v>
      </c>
      <c r="D80" s="270" t="str">
        <f>' Rohdaten (zu bereinigen)'!D77</f>
        <v>Hydrogeothermie</v>
      </c>
      <c r="E80" s="289"/>
      <c r="F80" s="289"/>
      <c r="G80" s="289"/>
      <c r="H80" s="289"/>
      <c r="I80" s="289"/>
      <c r="J80" s="321"/>
    </row>
    <row r="81" spans="1:10">
      <c r="A81" s="270" t="str">
        <f>' Rohdaten (zu bereinigen)'!A78</f>
        <v>D_Projekt in Planung</v>
      </c>
      <c r="B81" s="270" t="str">
        <f>' Rohdaten (zu bereinigen)'!B78</f>
        <v>Römerbad</v>
      </c>
      <c r="C81" s="270" t="str">
        <f>' Rohdaten (zu bereinigen)'!C78</f>
        <v>Baden-Württemberg</v>
      </c>
      <c r="D81" s="270" t="str">
        <f>' Rohdaten (zu bereinigen)'!D78</f>
        <v>Hydrogeothermie</v>
      </c>
      <c r="E81" s="289"/>
      <c r="F81" s="289"/>
      <c r="G81" s="289"/>
      <c r="H81" s="289"/>
      <c r="I81" s="289"/>
      <c r="J81" s="321"/>
    </row>
    <row r="82" spans="1:10">
      <c r="A82" s="270" t="str">
        <f>' Rohdaten (zu bereinigen)'!A80</f>
        <v>D_Projekt in Planung</v>
      </c>
      <c r="B82" s="270" t="str">
        <f>' Rohdaten (zu bereinigen)'!B80</f>
        <v>Philippsburg "Waghäusel"</v>
      </c>
      <c r="C82" s="270" t="str">
        <f>' Rohdaten (zu bereinigen)'!C80</f>
        <v>Baden-Württemberg</v>
      </c>
      <c r="D82" s="270" t="str">
        <f>' Rohdaten (zu bereinigen)'!D80</f>
        <v>Hydrogeothermie</v>
      </c>
      <c r="E82" s="289"/>
      <c r="F82" s="289"/>
      <c r="G82" s="289"/>
      <c r="H82" s="289"/>
      <c r="I82" s="289"/>
      <c r="J82" s="321"/>
    </row>
    <row r="83" spans="1:10">
      <c r="A83" s="270" t="str">
        <f>' Rohdaten (zu bereinigen)'!A81</f>
        <v>D_Projekt in Planung</v>
      </c>
      <c r="B83" s="270" t="str">
        <f>' Rohdaten (zu bereinigen)'!B81</f>
        <v>Weinheim-Süd</v>
      </c>
      <c r="C83" s="270" t="str">
        <f>' Rohdaten (zu bereinigen)'!C81</f>
        <v>Baden-Württemberg</v>
      </c>
      <c r="D83" s="270" t="str">
        <f>' Rohdaten (zu bereinigen)'!D81</f>
        <v>Hydrogeothermie</v>
      </c>
      <c r="E83" s="289"/>
      <c r="F83" s="289"/>
      <c r="G83" s="289"/>
      <c r="H83" s="289"/>
      <c r="I83" s="289"/>
      <c r="J83" s="321"/>
    </row>
    <row r="84" spans="1:10">
      <c r="A84" s="270" t="str">
        <f>' Rohdaten (zu bereinigen)'!A82</f>
        <v>D_Projekt in Planung</v>
      </c>
      <c r="B84" s="270" t="str">
        <f>' Rohdaten (zu bereinigen)'!B82</f>
        <v>Gauting Ost</v>
      </c>
      <c r="C84" s="270" t="str">
        <f>' Rohdaten (zu bereinigen)'!C82</f>
        <v>Bayern</v>
      </c>
      <c r="D84" s="270" t="str">
        <f>' Rohdaten (zu bereinigen)'!D82</f>
        <v>Hydrogeothermie</v>
      </c>
      <c r="E84" s="289"/>
      <c r="F84" s="289"/>
      <c r="G84" s="289"/>
      <c r="H84" s="289"/>
      <c r="I84" s="289"/>
      <c r="J84" s="321"/>
    </row>
    <row r="85" spans="1:10">
      <c r="A85" s="270" t="str">
        <f>' Rohdaten (zu bereinigen)'!A83</f>
        <v>D_Projekt in Planung</v>
      </c>
      <c r="B85" s="270" t="str">
        <f>' Rohdaten (zu bereinigen)'!B83</f>
        <v>"GT Törring" II</v>
      </c>
      <c r="C85" s="270" t="str">
        <f>' Rohdaten (zu bereinigen)'!C83</f>
        <v>Bayern</v>
      </c>
      <c r="D85" s="270" t="str">
        <f>' Rohdaten (zu bereinigen)'!D83</f>
        <v>Hydrogeothermie</v>
      </c>
      <c r="E85" s="289"/>
      <c r="F85" s="289"/>
      <c r="G85" s="289"/>
      <c r="H85" s="289"/>
      <c r="I85" s="289"/>
      <c r="J85" s="321"/>
    </row>
    <row r="86" spans="1:10">
      <c r="A86" s="270" t="str">
        <f>' Rohdaten (zu bereinigen)'!A84</f>
        <v>D_Projekt in Planung</v>
      </c>
      <c r="B86" s="270" t="str">
        <f>' Rohdaten (zu bereinigen)'!B84</f>
        <v>Gauting West</v>
      </c>
      <c r="C86" s="270" t="str">
        <f>' Rohdaten (zu bereinigen)'!C84</f>
        <v>Bayern</v>
      </c>
      <c r="D86" s="270" t="str">
        <f>' Rohdaten (zu bereinigen)'!D84</f>
        <v>Hydrogeothermie</v>
      </c>
      <c r="E86" s="289"/>
      <c r="F86" s="289"/>
      <c r="G86" s="289"/>
      <c r="H86" s="289"/>
      <c r="I86" s="289"/>
      <c r="J86" s="321"/>
    </row>
    <row r="87" spans="1:10">
      <c r="A87" s="270" t="str">
        <f>' Rohdaten (zu bereinigen)'!A85</f>
        <v>D_Projekt in Planung</v>
      </c>
      <c r="B87" s="270" t="str">
        <f>' Rohdaten (zu bereinigen)'!B85</f>
        <v>Engelsberg</v>
      </c>
      <c r="C87" s="270" t="str">
        <f>' Rohdaten (zu bereinigen)'!C85</f>
        <v>Bayern</v>
      </c>
      <c r="D87" s="270" t="str">
        <f>' Rohdaten (zu bereinigen)'!D85</f>
        <v>Hydrogeothermie</v>
      </c>
      <c r="E87" s="289"/>
      <c r="F87" s="289"/>
      <c r="G87" s="289"/>
      <c r="H87" s="289"/>
      <c r="I87" s="289"/>
      <c r="J87" s="321"/>
    </row>
    <row r="88" spans="1:10">
      <c r="A88" s="270" t="str">
        <f>' Rohdaten (zu bereinigen)'!A86</f>
        <v>D_Projekt in Planung</v>
      </c>
      <c r="B88" s="270" t="str">
        <f>' Rohdaten (zu bereinigen)'!B86</f>
        <v>Dingharting-Attenham</v>
      </c>
      <c r="C88" s="270" t="str">
        <f>' Rohdaten (zu bereinigen)'!C86</f>
        <v>Bayern</v>
      </c>
      <c r="D88" s="270" t="str">
        <f>' Rohdaten (zu bereinigen)'!D86</f>
        <v>Hydrogeothermie</v>
      </c>
      <c r="E88" s="289"/>
      <c r="F88" s="289"/>
      <c r="G88" s="289"/>
      <c r="H88" s="289"/>
      <c r="I88" s="289"/>
      <c r="J88" s="321"/>
    </row>
    <row r="89" spans="1:10">
      <c r="A89" s="270" t="str">
        <f>' Rohdaten (zu bereinigen)'!A87</f>
        <v>D_Projekt in Planung</v>
      </c>
      <c r="B89" s="270" t="str">
        <f>' Rohdaten (zu bereinigen)'!B87</f>
        <v>Planegg/Gräfelfing</v>
      </c>
      <c r="C89" s="270" t="str">
        <f>' Rohdaten (zu bereinigen)'!C87</f>
        <v>Bayern</v>
      </c>
      <c r="D89" s="270" t="str">
        <f>' Rohdaten (zu bereinigen)'!D87</f>
        <v>Hydrogeothermie</v>
      </c>
      <c r="E89" s="289"/>
      <c r="F89" s="289"/>
      <c r="G89" s="289"/>
      <c r="H89" s="289"/>
      <c r="I89" s="289"/>
      <c r="J89" s="321"/>
    </row>
    <row r="90" spans="1:10">
      <c r="A90" s="270" t="str">
        <f>' Rohdaten (zu bereinigen)'!A88</f>
        <v>D_Projekt in Planung</v>
      </c>
      <c r="B90" s="270" t="str">
        <f>' Rohdaten (zu bereinigen)'!B88</f>
        <v>Karlsfeld Nord</v>
      </c>
      <c r="C90" s="270" t="str">
        <f>' Rohdaten (zu bereinigen)'!C88</f>
        <v>Bayern</v>
      </c>
      <c r="D90" s="270" t="str">
        <f>' Rohdaten (zu bereinigen)'!D88</f>
        <v>Hydrogeothermie</v>
      </c>
      <c r="E90" s="289"/>
      <c r="F90" s="289"/>
      <c r="G90" s="289"/>
      <c r="H90" s="289"/>
      <c r="I90" s="289"/>
      <c r="J90" s="321"/>
    </row>
    <row r="91" spans="1:10">
      <c r="A91" s="270" t="str">
        <f>' Rohdaten (zu bereinigen)'!A45</f>
        <v>B_Projekt in Bau</v>
      </c>
      <c r="B91" s="270" t="str">
        <f>' Rohdaten (zu bereinigen)'!B45</f>
        <v>Geretsried</v>
      </c>
      <c r="C91" s="270" t="str">
        <f>' Rohdaten (zu bereinigen)'!C45</f>
        <v>Bayern</v>
      </c>
      <c r="D91" s="270" t="str">
        <f>' Rohdaten (zu bereinigen)'!D45</f>
        <v>Geschlossenes tiefengeothermisches System</v>
      </c>
      <c r="E91" s="289"/>
      <c r="F91" s="289"/>
      <c r="G91" s="289"/>
      <c r="H91" s="289"/>
      <c r="I91" s="289"/>
      <c r="J91" s="321"/>
    </row>
    <row r="92" spans="1:10">
      <c r="A92" s="270" t="str">
        <f>' Rohdaten (zu bereinigen)'!A90</f>
        <v>D_Projekt in Planung</v>
      </c>
      <c r="B92" s="270" t="str">
        <f>' Rohdaten (zu bereinigen)'!B90</f>
        <v>Seefeld "Vierseen"</v>
      </c>
      <c r="C92" s="270" t="str">
        <f>' Rohdaten (zu bereinigen)'!C90</f>
        <v>Bayern</v>
      </c>
      <c r="D92" s="270" t="str">
        <f>' Rohdaten (zu bereinigen)'!D90</f>
        <v>Hydrogeothermie</v>
      </c>
      <c r="E92" s="289"/>
      <c r="F92" s="289"/>
      <c r="G92" s="289"/>
      <c r="H92" s="289"/>
      <c r="I92" s="289"/>
      <c r="J92" s="321"/>
    </row>
    <row r="93" spans="1:10">
      <c r="A93" s="270" t="str">
        <f>' Rohdaten (zu bereinigen)'!A91</f>
        <v>D_Projekt in Planung</v>
      </c>
      <c r="B93" s="270" t="str">
        <f>' Rohdaten (zu bereinigen)'!B91</f>
        <v>Geiselbullach</v>
      </c>
      <c r="C93" s="270" t="str">
        <f>' Rohdaten (zu bereinigen)'!C91</f>
        <v>Bayern</v>
      </c>
      <c r="D93" s="270" t="str">
        <f>' Rohdaten (zu bereinigen)'!D91</f>
        <v>Hydrogeothermie</v>
      </c>
      <c r="E93" s="289"/>
      <c r="F93" s="289"/>
      <c r="G93" s="289"/>
      <c r="H93" s="289"/>
      <c r="I93" s="289"/>
      <c r="J93" s="321"/>
    </row>
    <row r="94" spans="1:10">
      <c r="A94" s="270" t="str">
        <f>' Rohdaten (zu bereinigen)'!A92</f>
        <v>D_Projekt in Planung</v>
      </c>
      <c r="B94" s="270" t="str">
        <f>' Rohdaten (zu bereinigen)'!B92</f>
        <v>Waldweihnacht</v>
      </c>
      <c r="C94" s="270" t="str">
        <f>' Rohdaten (zu bereinigen)'!C92</f>
        <v>Bayern</v>
      </c>
      <c r="D94" s="270" t="str">
        <f>' Rohdaten (zu bereinigen)'!D92</f>
        <v>Hydrogeothermie</v>
      </c>
      <c r="E94" s="289"/>
      <c r="F94" s="289"/>
      <c r="G94" s="289"/>
      <c r="H94" s="289"/>
      <c r="I94" s="289"/>
      <c r="J94" s="321"/>
    </row>
    <row r="95" spans="1:10">
      <c r="A95" s="270" t="str">
        <f>' Rohdaten (zu bereinigen)'!A93</f>
        <v>D_Projekt in Planung</v>
      </c>
      <c r="B95" s="270" t="str">
        <f>' Rohdaten (zu bereinigen)'!B93</f>
        <v>Chemiepark Gendorf</v>
      </c>
      <c r="C95" s="270" t="str">
        <f>' Rohdaten (zu bereinigen)'!C93</f>
        <v>Bayern</v>
      </c>
      <c r="D95" s="270" t="str">
        <f>' Rohdaten (zu bereinigen)'!D93</f>
        <v>Hydrogeothermie</v>
      </c>
      <c r="E95" s="289"/>
      <c r="F95" s="289"/>
      <c r="G95" s="289"/>
      <c r="H95" s="289"/>
      <c r="I95" s="289"/>
      <c r="J95" s="321"/>
    </row>
    <row r="96" spans="1:10">
      <c r="A96" s="270" t="str">
        <f>' Rohdaten (zu bereinigen)'!A94</f>
        <v>D_Projekt in Planung</v>
      </c>
      <c r="B96" s="270" t="str">
        <f>' Rohdaten (zu bereinigen)'!B94</f>
        <v>München-Feldmoching</v>
      </c>
      <c r="C96" s="270" t="str">
        <f>' Rohdaten (zu bereinigen)'!C94</f>
        <v>Bayern</v>
      </c>
      <c r="D96" s="270" t="str">
        <f>' Rohdaten (zu bereinigen)'!D94</f>
        <v>Hydrogeothermie</v>
      </c>
      <c r="E96" s="289"/>
      <c r="F96" s="289"/>
      <c r="G96" s="289"/>
      <c r="H96" s="289"/>
      <c r="I96" s="289"/>
      <c r="J96" s="321"/>
    </row>
    <row r="97" spans="1:10">
      <c r="A97" s="270" t="str">
        <f>' Rohdaten (zu bereinigen)'!A95</f>
        <v>D_Projekt in Planung</v>
      </c>
      <c r="B97" s="270" t="str">
        <f>' Rohdaten (zu bereinigen)'!B95</f>
        <v>München-Freimann</v>
      </c>
      <c r="C97" s="270" t="str">
        <f>' Rohdaten (zu bereinigen)'!C95</f>
        <v>Bayern</v>
      </c>
      <c r="D97" s="270" t="str">
        <f>' Rohdaten (zu bereinigen)'!D95</f>
        <v>Hydrogeothermie</v>
      </c>
      <c r="E97" s="289"/>
      <c r="F97" s="289"/>
      <c r="G97" s="289"/>
      <c r="H97" s="289"/>
      <c r="I97" s="289"/>
      <c r="J97" s="321"/>
    </row>
    <row r="98" spans="1:10">
      <c r="A98" s="270" t="str">
        <f>' Rohdaten (zu bereinigen)'!A96</f>
        <v>D_Projekt in Planung</v>
      </c>
      <c r="B98" s="270" t="str">
        <f>' Rohdaten (zu bereinigen)'!B96</f>
        <v>München-Milbertshofen (BMW)</v>
      </c>
      <c r="C98" s="270" t="str">
        <f>' Rohdaten (zu bereinigen)'!C96</f>
        <v>Bayern</v>
      </c>
      <c r="D98" s="270" t="str">
        <f>' Rohdaten (zu bereinigen)'!D96</f>
        <v>Hydrogeothermie</v>
      </c>
      <c r="E98" s="289"/>
      <c r="F98" s="289"/>
      <c r="G98" s="289"/>
      <c r="H98" s="289"/>
      <c r="I98" s="289"/>
      <c r="J98" s="321"/>
    </row>
    <row r="99" spans="1:10">
      <c r="A99" s="270" t="str">
        <f>' Rohdaten (zu bereinigen)'!A97</f>
        <v>B_Projekt in Bau</v>
      </c>
      <c r="B99" s="270" t="str">
        <f>' Rohdaten (zu bereinigen)'!B97</f>
        <v>Neuperlach (Michaelibad)</v>
      </c>
      <c r="C99" s="270" t="str">
        <f>' Rohdaten (zu bereinigen)'!C97</f>
        <v>Bayern</v>
      </c>
      <c r="D99" s="270" t="str">
        <f>' Rohdaten (zu bereinigen)'!D97</f>
        <v>Hydrogeothermie</v>
      </c>
      <c r="E99" s="289"/>
      <c r="F99" s="289"/>
      <c r="G99" s="289"/>
      <c r="H99" s="289"/>
      <c r="I99" s="289"/>
      <c r="J99" s="321"/>
    </row>
    <row r="100" spans="1:10">
      <c r="A100" s="270" t="str">
        <f>' Rohdaten (zu bereinigen)'!A98</f>
        <v>D_Projekt in Planung</v>
      </c>
      <c r="B100" s="270" t="str">
        <f>' Rohdaten (zu bereinigen)'!B98</f>
        <v>Altdorf "Ziegelei"</v>
      </c>
      <c r="C100" s="270" t="str">
        <f>' Rohdaten (zu bereinigen)'!C98</f>
        <v>Bayern</v>
      </c>
      <c r="D100" s="270" t="str">
        <f>' Rohdaten (zu bereinigen)'!D98</f>
        <v>Hydrogeothermie</v>
      </c>
      <c r="E100" s="289"/>
      <c r="F100" s="289"/>
      <c r="G100" s="289"/>
      <c r="H100" s="289"/>
      <c r="I100" s="289"/>
      <c r="J100" s="321"/>
    </row>
    <row r="101" spans="1:10">
      <c r="A101" s="270" t="str">
        <f>' Rohdaten (zu bereinigen)'!A99</f>
        <v>D_Projekt in Planung</v>
      </c>
      <c r="B101" s="270" t="str">
        <f>' Rohdaten (zu bereinigen)'!B99</f>
        <v>Palling</v>
      </c>
      <c r="C101" s="270" t="str">
        <f>' Rohdaten (zu bereinigen)'!C99</f>
        <v>Bayern</v>
      </c>
      <c r="D101" s="270" t="str">
        <f>' Rohdaten (zu bereinigen)'!D99</f>
        <v>Hydrogeothermie</v>
      </c>
      <c r="E101" s="289"/>
      <c r="F101" s="289"/>
      <c r="G101" s="289"/>
      <c r="H101" s="289"/>
      <c r="I101" s="289"/>
      <c r="J101" s="321"/>
    </row>
    <row r="102" spans="1:10">
      <c r="A102" s="270" t="str">
        <f>' Rohdaten (zu bereinigen)'!A100</f>
        <v>D_Projekt in Planung</v>
      </c>
      <c r="B102" s="270" t="str">
        <f>' Rohdaten (zu bereinigen)'!B100</f>
        <v>Pullach Süd</v>
      </c>
      <c r="C102" s="270" t="str">
        <f>' Rohdaten (zu bereinigen)'!C100</f>
        <v>Bayern</v>
      </c>
      <c r="D102" s="270" t="str">
        <f>' Rohdaten (zu bereinigen)'!D100</f>
        <v>Hydrogeothermie</v>
      </c>
      <c r="E102" s="289"/>
      <c r="F102" s="289"/>
      <c r="G102" s="289"/>
      <c r="H102" s="289"/>
      <c r="I102" s="289"/>
      <c r="J102" s="321"/>
    </row>
    <row r="103" spans="1:10">
      <c r="A103" s="270" t="str">
        <f>' Rohdaten (zu bereinigen)'!A101</f>
        <v>D_Projekt in Planung</v>
      </c>
      <c r="B103" s="270" t="str">
        <f>' Rohdaten (zu bereinigen)'!B101</f>
        <v>Rupertiwinkel "Ruperti II"</v>
      </c>
      <c r="C103" s="270" t="str">
        <f>' Rohdaten (zu bereinigen)'!C101</f>
        <v>Bayern</v>
      </c>
      <c r="D103" s="270" t="str">
        <f>' Rohdaten (zu bereinigen)'!D101</f>
        <v>Hydrogeothermie</v>
      </c>
      <c r="E103" s="289"/>
      <c r="F103" s="289"/>
      <c r="G103" s="289"/>
      <c r="H103" s="289"/>
      <c r="I103" s="289"/>
      <c r="J103" s="321"/>
    </row>
    <row r="104" spans="1:10">
      <c r="A104" s="270" t="str">
        <f>' Rohdaten (zu bereinigen)'!A102</f>
        <v>D_Projekt in Planung</v>
      </c>
      <c r="B104" s="270" t="str">
        <f>' Rohdaten (zu bereinigen)'!B102</f>
        <v>Ampfing Geothermal</v>
      </c>
      <c r="C104" s="270" t="str">
        <f>' Rohdaten (zu bereinigen)'!C102</f>
        <v>Bayern</v>
      </c>
      <c r="D104" s="270" t="str">
        <f>' Rohdaten (zu bereinigen)'!D102</f>
        <v>Hydrogeothermie</v>
      </c>
      <c r="E104" s="289"/>
      <c r="F104" s="289"/>
      <c r="G104" s="289"/>
      <c r="H104" s="289"/>
      <c r="I104" s="289"/>
      <c r="J104" s="321"/>
    </row>
    <row r="105" spans="1:10">
      <c r="A105" s="270" t="str">
        <f>' Rohdaten (zu bereinigen)'!A103</f>
        <v>D_Projekt in Planung</v>
      </c>
      <c r="B105" s="270" t="str">
        <f>' Rohdaten (zu bereinigen)'!B103</f>
        <v>Weilheim "Hardtwiese"</v>
      </c>
      <c r="C105" s="270" t="str">
        <f>' Rohdaten (zu bereinigen)'!C103</f>
        <v>Bayern</v>
      </c>
      <c r="D105" s="270" t="str">
        <f>' Rohdaten (zu bereinigen)'!D103</f>
        <v>Hydrogeothermie</v>
      </c>
      <c r="E105" s="289"/>
      <c r="F105" s="289"/>
      <c r="G105" s="289"/>
      <c r="H105" s="289"/>
      <c r="I105" s="289"/>
      <c r="J105" s="321"/>
    </row>
    <row r="106" spans="1:10">
      <c r="A106" s="270" t="str">
        <f>' Rohdaten (zu bereinigen)'!A104</f>
        <v>D_Projekt in Planung</v>
      </c>
      <c r="B106" s="270" t="str">
        <f>' Rohdaten (zu bereinigen)'!B104</f>
        <v>Fürstenfeldbruck-Nord</v>
      </c>
      <c r="C106" s="270" t="str">
        <f>' Rohdaten (zu bereinigen)'!C104</f>
        <v>Bayern</v>
      </c>
      <c r="D106" s="270" t="str">
        <f>' Rohdaten (zu bereinigen)'!D104</f>
        <v>Hydrogeothermie</v>
      </c>
      <c r="E106" s="289"/>
      <c r="F106" s="289"/>
      <c r="G106" s="289"/>
      <c r="H106" s="289"/>
      <c r="I106" s="289"/>
      <c r="J106" s="321"/>
    </row>
    <row r="107" spans="1:10">
      <c r="A107" s="270" t="str">
        <f>' Rohdaten (zu bereinigen)'!A105</f>
        <v>D_Projekt in Planung</v>
      </c>
      <c r="B107" s="270" t="str">
        <f>' Rohdaten (zu bereinigen)'!B105</f>
        <v>GeoFwFreising</v>
      </c>
      <c r="C107" s="270" t="str">
        <f>' Rohdaten (zu bereinigen)'!C105</f>
        <v>Bayern</v>
      </c>
      <c r="D107" s="270" t="str">
        <f>' Rohdaten (zu bereinigen)'!D105</f>
        <v>Hydrogeothermie</v>
      </c>
      <c r="E107" s="289"/>
      <c r="F107" s="289"/>
      <c r="G107" s="289"/>
      <c r="H107" s="289"/>
      <c r="I107" s="289"/>
      <c r="J107" s="321"/>
    </row>
    <row r="108" spans="1:10">
      <c r="A108" s="270" t="str">
        <f>' Rohdaten (zu bereinigen)'!A106</f>
        <v>D_Projekt in Planung</v>
      </c>
      <c r="B108" s="270" t="str">
        <f>' Rohdaten (zu bereinigen)'!B106</f>
        <v>Neufahrn-Eching</v>
      </c>
      <c r="C108" s="270" t="str">
        <f>' Rohdaten (zu bereinigen)'!C106</f>
        <v>Bayern</v>
      </c>
      <c r="D108" s="270" t="str">
        <f>' Rohdaten (zu bereinigen)'!D106</f>
        <v>Hydrogeothermie</v>
      </c>
      <c r="E108" s="289"/>
      <c r="F108" s="289"/>
      <c r="G108" s="289"/>
      <c r="H108" s="289"/>
      <c r="I108" s="289"/>
      <c r="J108" s="321"/>
    </row>
    <row r="109" spans="1:10">
      <c r="A109" s="270" t="str">
        <f>' Rohdaten (zu bereinigen)'!A107</f>
        <v>D_Projekt in Planung</v>
      </c>
      <c r="B109" s="270" t="str">
        <f>' Rohdaten (zu bereinigen)'!B107</f>
        <v>Wolfratshausen</v>
      </c>
      <c r="C109" s="270" t="str">
        <f>' Rohdaten (zu bereinigen)'!C107</f>
        <v>Bayern</v>
      </c>
      <c r="D109" s="270" t="str">
        <f>' Rohdaten (zu bereinigen)'!D107</f>
        <v>Hydrogeothermie</v>
      </c>
      <c r="E109" s="289"/>
      <c r="F109" s="289"/>
      <c r="G109" s="289"/>
      <c r="H109" s="289"/>
      <c r="I109" s="289"/>
      <c r="J109" s="321"/>
    </row>
    <row r="110" spans="1:10">
      <c r="A110" s="270" t="str">
        <f>' Rohdaten (zu bereinigen)'!A108</f>
        <v>D_Projekt in Planung</v>
      </c>
      <c r="B110" s="270" t="str">
        <f>' Rohdaten (zu bereinigen)'!B108</f>
        <v xml:space="preserve">Traunreut / Waging am See </v>
      </c>
      <c r="C110" s="270" t="str">
        <f>' Rohdaten (zu bereinigen)'!C108</f>
        <v>Bayern</v>
      </c>
      <c r="D110" s="270" t="str">
        <f>' Rohdaten (zu bereinigen)'!D108</f>
        <v>Hydrogeothermie</v>
      </c>
      <c r="E110" s="289"/>
      <c r="F110" s="289"/>
      <c r="G110" s="289"/>
      <c r="H110" s="289"/>
      <c r="I110" s="289"/>
      <c r="J110" s="321"/>
    </row>
    <row r="111" spans="1:10">
      <c r="A111" s="270" t="str">
        <f>' Rohdaten (zu bereinigen)'!A109</f>
        <v>D_Projekt in Planung</v>
      </c>
      <c r="B111" s="270" t="str">
        <f>' Rohdaten (zu bereinigen)'!B109</f>
        <v>Dachau-Nord</v>
      </c>
      <c r="C111" s="270" t="str">
        <f>' Rohdaten (zu bereinigen)'!C109</f>
        <v>Bayern</v>
      </c>
      <c r="D111" s="270" t="str">
        <f>' Rohdaten (zu bereinigen)'!D109</f>
        <v>Hydrogeothermie</v>
      </c>
      <c r="E111" s="289"/>
      <c r="F111" s="289"/>
      <c r="G111" s="289"/>
      <c r="H111" s="289"/>
      <c r="I111" s="289"/>
      <c r="J111" s="321"/>
    </row>
    <row r="112" spans="1:10">
      <c r="A112" s="270" t="str">
        <f>' Rohdaten (zu bereinigen)'!A110</f>
        <v>D_Projekt in Planung</v>
      </c>
      <c r="B112" s="270" t="str">
        <f>' Rohdaten (zu bereinigen)'!B110</f>
        <v>Graben "Lechfeld"</v>
      </c>
      <c r="C112" s="270" t="str">
        <f>' Rohdaten (zu bereinigen)'!C110</f>
        <v>Bayern</v>
      </c>
      <c r="D112" s="270" t="str">
        <f>' Rohdaten (zu bereinigen)'!D110</f>
        <v>Hydrogeothermie</v>
      </c>
      <c r="E112" s="289"/>
      <c r="F112" s="289"/>
      <c r="G112" s="289"/>
      <c r="H112" s="289"/>
      <c r="I112" s="289"/>
      <c r="J112" s="321"/>
    </row>
    <row r="113" spans="1:10">
      <c r="A113" s="270" t="str">
        <f>' Rohdaten (zu bereinigen)'!A111</f>
        <v>D_Projekt in Planung</v>
      </c>
      <c r="B113" s="270" t="str">
        <f>' Rohdaten (zu bereinigen)'!B111</f>
        <v>Traunstein</v>
      </c>
      <c r="C113" s="270" t="str">
        <f>' Rohdaten (zu bereinigen)'!C111</f>
        <v>Bayern</v>
      </c>
      <c r="D113" s="270" t="str">
        <f>' Rohdaten (zu bereinigen)'!D111</f>
        <v>Hydrogeothermie</v>
      </c>
      <c r="E113" s="289"/>
      <c r="F113" s="289"/>
      <c r="G113" s="289"/>
      <c r="H113" s="289"/>
      <c r="I113" s="289"/>
      <c r="J113" s="321"/>
    </row>
    <row r="114" spans="1:10">
      <c r="A114" s="270" t="str">
        <f>' Rohdaten (zu bereinigen)'!A112</f>
        <v>D_Projekt in Planung</v>
      </c>
      <c r="B114" s="270" t="str">
        <f>' Rohdaten (zu bereinigen)'!B112</f>
        <v>Trostberg</v>
      </c>
      <c r="C114" s="270" t="str">
        <f>' Rohdaten (zu bereinigen)'!C112</f>
        <v>Bayern</v>
      </c>
      <c r="D114" s="270" t="str">
        <f>' Rohdaten (zu bereinigen)'!D112</f>
        <v>Hydrogeothermie</v>
      </c>
      <c r="E114" s="289"/>
      <c r="F114" s="289"/>
      <c r="G114" s="289"/>
      <c r="H114" s="289"/>
      <c r="I114" s="289"/>
      <c r="J114" s="321"/>
    </row>
    <row r="115" spans="1:10">
      <c r="A115" s="270" t="e">
        <f>' Rohdaten (zu bereinigen)'!#REF!</f>
        <v>#REF!</v>
      </c>
      <c r="B115" s="270" t="e">
        <f>' Rohdaten (zu bereinigen)'!#REF!</f>
        <v>#REF!</v>
      </c>
      <c r="C115" s="270" t="e">
        <f>' Rohdaten (zu bereinigen)'!#REF!</f>
        <v>#REF!</v>
      </c>
      <c r="D115" s="270" t="e">
        <f>' Rohdaten (zu bereinigen)'!#REF!</f>
        <v>#REF!</v>
      </c>
      <c r="E115" s="289"/>
      <c r="F115" s="289"/>
      <c r="G115" s="289"/>
      <c r="H115" s="289"/>
      <c r="I115" s="289"/>
      <c r="J115" s="321"/>
    </row>
    <row r="116" spans="1:10">
      <c r="A116" s="270" t="str">
        <f>' Rohdaten (zu bereinigen)'!A114</f>
        <v>D_Projekt in Planung</v>
      </c>
      <c r="B116" s="270" t="str">
        <f>' Rohdaten (zu bereinigen)'!B114</f>
        <v>Ammersee-West</v>
      </c>
      <c r="C116" s="270" t="str">
        <f>' Rohdaten (zu bereinigen)'!C114</f>
        <v>Bayern</v>
      </c>
      <c r="D116" s="270" t="str">
        <f>' Rohdaten (zu bereinigen)'!D114</f>
        <v>Hydrogeothermie</v>
      </c>
      <c r="E116" s="289"/>
      <c r="F116" s="289"/>
      <c r="G116" s="289"/>
      <c r="H116" s="289"/>
      <c r="I116" s="289"/>
      <c r="J116" s="321"/>
    </row>
    <row r="117" spans="1:10">
      <c r="A117" s="270" t="str">
        <f>' Rohdaten (zu bereinigen)'!A115</f>
        <v>D_Projekt in Planung</v>
      </c>
      <c r="B117" s="270" t="str">
        <f>' Rohdaten (zu bereinigen)'!B115</f>
        <v>Augsburg-Ost</v>
      </c>
      <c r="C117" s="270" t="str">
        <f>' Rohdaten (zu bereinigen)'!C115</f>
        <v>Bayern</v>
      </c>
      <c r="D117" s="270" t="str">
        <f>' Rohdaten (zu bereinigen)'!D115</f>
        <v>Hydrogeothermie</v>
      </c>
      <c r="E117" s="289"/>
      <c r="F117" s="289"/>
      <c r="G117" s="289"/>
      <c r="H117" s="289"/>
      <c r="I117" s="289"/>
      <c r="J117" s="321"/>
    </row>
    <row r="118" spans="1:10">
      <c r="A118" s="270" t="str">
        <f>' Rohdaten (zu bereinigen)'!A116</f>
        <v>D_Projekt in Planung</v>
      </c>
      <c r="B118" s="270" t="str">
        <f>' Rohdaten (zu bereinigen)'!B116</f>
        <v>Aschau am Inn</v>
      </c>
      <c r="C118" s="270" t="str">
        <f>' Rohdaten (zu bereinigen)'!C116</f>
        <v>Bayern</v>
      </c>
      <c r="D118" s="270" t="str">
        <f>' Rohdaten (zu bereinigen)'!D116</f>
        <v>Hydrogeothermie</v>
      </c>
      <c r="E118" s="289"/>
      <c r="F118" s="289"/>
      <c r="G118" s="289"/>
      <c r="H118" s="289"/>
      <c r="I118" s="289"/>
      <c r="J118" s="321"/>
    </row>
    <row r="119" spans="1:10">
      <c r="A119" s="270" t="str">
        <f>' Rohdaten (zu bereinigen)'!A117</f>
        <v>C_Forschungsprojekte</v>
      </c>
      <c r="B119" s="270" t="str">
        <f>' Rohdaten (zu bereinigen)'!B117</f>
        <v>Seismik Giga-M</v>
      </c>
      <c r="C119" s="270" t="str">
        <f>' Rohdaten (zu bereinigen)'!C117</f>
        <v>Bayern</v>
      </c>
      <c r="D119" s="270" t="str">
        <f>' Rohdaten (zu bereinigen)'!D117</f>
        <v>Forschung</v>
      </c>
      <c r="E119" s="289"/>
      <c r="F119" s="289"/>
      <c r="G119" s="289"/>
      <c r="H119" s="289"/>
      <c r="I119" s="289"/>
      <c r="J119" s="321"/>
    </row>
    <row r="120" spans="1:10">
      <c r="A120" s="270" t="str">
        <f>' Rohdaten (zu bereinigen)'!A118</f>
        <v>D_Projekt in Planung</v>
      </c>
      <c r="B120" s="270" t="str">
        <f>' Rohdaten (zu bereinigen)'!B118</f>
        <v>Erdwärme Rosenheim</v>
      </c>
      <c r="C120" s="270" t="str">
        <f>' Rohdaten (zu bereinigen)'!C118</f>
        <v>Bayern</v>
      </c>
      <c r="D120" s="270" t="str">
        <f>' Rohdaten (zu bereinigen)'!D118</f>
        <v>Hydrogeothermie</v>
      </c>
      <c r="E120" s="289"/>
      <c r="F120" s="289"/>
      <c r="G120" s="289"/>
      <c r="H120" s="289"/>
      <c r="I120" s="289"/>
      <c r="J120" s="321"/>
    </row>
    <row r="121" spans="1:10">
      <c r="A121" s="270" t="str">
        <f>' Rohdaten (zu bereinigen)'!A119</f>
        <v>D_Projekt in Planung</v>
      </c>
      <c r="B121" s="270" t="str">
        <f>' Rohdaten (zu bereinigen)'!B119</f>
        <v>Erdwärme Feldkirchen-Westerham</v>
      </c>
      <c r="C121" s="270" t="str">
        <f>' Rohdaten (zu bereinigen)'!C119</f>
        <v>Bayern</v>
      </c>
      <c r="D121" s="270" t="str">
        <f>' Rohdaten (zu bereinigen)'!D119</f>
        <v>Hydrogeothermie</v>
      </c>
      <c r="E121" s="289"/>
      <c r="F121" s="289"/>
      <c r="G121" s="289"/>
      <c r="H121" s="289"/>
      <c r="I121" s="289"/>
      <c r="J121" s="321"/>
    </row>
    <row r="122" spans="1:10">
      <c r="A122" s="270" t="str">
        <f>' Rohdaten (zu bereinigen)'!A120</f>
        <v>D_Projekt in Planung</v>
      </c>
      <c r="B122" s="270" t="str">
        <f>' Rohdaten (zu bereinigen)'!B120</f>
        <v>Graming</v>
      </c>
      <c r="C122" s="270" t="str">
        <f>' Rohdaten (zu bereinigen)'!C120</f>
        <v>Bayern</v>
      </c>
      <c r="D122" s="270" t="str">
        <f>' Rohdaten (zu bereinigen)'!D120</f>
        <v>Hydrogeothermie</v>
      </c>
      <c r="E122" s="289"/>
      <c r="F122" s="289"/>
      <c r="G122" s="289"/>
      <c r="H122" s="289"/>
      <c r="I122" s="289"/>
      <c r="J122" s="321"/>
    </row>
    <row r="123" spans="1:10">
      <c r="A123" s="270" t="str">
        <f>' Rohdaten (zu bereinigen)'!A121</f>
        <v>D_Projekt in Planung</v>
      </c>
      <c r="B123" s="270" t="str">
        <f>' Rohdaten (zu bereinigen)'!B121</f>
        <v>Würzburg</v>
      </c>
      <c r="C123" s="270" t="str">
        <f>' Rohdaten (zu bereinigen)'!C121</f>
        <v>Bayern</v>
      </c>
      <c r="D123" s="270" t="str">
        <f>' Rohdaten (zu bereinigen)'!D121</f>
        <v>Hydrogeothermie</v>
      </c>
      <c r="E123" s="289"/>
      <c r="F123" s="289"/>
      <c r="G123" s="289"/>
      <c r="H123" s="289"/>
      <c r="I123" s="289"/>
      <c r="J123" s="321"/>
    </row>
    <row r="124" spans="1:10">
      <c r="A124" s="270" t="str">
        <f>' Rohdaten (zu bereinigen)'!A122</f>
        <v>D_Projekt in Planung</v>
      </c>
      <c r="B124" s="270" t="str">
        <f>' Rohdaten (zu bereinigen)'!B122</f>
        <v>Stadtwärme Neu-Ulm</v>
      </c>
      <c r="C124" s="270" t="str">
        <f>' Rohdaten (zu bereinigen)'!C122</f>
        <v>Bayern</v>
      </c>
      <c r="D124" s="270" t="str">
        <f>' Rohdaten (zu bereinigen)'!D122</f>
        <v>Geschlossenes tiefengeothermisches System</v>
      </c>
      <c r="E124" s="289"/>
      <c r="F124" s="289"/>
      <c r="G124" s="289"/>
      <c r="H124" s="289"/>
      <c r="I124" s="289"/>
      <c r="J124" s="321"/>
    </row>
    <row r="125" spans="1:10">
      <c r="A125" s="270" t="str">
        <f>' Rohdaten (zu bereinigen)'!A123</f>
        <v>D_Projekt in Planung</v>
      </c>
      <c r="B125" s="270" t="str">
        <f>' Rohdaten (zu bereinigen)'!B123</f>
        <v>Nürnberg</v>
      </c>
      <c r="C125" s="270" t="str">
        <f>' Rohdaten (zu bereinigen)'!C123</f>
        <v>Bayern</v>
      </c>
      <c r="D125" s="270" t="str">
        <f>' Rohdaten (zu bereinigen)'!D123</f>
        <v>Hydrogeothermie</v>
      </c>
      <c r="E125" s="289"/>
      <c r="F125" s="289"/>
      <c r="G125" s="289"/>
      <c r="H125" s="289"/>
      <c r="I125" s="289"/>
      <c r="J125" s="321"/>
    </row>
    <row r="126" spans="1:10">
      <c r="A126" s="270" t="str">
        <f>' Rohdaten (zu bereinigen)'!A125</f>
        <v>D_Projekt in Planung</v>
      </c>
      <c r="B126" s="270" t="str">
        <f>' Rohdaten (zu bereinigen)'!B125</f>
        <v>Berlin</v>
      </c>
      <c r="C126" s="270" t="str">
        <f>' Rohdaten (zu bereinigen)'!C125</f>
        <v>Berlin</v>
      </c>
      <c r="D126" s="270" t="str">
        <f>' Rohdaten (zu bereinigen)'!D125</f>
        <v>Hydrogeothermie</v>
      </c>
      <c r="E126" s="289"/>
      <c r="F126" s="289"/>
      <c r="G126" s="289"/>
      <c r="H126" s="289"/>
      <c r="I126" s="289"/>
      <c r="J126" s="321"/>
    </row>
    <row r="127" spans="1:10">
      <c r="A127" s="270" t="e">
        <f>' Rohdaten (zu bereinigen)'!#REF!</f>
        <v>#REF!</v>
      </c>
      <c r="B127" s="270" t="e">
        <f>' Rohdaten (zu bereinigen)'!#REF!</f>
        <v>#REF!</v>
      </c>
      <c r="C127" s="270" t="e">
        <f>' Rohdaten (zu bereinigen)'!#REF!</f>
        <v>#REF!</v>
      </c>
      <c r="D127" s="270" t="e">
        <f>' Rohdaten (zu bereinigen)'!#REF!</f>
        <v>#REF!</v>
      </c>
      <c r="E127" s="289"/>
      <c r="F127" s="289"/>
      <c r="G127" s="289"/>
      <c r="H127" s="289"/>
      <c r="I127" s="289"/>
      <c r="J127" s="321"/>
    </row>
    <row r="128" spans="1:10">
      <c r="A128" s="270" t="str">
        <f>' Rohdaten (zu bereinigen)'!A126</f>
        <v>D_Projekt in Planung</v>
      </c>
      <c r="B128" s="270" t="str">
        <f>' Rohdaten (zu bereinigen)'!B126</f>
        <v>Brand</v>
      </c>
      <c r="C128" s="270" t="str">
        <f>' Rohdaten (zu bereinigen)'!C126</f>
        <v>Brandenburg</v>
      </c>
      <c r="D128" s="270" t="str">
        <f>' Rohdaten (zu bereinigen)'!D126</f>
        <v>Hydrogeothermie</v>
      </c>
      <c r="E128" s="289"/>
      <c r="F128" s="289"/>
      <c r="G128" s="289"/>
      <c r="H128" s="289"/>
      <c r="I128" s="289"/>
      <c r="J128" s="321"/>
    </row>
    <row r="129" spans="1:10">
      <c r="A129" s="270" t="str">
        <f>' Rohdaten (zu bereinigen)'!A131</f>
        <v>D_Projekt in Planung</v>
      </c>
      <c r="B129" s="270" t="str">
        <f>' Rohdaten (zu bereinigen)'!B131</f>
        <v xml:space="preserve">Prenzlau-Nord 2/Erdwärme </v>
      </c>
      <c r="C129" s="270" t="str">
        <f>' Rohdaten (zu bereinigen)'!C131</f>
        <v>Brandenburg</v>
      </c>
      <c r="D129" s="270" t="str">
        <f>' Rohdaten (zu bereinigen)'!D131</f>
        <v>Hydrogeothermie</v>
      </c>
      <c r="E129" s="289"/>
      <c r="F129" s="289"/>
      <c r="G129" s="289"/>
      <c r="H129" s="289"/>
      <c r="I129" s="289"/>
      <c r="J129" s="321"/>
    </row>
    <row r="130" spans="1:10">
      <c r="A130" s="270" t="str">
        <f>' Rohdaten (zu bereinigen)'!A132</f>
        <v>B_Projekt in Bau</v>
      </c>
      <c r="B130" s="270" t="str">
        <f>' Rohdaten (zu bereinigen)'!B132</f>
        <v>Neuruppin</v>
      </c>
      <c r="C130" s="270" t="str">
        <f>' Rohdaten (zu bereinigen)'!C132</f>
        <v>Brandenburg</v>
      </c>
      <c r="D130" s="270" t="str">
        <f>' Rohdaten (zu bereinigen)'!D132</f>
        <v>Hydrogeothermie</v>
      </c>
      <c r="E130" s="289"/>
      <c r="F130" s="289"/>
      <c r="G130" s="289"/>
      <c r="H130" s="289"/>
      <c r="I130" s="289"/>
      <c r="J130" s="321"/>
    </row>
    <row r="131" spans="1:10">
      <c r="A131" s="270" t="str">
        <f>' Rohdaten (zu bereinigen)'!A133</f>
        <v>D_Projekt in Planung</v>
      </c>
      <c r="B131" s="270" t="str">
        <f>' Rohdaten (zu bereinigen)'!B133</f>
        <v>Karlshagen-Usedom</v>
      </c>
      <c r="C131" s="270" t="str">
        <f>' Rohdaten (zu bereinigen)'!C133</f>
        <v>Mecklenburg-Vorpommern</v>
      </c>
      <c r="D131" s="270" t="str">
        <f>' Rohdaten (zu bereinigen)'!D133</f>
        <v>Hydrogeothermie</v>
      </c>
      <c r="E131" s="289"/>
      <c r="F131" s="289"/>
      <c r="G131" s="289"/>
      <c r="H131" s="289"/>
      <c r="I131" s="289"/>
      <c r="J131" s="321"/>
    </row>
    <row r="132" spans="1:10">
      <c r="A132" s="270" t="str">
        <f>' Rohdaten (zu bereinigen)'!A134</f>
        <v>D_Projekt in Planung</v>
      </c>
      <c r="B132" s="270" t="str">
        <f>' Rohdaten (zu bereinigen)'!B134</f>
        <v>Karlshagen-Usedom/Kaiserbäder Usedom</v>
      </c>
      <c r="C132" s="270" t="str">
        <f>' Rohdaten (zu bereinigen)'!C134</f>
        <v>Mecklenburg-Vorpommern</v>
      </c>
      <c r="D132" s="270" t="str">
        <f>' Rohdaten (zu bereinigen)'!D134</f>
        <v>Hydrogeothermie</v>
      </c>
      <c r="E132" s="289"/>
      <c r="F132" s="289"/>
      <c r="G132" s="289"/>
      <c r="H132" s="289"/>
      <c r="I132" s="289"/>
      <c r="J132" s="321"/>
    </row>
    <row r="133" spans="1:10">
      <c r="A133" s="270" t="str">
        <f>' Rohdaten (zu bereinigen)'!A137</f>
        <v>D_Projekt in Planung</v>
      </c>
      <c r="B133" s="270" t="str">
        <f>' Rohdaten (zu bereinigen)'!B137</f>
        <v>Göhren-Lebbin</v>
      </c>
      <c r="C133" s="270" t="str">
        <f>' Rohdaten (zu bereinigen)'!C137</f>
        <v>Mecklenburg-Vorpommern</v>
      </c>
      <c r="D133" s="270" t="str">
        <f>' Rohdaten (zu bereinigen)'!D137</f>
        <v>Hydrogeothermie</v>
      </c>
      <c r="E133" s="289"/>
      <c r="F133" s="289"/>
      <c r="G133" s="289"/>
      <c r="H133" s="289"/>
      <c r="I133" s="289"/>
      <c r="J133" s="321"/>
    </row>
    <row r="134" spans="1:10">
      <c r="A134" s="270" t="str">
        <f>' Rohdaten (zu bereinigen)'!A141</f>
        <v>D_Projekt in Planung</v>
      </c>
      <c r="B134" s="270" t="str">
        <f>' Rohdaten (zu bereinigen)'!B141</f>
        <v>Stralsund</v>
      </c>
      <c r="C134" s="270" t="str">
        <f>' Rohdaten (zu bereinigen)'!C141</f>
        <v>Mecklenburg-Vorpommern</v>
      </c>
      <c r="D134" s="270" t="str">
        <f>' Rohdaten (zu bereinigen)'!D141</f>
        <v>3 Sonden vorhanden, nicht in Nutzung</v>
      </c>
      <c r="E134" s="289"/>
      <c r="F134" s="289"/>
      <c r="G134" s="289"/>
      <c r="H134" s="289"/>
      <c r="I134" s="289"/>
      <c r="J134" s="321"/>
    </row>
    <row r="135" spans="1:10">
      <c r="A135" s="270" t="str">
        <f>' Rohdaten (zu bereinigen)'!A142</f>
        <v>D_Projekt in Planung</v>
      </c>
      <c r="B135" s="270" t="str">
        <f>' Rohdaten (zu bereinigen)'!B142</f>
        <v>Poggenpohl</v>
      </c>
      <c r="C135" s="270" t="str">
        <f>' Rohdaten (zu bereinigen)'!C142</f>
        <v>Niedersachsen</v>
      </c>
      <c r="D135" s="270" t="str">
        <f>' Rohdaten (zu bereinigen)'!D142</f>
        <v>Hydrogeothermie</v>
      </c>
      <c r="E135" s="289"/>
      <c r="F135" s="289"/>
      <c r="G135" s="289"/>
      <c r="H135" s="289"/>
      <c r="I135" s="289"/>
      <c r="J135" s="321"/>
    </row>
    <row r="136" spans="1:10">
      <c r="A136" s="270" t="str">
        <f>' Rohdaten (zu bereinigen)'!A145</f>
        <v>D_Projekt in Planung</v>
      </c>
      <c r="B136" s="270" t="str">
        <f>' Rohdaten (zu bereinigen)'!B145</f>
        <v>Altwarmbüchener Moor</v>
      </c>
      <c r="C136" s="270" t="str">
        <f>' Rohdaten (zu bereinigen)'!C145</f>
        <v>Niedersachsen</v>
      </c>
      <c r="D136" s="270" t="str">
        <f>' Rohdaten (zu bereinigen)'!D145</f>
        <v>Hydrogeothermie</v>
      </c>
      <c r="E136" s="289"/>
      <c r="F136" s="289"/>
      <c r="G136" s="289"/>
      <c r="H136" s="289"/>
      <c r="I136" s="289"/>
      <c r="J136" s="321"/>
    </row>
    <row r="137" spans="1:10">
      <c r="A137" s="270" t="str">
        <f>' Rohdaten (zu bereinigen)'!A146</f>
        <v>D_Projekt in Planung</v>
      </c>
      <c r="B137" s="270" t="str">
        <f>' Rohdaten (zu bereinigen)'!B146</f>
        <v>Ilmenau I</v>
      </c>
      <c r="C137" s="270" t="str">
        <f>' Rohdaten (zu bereinigen)'!C146</f>
        <v>Niedersachsen</v>
      </c>
      <c r="D137" s="270" t="str">
        <f>' Rohdaten (zu bereinigen)'!D146</f>
        <v>Hydrogeothermie</v>
      </c>
      <c r="E137" s="289"/>
      <c r="F137" s="289"/>
      <c r="G137" s="289"/>
      <c r="H137" s="289"/>
      <c r="I137" s="289"/>
      <c r="J137" s="321"/>
    </row>
    <row r="138" spans="1:10">
      <c r="A138" s="270" t="str">
        <f>' Rohdaten (zu bereinigen)'!A147</f>
        <v>D_Projekt in Planung</v>
      </c>
      <c r="B138" s="270" t="str">
        <f>' Rohdaten (zu bereinigen)'!B147</f>
        <v>Bentheimer Wald</v>
      </c>
      <c r="C138" s="270" t="str">
        <f>' Rohdaten (zu bereinigen)'!C147</f>
        <v>Niedersachsen</v>
      </c>
      <c r="D138" s="270" t="str">
        <f>' Rohdaten (zu bereinigen)'!D147</f>
        <v>Hydrogeothermie</v>
      </c>
      <c r="E138" s="289"/>
      <c r="F138" s="289"/>
      <c r="G138" s="289"/>
      <c r="H138" s="289"/>
      <c r="I138" s="289"/>
      <c r="J138" s="321"/>
    </row>
    <row r="139" spans="1:10">
      <c r="A139" s="270" t="e">
        <f>' Rohdaten (zu bereinigen)'!#REF!</f>
        <v>#REF!</v>
      </c>
      <c r="B139" s="270" t="e">
        <f>' Rohdaten (zu bereinigen)'!#REF!</f>
        <v>#REF!</v>
      </c>
      <c r="C139" s="270" t="e">
        <f>' Rohdaten (zu bereinigen)'!#REF!</f>
        <v>#REF!</v>
      </c>
      <c r="D139" s="270" t="e">
        <f>' Rohdaten (zu bereinigen)'!#REF!</f>
        <v>#REF!</v>
      </c>
      <c r="E139" s="289"/>
      <c r="F139" s="289"/>
      <c r="G139" s="289"/>
      <c r="H139" s="289"/>
      <c r="I139" s="289"/>
      <c r="J139" s="321"/>
    </row>
    <row r="140" spans="1:10">
      <c r="A140" s="270" t="str">
        <f>' Rohdaten (zu bereinigen)'!A148</f>
        <v>D_Projekt in Planung</v>
      </c>
      <c r="B140" s="270" t="str">
        <f>' Rohdaten (zu bereinigen)'!B148</f>
        <v>Mühlenhofsweg</v>
      </c>
      <c r="C140" s="270" t="str">
        <f>' Rohdaten (zu bereinigen)'!C148</f>
        <v>Niedersachsen</v>
      </c>
      <c r="D140" s="270" t="str">
        <f>' Rohdaten (zu bereinigen)'!D148</f>
        <v>Hydrogeothermie</v>
      </c>
      <c r="E140" s="289"/>
      <c r="F140" s="289"/>
      <c r="G140" s="289"/>
      <c r="H140" s="289"/>
      <c r="I140" s="289"/>
      <c r="J140" s="321"/>
    </row>
    <row r="141" spans="1:10">
      <c r="A141" s="270" t="str">
        <f>' Rohdaten (zu bereinigen)'!A149</f>
        <v>D_Projekt in Planung</v>
      </c>
      <c r="B141" s="270" t="str">
        <f>' Rohdaten (zu bereinigen)'!B149</f>
        <v xml:space="preserve">Hannover-Buchholz </v>
      </c>
      <c r="C141" s="270" t="str">
        <f>' Rohdaten (zu bereinigen)'!C149</f>
        <v>Niedersachsen</v>
      </c>
      <c r="D141" s="270" t="str">
        <f>' Rohdaten (zu bereinigen)'!D149</f>
        <v>Geschlossenes tiefengeothermisches System</v>
      </c>
      <c r="E141" s="289"/>
      <c r="F141" s="289"/>
      <c r="G141" s="289"/>
      <c r="H141" s="289"/>
      <c r="I141" s="289"/>
      <c r="J141" s="321"/>
    </row>
    <row r="142" spans="1:10">
      <c r="A142" s="270" t="e">
        <f>' Rohdaten (zu bereinigen)'!#REF!</f>
        <v>#REF!</v>
      </c>
      <c r="B142" s="270" t="e">
        <f>' Rohdaten (zu bereinigen)'!#REF!</f>
        <v>#REF!</v>
      </c>
      <c r="C142" s="270" t="e">
        <f>' Rohdaten (zu bereinigen)'!#REF!</f>
        <v>#REF!</v>
      </c>
      <c r="D142" s="270" t="e">
        <f>' Rohdaten (zu bereinigen)'!#REF!</f>
        <v>#REF!</v>
      </c>
      <c r="E142" s="289"/>
      <c r="F142" s="289"/>
      <c r="G142" s="289"/>
      <c r="H142" s="289"/>
      <c r="I142" s="289"/>
      <c r="J142" s="321"/>
    </row>
    <row r="143" spans="1:10">
      <c r="A143" s="270" t="str">
        <f>' Rohdaten (zu bereinigen)'!A150</f>
        <v>D_Projekt in Planung</v>
      </c>
      <c r="B143" s="270" t="str">
        <f>' Rohdaten (zu bereinigen)'!B150</f>
        <v>Nordhorn</v>
      </c>
      <c r="C143" s="270" t="str">
        <f>' Rohdaten (zu bereinigen)'!C150</f>
        <v>Niedersachsen</v>
      </c>
      <c r="D143" s="270" t="str">
        <f>' Rohdaten (zu bereinigen)'!D150</f>
        <v>Hydrogeothermie</v>
      </c>
      <c r="E143" s="289"/>
      <c r="F143" s="289"/>
      <c r="G143" s="289"/>
      <c r="H143" s="289"/>
      <c r="I143" s="289"/>
      <c r="J143" s="321"/>
    </row>
    <row r="144" spans="1:10">
      <c r="A144" s="270" t="str">
        <f>' Rohdaten (zu bereinigen)'!A151</f>
        <v>D_Projekt in Planung</v>
      </c>
      <c r="B144" s="270" t="str">
        <f>' Rohdaten (zu bereinigen)'!B151</f>
        <v>Altencelle</v>
      </c>
      <c r="C144" s="270" t="str">
        <f>' Rohdaten (zu bereinigen)'!C151</f>
        <v>Niedersachsen</v>
      </c>
      <c r="D144" s="270" t="str">
        <f>' Rohdaten (zu bereinigen)'!D151</f>
        <v>Hydrogeothermie</v>
      </c>
      <c r="E144" s="289"/>
      <c r="F144" s="289"/>
      <c r="G144" s="289"/>
      <c r="H144" s="289"/>
      <c r="I144" s="289"/>
      <c r="J144" s="321"/>
    </row>
    <row r="145" spans="1:10">
      <c r="A145" s="270" t="str">
        <f>' Rohdaten (zu bereinigen)'!A152</f>
        <v>D_Projekt in Planung</v>
      </c>
      <c r="B145" s="270" t="str">
        <f>' Rohdaten (zu bereinigen)'!B152</f>
        <v>Ahnsbeck</v>
      </c>
      <c r="C145" s="270" t="str">
        <f>' Rohdaten (zu bereinigen)'!C152</f>
        <v>Niedersachsen</v>
      </c>
      <c r="D145" s="270" t="str">
        <f>' Rohdaten (zu bereinigen)'!D152</f>
        <v>Hydrogeothermie</v>
      </c>
      <c r="E145" s="289"/>
      <c r="F145" s="289"/>
      <c r="G145" s="289"/>
      <c r="H145" s="289"/>
      <c r="I145" s="289"/>
      <c r="J145" s="321"/>
    </row>
    <row r="146" spans="1:10">
      <c r="A146" s="270" t="str">
        <f>' Rohdaten (zu bereinigen)'!A153</f>
        <v>D_Projekt in Planung</v>
      </c>
      <c r="B146" s="270" t="str">
        <f>' Rohdaten (zu bereinigen)'!B153</f>
        <v>Göttingen I</v>
      </c>
      <c r="C146" s="270" t="str">
        <f>' Rohdaten (zu bereinigen)'!C153</f>
        <v>Niedersachsen</v>
      </c>
      <c r="D146" s="270" t="str">
        <f>' Rohdaten (zu bereinigen)'!D153</f>
        <v>Forschung</v>
      </c>
      <c r="E146" s="289"/>
      <c r="F146" s="289"/>
      <c r="G146" s="289"/>
      <c r="H146" s="289"/>
      <c r="I146" s="289"/>
      <c r="J146" s="321"/>
    </row>
    <row r="147" spans="1:10">
      <c r="A147" s="270" t="str">
        <f>' Rohdaten (zu bereinigen)'!A154</f>
        <v>D_Projekt in Planung</v>
      </c>
      <c r="B147" s="270" t="str">
        <f>' Rohdaten (zu bereinigen)'!B154</f>
        <v>Nordharz</v>
      </c>
      <c r="C147" s="270" t="str">
        <f>' Rohdaten (zu bereinigen)'!C154</f>
        <v>Niedersachsen</v>
      </c>
      <c r="D147" s="270" t="str">
        <f>' Rohdaten (zu bereinigen)'!D154</f>
        <v>Hydrogeothermie</v>
      </c>
      <c r="E147" s="289"/>
      <c r="F147" s="289"/>
      <c r="G147" s="289"/>
      <c r="H147" s="289"/>
      <c r="I147" s="289"/>
      <c r="J147" s="321"/>
    </row>
    <row r="148" spans="1:10">
      <c r="A148" s="270" t="str">
        <f>' Rohdaten (zu bereinigen)'!A155</f>
        <v>D_Projekt in Planung</v>
      </c>
      <c r="B148" s="270" t="str">
        <f>' Rohdaten (zu bereinigen)'!B155</f>
        <v>Bad Fallingbostel</v>
      </c>
      <c r="C148" s="270" t="str">
        <f>' Rohdaten (zu bereinigen)'!C155</f>
        <v>Niedersachsen</v>
      </c>
      <c r="D148" s="270" t="str">
        <f>' Rohdaten (zu bereinigen)'!D155</f>
        <v>Hydrogeothermie</v>
      </c>
      <c r="E148" s="289"/>
      <c r="F148" s="289"/>
      <c r="G148" s="289"/>
      <c r="H148" s="289"/>
      <c r="I148" s="289"/>
      <c r="J148" s="321"/>
    </row>
    <row r="149" spans="1:10">
      <c r="A149" s="270" t="str">
        <f>' Rohdaten (zu bereinigen)'!A156</f>
        <v>D_Projekt in Planung</v>
      </c>
      <c r="B149" s="270" t="str">
        <f>' Rohdaten (zu bereinigen)'!B156</f>
        <v>Kleefeld</v>
      </c>
      <c r="C149" s="270" t="str">
        <f>' Rohdaten (zu bereinigen)'!C156</f>
        <v>Niedersachsen</v>
      </c>
      <c r="D149" s="270" t="str">
        <f>' Rohdaten (zu bereinigen)'!D156</f>
        <v>Hydrogeothermie</v>
      </c>
      <c r="E149" s="289"/>
      <c r="F149" s="289"/>
      <c r="G149" s="289"/>
      <c r="H149" s="289"/>
      <c r="I149" s="289"/>
      <c r="J149" s="321"/>
    </row>
    <row r="150" spans="1:10">
      <c r="A150" s="270" t="str">
        <f>' Rohdaten (zu bereinigen)'!A157</f>
        <v>D_Projekt in Planung</v>
      </c>
      <c r="B150" s="270" t="str">
        <f>' Rohdaten (zu bereinigen)'!B157</f>
        <v>Munster-Bispingen</v>
      </c>
      <c r="C150" s="270" t="str">
        <f>' Rohdaten (zu bereinigen)'!C157</f>
        <v>Niedersachsen</v>
      </c>
      <c r="D150" s="270" t="str">
        <f>' Rohdaten (zu bereinigen)'!D157</f>
        <v>Hydrogeothermie</v>
      </c>
      <c r="E150" s="289"/>
      <c r="F150" s="289"/>
      <c r="G150" s="289"/>
      <c r="H150" s="289"/>
      <c r="I150" s="289"/>
      <c r="J150" s="321"/>
    </row>
    <row r="151" spans="1:10">
      <c r="A151" s="270" t="str">
        <f>' Rohdaten (zu bereinigen)'!A158</f>
        <v>D_Projekt in Planung</v>
      </c>
      <c r="B151" s="270" t="str">
        <f>' Rohdaten (zu bereinigen)'!B158</f>
        <v>Soltau</v>
      </c>
      <c r="C151" s="270" t="str">
        <f>' Rohdaten (zu bereinigen)'!C158</f>
        <v>Niedersachsen</v>
      </c>
      <c r="D151" s="270" t="str">
        <f>' Rohdaten (zu bereinigen)'!D158</f>
        <v>Hydrogeothermie</v>
      </c>
      <c r="E151" s="289"/>
      <c r="F151" s="289"/>
      <c r="G151" s="289"/>
      <c r="H151" s="289"/>
      <c r="I151" s="289"/>
      <c r="J151" s="321"/>
    </row>
    <row r="152" spans="1:10">
      <c r="A152" s="270" t="str">
        <f>' Rohdaten (zu bereinigen)'!A159</f>
        <v>D_Projekt in Planung</v>
      </c>
      <c r="B152" s="270" t="str">
        <f>' Rohdaten (zu bereinigen)'!B159</f>
        <v>Borkum</v>
      </c>
      <c r="C152" s="270" t="str">
        <f>' Rohdaten (zu bereinigen)'!C159</f>
        <v>Niedersachsen</v>
      </c>
      <c r="D152" s="270" t="str">
        <f>' Rohdaten (zu bereinigen)'!D159</f>
        <v>Hydrogeothermie</v>
      </c>
      <c r="E152" s="289"/>
      <c r="F152" s="289"/>
      <c r="G152" s="289"/>
      <c r="H152" s="289"/>
      <c r="I152" s="289"/>
      <c r="J152" s="321"/>
    </row>
    <row r="153" spans="1:10">
      <c r="A153" s="270" t="str">
        <f>' Rohdaten (zu bereinigen)'!A160</f>
        <v>D_Projekt in Planung</v>
      </c>
      <c r="B153" s="270" t="str">
        <f>' Rohdaten (zu bereinigen)'!B160</f>
        <v>Bissendorf</v>
      </c>
      <c r="C153" s="270" t="str">
        <f>' Rohdaten (zu bereinigen)'!C160</f>
        <v>Niedersachsen</v>
      </c>
      <c r="D153" s="270" t="str">
        <f>' Rohdaten (zu bereinigen)'!D160</f>
        <v>Hydrogeothermie</v>
      </c>
      <c r="E153" s="289"/>
      <c r="F153" s="289"/>
      <c r="G153" s="289"/>
      <c r="H153" s="289"/>
      <c r="I153" s="289"/>
      <c r="J153" s="321"/>
    </row>
    <row r="154" spans="1:10">
      <c r="A154" s="270" t="str">
        <f>' Rohdaten (zu bereinigen)'!A161</f>
        <v>D_Projekt in Planung</v>
      </c>
      <c r="B154" s="270" t="str">
        <f>' Rohdaten (zu bereinigen)'!B161</f>
        <v>Garbsen</v>
      </c>
      <c r="C154" s="270" t="str">
        <f>' Rohdaten (zu bereinigen)'!C161</f>
        <v>Niedersachsen</v>
      </c>
      <c r="D154" s="270" t="str">
        <f>' Rohdaten (zu bereinigen)'!D161</f>
        <v>Hydrogeothermie</v>
      </c>
      <c r="E154" s="289"/>
      <c r="F154" s="289"/>
      <c r="G154" s="289"/>
      <c r="H154" s="289"/>
      <c r="I154" s="289"/>
      <c r="J154" s="321"/>
    </row>
    <row r="155" spans="1:10">
      <c r="A155" s="270" t="str">
        <f>' Rohdaten (zu bereinigen)'!A162</f>
        <v>D_Projekt in Planung</v>
      </c>
      <c r="B155" s="270" t="str">
        <f>' Rohdaten (zu bereinigen)'!B162</f>
        <v>Horstberg (neu)</v>
      </c>
      <c r="C155" s="270" t="str">
        <f>' Rohdaten (zu bereinigen)'!C162</f>
        <v>Niedersachsen</v>
      </c>
      <c r="D155" s="270" t="str">
        <f>' Rohdaten (zu bereinigen)'!D162</f>
        <v>Hydrogeothermie</v>
      </c>
      <c r="E155" s="289"/>
      <c r="F155" s="289"/>
      <c r="G155" s="289"/>
      <c r="H155" s="289"/>
      <c r="I155" s="289"/>
      <c r="J155" s="321"/>
    </row>
    <row r="156" spans="1:10">
      <c r="A156" s="270" t="str">
        <f>' Rohdaten (zu bereinigen)'!A163</f>
        <v>D_Projekt in Planung</v>
      </c>
      <c r="B156" s="270" t="str">
        <f>' Rohdaten (zu bereinigen)'!B163</f>
        <v>Uelzen</v>
      </c>
      <c r="C156" s="270" t="str">
        <f>' Rohdaten (zu bereinigen)'!C163</f>
        <v>Niedersachsen</v>
      </c>
      <c r="D156" s="270" t="str">
        <f>' Rohdaten (zu bereinigen)'!D163</f>
        <v>Hydrogeothermie</v>
      </c>
      <c r="E156" s="289"/>
      <c r="F156" s="289"/>
      <c r="G156" s="289"/>
      <c r="H156" s="289"/>
      <c r="I156" s="289"/>
      <c r="J156" s="321"/>
    </row>
    <row r="157" spans="1:10">
      <c r="A157" s="270" t="str">
        <f>' Rohdaten (zu bereinigen)'!A166</f>
        <v>D_Projekt in Planung</v>
      </c>
      <c r="B157" s="270" t="str">
        <f>' Rohdaten (zu bereinigen)'!B166</f>
        <v>Barnstorf</v>
      </c>
      <c r="C157" s="270" t="str">
        <f>' Rohdaten (zu bereinigen)'!C166</f>
        <v>Niedersachsen</v>
      </c>
      <c r="D157" s="270" t="str">
        <f>' Rohdaten (zu bereinigen)'!D166</f>
        <v>Hydrogeothermie</v>
      </c>
      <c r="E157" s="289"/>
      <c r="F157" s="289"/>
      <c r="G157" s="289"/>
      <c r="H157" s="289"/>
      <c r="I157" s="289"/>
      <c r="J157" s="321"/>
    </row>
    <row r="158" spans="1:10">
      <c r="A158" s="270" t="str">
        <f>' Rohdaten (zu bereinigen)'!A169</f>
        <v>D_Projekt in Planung</v>
      </c>
      <c r="B158" s="270" t="str">
        <f>' Rohdaten (zu bereinigen)'!B169</f>
        <v>Aachen-Weisweiler</v>
      </c>
      <c r="C158" s="270" t="str">
        <f>' Rohdaten (zu bereinigen)'!C169</f>
        <v>Nordrhein-Westfalen</v>
      </c>
      <c r="D158" s="270" t="str">
        <f>' Rohdaten (zu bereinigen)'!D169</f>
        <v>Forschung</v>
      </c>
      <c r="E158" s="289"/>
      <c r="F158" s="289"/>
      <c r="G158" s="289"/>
      <c r="H158" s="289"/>
      <c r="I158" s="289"/>
      <c r="J158" s="321"/>
    </row>
    <row r="159" spans="1:10">
      <c r="A159" s="270" t="str">
        <f>' Rohdaten (zu bereinigen)'!A171</f>
        <v>D_Projekt in Planung</v>
      </c>
      <c r="B159" s="270" t="str">
        <f>' Rohdaten (zu bereinigen)'!B171</f>
        <v>Aachen (Kreuz Aachen)</v>
      </c>
      <c r="C159" s="270" t="str">
        <f>' Rohdaten (zu bereinigen)'!C171</f>
        <v>Nordrhein-Westfalen</v>
      </c>
      <c r="D159" s="270" t="str">
        <f>' Rohdaten (zu bereinigen)'!D171</f>
        <v>Hydrogeothermie</v>
      </c>
      <c r="E159" s="289"/>
      <c r="F159" s="289"/>
      <c r="G159" s="289"/>
      <c r="H159" s="289"/>
      <c r="I159" s="289"/>
      <c r="J159" s="321"/>
    </row>
    <row r="160" spans="1:10">
      <c r="A160" s="270" t="str">
        <f>' Rohdaten (zu bereinigen)'!A172</f>
        <v>D_Projekt in Planung</v>
      </c>
      <c r="B160" s="270" t="str">
        <f>' Rohdaten (zu bereinigen)'!B172</f>
        <v>Bochum 1 (Fraunhofer IEG), Zukunftsenergie</v>
      </c>
      <c r="C160" s="270" t="str">
        <f>' Rohdaten (zu bereinigen)'!C172</f>
        <v>Nordrhein-Westfalen</v>
      </c>
      <c r="D160" s="270" t="str">
        <f>' Rohdaten (zu bereinigen)'!D172</f>
        <v>Hydrogeothermie</v>
      </c>
      <c r="E160" s="289"/>
      <c r="F160" s="289"/>
      <c r="G160" s="289"/>
      <c r="H160" s="289"/>
      <c r="I160" s="289"/>
      <c r="J160" s="321"/>
    </row>
    <row r="161" spans="1:10">
      <c r="A161" s="270" t="str">
        <f>' Rohdaten (zu bereinigen)'!A173</f>
        <v>B_Projekt in Bau</v>
      </c>
      <c r="B161" s="270" t="str">
        <f>' Rohdaten (zu bereinigen)'!B173</f>
        <v xml:space="preserve">Bochum 2 (Stadtwerke Bochum, Mark 51°7) </v>
      </c>
      <c r="C161" s="270" t="str">
        <f>' Rohdaten (zu bereinigen)'!C173</f>
        <v>Nordrhein-Westfalen</v>
      </c>
      <c r="D161" s="270" t="str">
        <f>' Rohdaten (zu bereinigen)'!D173</f>
        <v>Grubenwasser</v>
      </c>
      <c r="E161" s="289"/>
      <c r="F161" s="289"/>
      <c r="G161" s="289"/>
      <c r="H161" s="289"/>
      <c r="I161" s="289"/>
      <c r="J161" s="321"/>
    </row>
    <row r="162" spans="1:10">
      <c r="A162" s="270" t="str">
        <f>' Rohdaten (zu bereinigen)'!A174</f>
        <v>D_Projekt in Planung</v>
      </c>
      <c r="B162" s="270" t="str">
        <f>' Rohdaten (zu bereinigen)'!B174</f>
        <v>Duisburg</v>
      </c>
      <c r="C162" s="270" t="str">
        <f>' Rohdaten (zu bereinigen)'!C174</f>
        <v>Nordrhein-Westfalen</v>
      </c>
      <c r="D162" s="270" t="str">
        <f>' Rohdaten (zu bereinigen)'!D174</f>
        <v>Hydrogeothermie</v>
      </c>
      <c r="E162" s="289"/>
      <c r="F162" s="289"/>
      <c r="G162" s="289"/>
      <c r="H162" s="289"/>
      <c r="I162" s="289"/>
      <c r="J162" s="321"/>
    </row>
    <row r="163" spans="1:10">
      <c r="A163" s="270" t="str">
        <f>' Rohdaten (zu bereinigen)'!A175</f>
        <v>B_Projekt in Bau</v>
      </c>
      <c r="B163" s="270" t="str">
        <f>' Rohdaten (zu bereinigen)'!B175</f>
        <v>Krefeld/ Salvea - Lust auf grüne Energie</v>
      </c>
      <c r="C163" s="270" t="str">
        <f>' Rohdaten (zu bereinigen)'!C175</f>
        <v>Nordrhein-Westfalen</v>
      </c>
      <c r="D163" s="270" t="str">
        <f>' Rohdaten (zu bereinigen)'!D175</f>
        <v>Forschung</v>
      </c>
      <c r="E163" s="289"/>
      <c r="F163" s="289"/>
      <c r="G163" s="289"/>
      <c r="H163" s="289"/>
      <c r="I163" s="289"/>
      <c r="J163" s="321"/>
    </row>
    <row r="164" spans="1:10">
      <c r="A164" s="270" t="str">
        <f>' Rohdaten (zu bereinigen)'!A177</f>
        <v>D_Projekt in Planung</v>
      </c>
      <c r="B164" s="270" t="str">
        <f>' Rohdaten (zu bereinigen)'!B177</f>
        <v>Kempener Westen</v>
      </c>
      <c r="C164" s="270" t="str">
        <f>' Rohdaten (zu bereinigen)'!C177</f>
        <v>Nordrhein-Westfalen</v>
      </c>
      <c r="D164" s="270" t="str">
        <f>' Rohdaten (zu bereinigen)'!D177</f>
        <v>Hydrogeothermie</v>
      </c>
      <c r="E164" s="289"/>
      <c r="F164" s="289"/>
      <c r="G164" s="289"/>
      <c r="H164" s="289"/>
      <c r="I164" s="289"/>
      <c r="J164" s="321"/>
    </row>
    <row r="165" spans="1:10">
      <c r="A165" s="270" t="str">
        <f>' Rohdaten (zu bereinigen)'!A178</f>
        <v>D_Projekt in Planung</v>
      </c>
      <c r="B165" s="270" t="str">
        <f>' Rohdaten (zu bereinigen)'!B178</f>
        <v>Düsseldorf</v>
      </c>
      <c r="C165" s="270" t="str">
        <f>' Rohdaten (zu bereinigen)'!C178</f>
        <v>Nordrhein-Westfalen</v>
      </c>
      <c r="D165" s="270" t="str">
        <f>' Rohdaten (zu bereinigen)'!D178</f>
        <v>Hydrogeothermie</v>
      </c>
      <c r="E165" s="289"/>
      <c r="F165" s="289"/>
      <c r="G165" s="289"/>
      <c r="H165" s="289"/>
      <c r="I165" s="289"/>
      <c r="J165" s="321"/>
    </row>
    <row r="166" spans="1:10">
      <c r="A166" s="270" t="str">
        <f>' Rohdaten (zu bereinigen)'!A179</f>
        <v>D_Projekt in Planung</v>
      </c>
      <c r="B166" s="270" t="str">
        <f>' Rohdaten (zu bereinigen)'!B179</f>
        <v>Oberhausen "evo Geotherm"</v>
      </c>
      <c r="C166" s="270" t="str">
        <f>' Rohdaten (zu bereinigen)'!C179</f>
        <v>Nordrhein-Westfalen</v>
      </c>
      <c r="D166" s="270" t="str">
        <f>' Rohdaten (zu bereinigen)'!D179</f>
        <v>Hydrogeothermie</v>
      </c>
      <c r="E166" s="289"/>
      <c r="F166" s="289"/>
      <c r="G166" s="289"/>
      <c r="H166" s="289"/>
      <c r="I166" s="289"/>
      <c r="J166" s="321"/>
    </row>
    <row r="167" spans="1:10">
      <c r="A167" s="270" t="str">
        <f>' Rohdaten (zu bereinigen)'!A180</f>
        <v>D_Projekt in Planung</v>
      </c>
      <c r="B167" s="270" t="str">
        <f>' Rohdaten (zu bereinigen)'!B180</f>
        <v>Neukirchen-Vluyn "ENNI Geothermie"</v>
      </c>
      <c r="C167" s="270" t="str">
        <f>' Rohdaten (zu bereinigen)'!C180</f>
        <v>Nordrhein-Westfalen</v>
      </c>
      <c r="D167" s="270" t="str">
        <f>' Rohdaten (zu bereinigen)'!D180</f>
        <v>Hydrogeothermie</v>
      </c>
      <c r="E167" s="289"/>
      <c r="F167" s="289"/>
      <c r="G167" s="289"/>
      <c r="H167" s="289"/>
      <c r="I167" s="289"/>
      <c r="J167" s="321"/>
    </row>
    <row r="168" spans="1:10">
      <c r="A168" s="270" t="str">
        <f>' Rohdaten (zu bereinigen)'!A181</f>
        <v>D_Projekt in Planung</v>
      </c>
      <c r="B168" s="270" t="str">
        <f>' Rohdaten (zu bereinigen)'!B181</f>
        <v>Rheinberg Geothermie</v>
      </c>
      <c r="C168" s="270" t="str">
        <f>' Rohdaten (zu bereinigen)'!C181</f>
        <v>Nordrhein-Westfalen</v>
      </c>
      <c r="D168" s="270" t="str">
        <f>' Rohdaten (zu bereinigen)'!D181</f>
        <v>Hydrogeothermie</v>
      </c>
      <c r="E168" s="289"/>
      <c r="F168" s="289"/>
      <c r="G168" s="289"/>
      <c r="H168" s="289"/>
      <c r="I168" s="289"/>
      <c r="J168" s="321"/>
    </row>
    <row r="169" spans="1:10">
      <c r="A169" s="270" t="str">
        <f>' Rohdaten (zu bereinigen)'!A182</f>
        <v>D_Projekt in Planung</v>
      </c>
      <c r="B169" s="270" t="str">
        <f>' Rohdaten (zu bereinigen)'!B182</f>
        <v>Mülheim an der Ruhr "medl-Geotherm"</v>
      </c>
      <c r="C169" s="270" t="str">
        <f>' Rohdaten (zu bereinigen)'!C182</f>
        <v>Nordrhein-Westfalen</v>
      </c>
      <c r="D169" s="270" t="str">
        <f>' Rohdaten (zu bereinigen)'!D182</f>
        <v>Hydrogeothermie</v>
      </c>
      <c r="E169" s="289"/>
      <c r="F169" s="289"/>
      <c r="G169" s="289"/>
      <c r="H169" s="289"/>
      <c r="I169" s="289"/>
      <c r="J169" s="321"/>
    </row>
    <row r="170" spans="1:10">
      <c r="A170" s="270" t="str">
        <f>' Rohdaten (zu bereinigen)'!A184</f>
        <v>D_Projekt in Planung</v>
      </c>
      <c r="B170" s="270" t="str">
        <f>' Rohdaten (zu bereinigen)'!B184</f>
        <v>Hagen</v>
      </c>
      <c r="C170" s="270" t="str">
        <f>' Rohdaten (zu bereinigen)'!C184</f>
        <v>Nordrhein-Westfalen</v>
      </c>
      <c r="D170" s="270" t="str">
        <f>' Rohdaten (zu bereinigen)'!D184</f>
        <v>Hydrogeothermie</v>
      </c>
      <c r="E170" s="289"/>
      <c r="F170" s="289"/>
      <c r="G170" s="289"/>
      <c r="H170" s="289"/>
      <c r="I170" s="289"/>
      <c r="J170" s="321"/>
    </row>
    <row r="171" spans="1:10">
      <c r="A171" s="270" t="str">
        <f>' Rohdaten (zu bereinigen)'!A185</f>
        <v>D_Projekt in Planung</v>
      </c>
      <c r="B171" s="270" t="str">
        <f>' Rohdaten (zu bereinigen)'!B185</f>
        <v>Grüne-Wärme-Münster</v>
      </c>
      <c r="C171" s="270" t="str">
        <f>' Rohdaten (zu bereinigen)'!C185</f>
        <v>Nordrhein-Westfalen</v>
      </c>
      <c r="D171" s="270" t="str">
        <f>' Rohdaten (zu bereinigen)'!D185</f>
        <v>Hydrogeothermie</v>
      </c>
      <c r="E171" s="289"/>
      <c r="F171" s="289"/>
      <c r="G171" s="289"/>
      <c r="H171" s="289"/>
      <c r="I171" s="289"/>
      <c r="J171" s="321"/>
    </row>
    <row r="172" spans="1:10">
      <c r="A172" s="270" t="str">
        <f>' Rohdaten (zu bereinigen)'!A186</f>
        <v>D_Projekt in Planung</v>
      </c>
      <c r="B172" s="270" t="str">
        <f>' Rohdaten (zu bereinigen)'!B186</f>
        <v>"Grumbeere"</v>
      </c>
      <c r="C172" s="270" t="str">
        <f>' Rohdaten (zu bereinigen)'!C186</f>
        <v>Rheinland-Pfalz</v>
      </c>
      <c r="D172" s="270" t="str">
        <f>' Rohdaten (zu bereinigen)'!D186</f>
        <v>Hyrogeothermie</v>
      </c>
      <c r="E172" s="289"/>
      <c r="F172" s="289"/>
      <c r="G172" s="289"/>
      <c r="H172" s="289"/>
      <c r="I172" s="289"/>
      <c r="J172" s="321"/>
    </row>
    <row r="173" spans="1:10">
      <c r="A173" s="270" t="str">
        <f>' Rohdaten (zu bereinigen)'!A189</f>
        <v>D_Projekt in Planung</v>
      </c>
      <c r="B173" s="270" t="str">
        <f>' Rohdaten (zu bereinigen)'!B189</f>
        <v>"Kerner"</v>
      </c>
      <c r="C173" s="270" t="str">
        <f>' Rohdaten (zu bereinigen)'!C189</f>
        <v>Rheinland-Pfalz</v>
      </c>
      <c r="D173" s="270" t="str">
        <f>' Rohdaten (zu bereinigen)'!D189</f>
        <v>Hydrogeothermie</v>
      </c>
      <c r="E173" s="289"/>
      <c r="F173" s="289"/>
      <c r="G173" s="289"/>
      <c r="H173" s="289"/>
      <c r="I173" s="289"/>
      <c r="J173" s="321"/>
    </row>
    <row r="174" spans="1:10">
      <c r="A174" s="270" t="str">
        <f>' Rohdaten (zu bereinigen)'!A190</f>
        <v>D_Projekt in Planung</v>
      </c>
      <c r="B174" s="270" t="str">
        <f>' Rohdaten (zu bereinigen)'!B190</f>
        <v>"Löwenherz"</v>
      </c>
      <c r="C174" s="270" t="str">
        <f>' Rohdaten (zu bereinigen)'!C190</f>
        <v>Rheinland-Pfalz</v>
      </c>
      <c r="D174" s="270" t="str">
        <f>' Rohdaten (zu bereinigen)'!D190</f>
        <v>Hydrogeothermie</v>
      </c>
      <c r="E174" s="289"/>
      <c r="F174" s="289"/>
      <c r="G174" s="289"/>
      <c r="H174" s="289"/>
      <c r="I174" s="289"/>
      <c r="J174" s="321"/>
    </row>
    <row r="175" spans="1:10">
      <c r="A175" s="270" t="str">
        <f>' Rohdaten (zu bereinigen)'!A191</f>
        <v>D_Projekt in Planung</v>
      </c>
      <c r="B175" s="270" t="str">
        <f>' Rohdaten (zu bereinigen)'!B191</f>
        <v>Rülzheim "Storchenaue"</v>
      </c>
      <c r="C175" s="270" t="str">
        <f>' Rohdaten (zu bereinigen)'!C191</f>
        <v>Rheinland-Pfalz</v>
      </c>
      <c r="D175" s="270" t="str">
        <f>' Rohdaten (zu bereinigen)'!D191</f>
        <v>Hyrogeothermie</v>
      </c>
      <c r="E175" s="289"/>
      <c r="F175" s="289"/>
      <c r="G175" s="289"/>
      <c r="H175" s="289"/>
      <c r="I175" s="289"/>
      <c r="J175" s="321"/>
    </row>
    <row r="176" spans="1:10">
      <c r="A176" s="270" t="str">
        <f>' Rohdaten (zu bereinigen)'!A192</f>
        <v>D_Projekt in Planung</v>
      </c>
      <c r="B176" s="270" t="str">
        <f>' Rohdaten (zu bereinigen)'!B192</f>
        <v>Bad Dürkheim "Flaggenturm"</v>
      </c>
      <c r="C176" s="270" t="str">
        <f>' Rohdaten (zu bereinigen)'!C192</f>
        <v>Rheinland-Pfalz</v>
      </c>
      <c r="D176" s="270" t="str">
        <f>' Rohdaten (zu bereinigen)'!D192</f>
        <v>Hydrogeothermie</v>
      </c>
      <c r="E176" s="289"/>
      <c r="F176" s="289"/>
      <c r="G176" s="289"/>
      <c r="H176" s="289"/>
      <c r="I176" s="289"/>
      <c r="J176" s="321"/>
    </row>
    <row r="177" spans="1:10">
      <c r="A177" s="270" t="str">
        <f>' Rohdaten (zu bereinigen)'!A193</f>
        <v>D_Projekt in Planung</v>
      </c>
      <c r="B177" s="270" t="str">
        <f>' Rohdaten (zu bereinigen)'!B193</f>
        <v>Eich-Hamm</v>
      </c>
      <c r="C177" s="270" t="str">
        <f>' Rohdaten (zu bereinigen)'!C193</f>
        <v>Rheinland-Pfalz</v>
      </c>
      <c r="D177" s="270" t="str">
        <f>' Rohdaten (zu bereinigen)'!D193</f>
        <v>Hydrogeothermie</v>
      </c>
      <c r="E177" s="289"/>
      <c r="F177" s="289"/>
      <c r="G177" s="289"/>
      <c r="H177" s="289"/>
      <c r="I177" s="289"/>
      <c r="J177" s="321"/>
    </row>
    <row r="178" spans="1:10">
      <c r="A178" s="270" t="str">
        <f>' Rohdaten (zu bereinigen)'!A194</f>
        <v>D_Projekt in Planung</v>
      </c>
      <c r="B178" s="270" t="str">
        <f>' Rohdaten (zu bereinigen)'!B194</f>
        <v>Haßloch "Taro"</v>
      </c>
      <c r="C178" s="270" t="str">
        <f>' Rohdaten (zu bereinigen)'!C194</f>
        <v>Rheinland-Pfalz</v>
      </c>
      <c r="D178" s="270" t="str">
        <f>' Rohdaten (zu bereinigen)'!D194</f>
        <v>Hydrogeothermie</v>
      </c>
      <c r="E178" s="289"/>
      <c r="F178" s="289"/>
      <c r="G178" s="289"/>
      <c r="H178" s="289"/>
      <c r="I178" s="289"/>
      <c r="J178" s="321"/>
    </row>
    <row r="179" spans="1:10">
      <c r="A179" s="270" t="str">
        <f>' Rohdaten (zu bereinigen)'!A195</f>
        <v>D_Projekt in Planung</v>
      </c>
      <c r="B179" s="270" t="str">
        <f>' Rohdaten (zu bereinigen)'!B195</f>
        <v>Ingelheim</v>
      </c>
      <c r="C179" s="270" t="str">
        <f>' Rohdaten (zu bereinigen)'!C195</f>
        <v>Rheinland-Pfalz</v>
      </c>
      <c r="D179" s="270" t="str">
        <f>' Rohdaten (zu bereinigen)'!D195</f>
        <v>Hydrogeothermie</v>
      </c>
      <c r="E179" s="289"/>
      <c r="F179" s="289"/>
      <c r="G179" s="289"/>
      <c r="H179" s="289"/>
      <c r="I179" s="289"/>
      <c r="J179" s="321"/>
    </row>
    <row r="180" spans="1:10">
      <c r="A180" s="270" t="str">
        <f>' Rohdaten (zu bereinigen)'!A196</f>
        <v>D_Projekt in Planung</v>
      </c>
      <c r="B180" s="270" t="str">
        <f>' Rohdaten (zu bereinigen)'!B196</f>
        <v>Kaltenbach</v>
      </c>
      <c r="C180" s="270" t="str">
        <f>' Rohdaten (zu bereinigen)'!C196</f>
        <v>Rheinland-Pfalz</v>
      </c>
      <c r="D180" s="270" t="str">
        <f>' Rohdaten (zu bereinigen)'!D196</f>
        <v>Hydrogeothermie</v>
      </c>
      <c r="E180" s="289"/>
      <c r="F180" s="289"/>
      <c r="G180" s="289"/>
      <c r="H180" s="289"/>
      <c r="I180" s="289"/>
      <c r="J180" s="321"/>
    </row>
    <row r="181" spans="1:10">
      <c r="A181" s="270" t="str">
        <f>' Rohdaten (zu bereinigen)'!A197</f>
        <v>D_Projekt in Planung</v>
      </c>
      <c r="B181" s="270" t="str">
        <f>' Rohdaten (zu bereinigen)'!B197</f>
        <v>Lingenfeld</v>
      </c>
      <c r="C181" s="270" t="str">
        <f>' Rohdaten (zu bereinigen)'!C197</f>
        <v>Rheinland-Pfalz</v>
      </c>
      <c r="D181" s="270" t="str">
        <f>' Rohdaten (zu bereinigen)'!D197</f>
        <v>Hydrogeothermie</v>
      </c>
      <c r="E181" s="289"/>
      <c r="F181" s="289"/>
      <c r="G181" s="289"/>
      <c r="H181" s="289"/>
      <c r="I181" s="289"/>
      <c r="J181" s="321"/>
    </row>
    <row r="182" spans="1:10">
      <c r="A182" s="270" t="str">
        <f>' Rohdaten (zu bereinigen)'!A198</f>
        <v>D_Projekt in Planung</v>
      </c>
      <c r="B182" s="270" t="str">
        <f>' Rohdaten (zu bereinigen)'!B198</f>
        <v>Ludwigshafen 1"Ludwig"</v>
      </c>
      <c r="C182" s="270" t="str">
        <f>' Rohdaten (zu bereinigen)'!C198</f>
        <v>Rheinland-Pfalz</v>
      </c>
      <c r="D182" s="270" t="str">
        <f>' Rohdaten (zu bereinigen)'!D198</f>
        <v>Hydrogeothermie</v>
      </c>
      <c r="E182" s="289"/>
      <c r="F182" s="289"/>
      <c r="G182" s="289"/>
      <c r="H182" s="289"/>
      <c r="I182" s="289"/>
      <c r="J182" s="321"/>
    </row>
    <row r="183" spans="1:10">
      <c r="A183" s="270" t="str">
        <f>' Rohdaten (zu bereinigen)'!A199</f>
        <v>D_Projekt in Planung</v>
      </c>
      <c r="B183" s="270" t="str">
        <f>' Rohdaten (zu bereinigen)'!B199</f>
        <v>Ludwigshafen 2"Therese"</v>
      </c>
      <c r="C183" s="270" t="str">
        <f>' Rohdaten (zu bereinigen)'!C199</f>
        <v>Rheinland-Pfalz</v>
      </c>
      <c r="D183" s="270" t="str">
        <f>' Rohdaten (zu bereinigen)'!D199</f>
        <v>Hydrogeothermie</v>
      </c>
      <c r="E183" s="289"/>
      <c r="F183" s="289"/>
      <c r="G183" s="289"/>
      <c r="H183" s="289"/>
      <c r="I183" s="289"/>
      <c r="J183" s="321"/>
    </row>
    <row r="184" spans="1:10">
      <c r="A184" s="270" t="str">
        <f>' Rohdaten (zu bereinigen)'!A200</f>
        <v>D_Projekt in Planung</v>
      </c>
      <c r="B184" s="270" t="str">
        <f>' Rohdaten (zu bereinigen)'!B200</f>
        <v>Lutrina</v>
      </c>
      <c r="C184" s="270" t="str">
        <f>' Rohdaten (zu bereinigen)'!C200</f>
        <v>Rheinland-Pfalz</v>
      </c>
      <c r="D184" s="270" t="str">
        <f>' Rohdaten (zu bereinigen)'!D200</f>
        <v>Hydrogeothermie</v>
      </c>
      <c r="E184" s="289"/>
      <c r="F184" s="289"/>
      <c r="G184" s="289"/>
      <c r="H184" s="289"/>
      <c r="I184" s="289"/>
      <c r="J184" s="321"/>
    </row>
    <row r="185" spans="1:10">
      <c r="A185" s="270" t="str">
        <f>' Rohdaten (zu bereinigen)'!A201</f>
        <v>D_Projekt in Planung</v>
      </c>
      <c r="B185" s="270" t="str">
        <f>' Rohdaten (zu bereinigen)'!B201</f>
        <v>Mainz</v>
      </c>
      <c r="C185" s="270" t="str">
        <f>' Rohdaten (zu bereinigen)'!C201</f>
        <v>Rheinland-Pfalz</v>
      </c>
      <c r="D185" s="270" t="str">
        <f>' Rohdaten (zu bereinigen)'!D201</f>
        <v>Hydrogeothermie</v>
      </c>
      <c r="E185" s="289"/>
      <c r="F185" s="289"/>
      <c r="G185" s="289"/>
      <c r="H185" s="289"/>
      <c r="I185" s="289"/>
      <c r="J185" s="321"/>
    </row>
    <row r="186" spans="1:10">
      <c r="A186" s="270" t="str">
        <f>' Rohdaten (zu bereinigen)'!A202</f>
        <v>D_Projekt in Planung</v>
      </c>
      <c r="B186" s="270" t="str">
        <f>' Rohdaten (zu bereinigen)'!B202</f>
        <v>Rift</v>
      </c>
      <c r="C186" s="270" t="str">
        <f>' Rohdaten (zu bereinigen)'!C202</f>
        <v>Rheinland-Pfalz</v>
      </c>
      <c r="D186" s="270" t="str">
        <f>' Rohdaten (zu bereinigen)'!D202</f>
        <v>Hydrogeothermie</v>
      </c>
      <c r="E186" s="289"/>
      <c r="F186" s="289"/>
      <c r="G186" s="289"/>
      <c r="H186" s="289"/>
      <c r="I186" s="289"/>
      <c r="J186" s="321"/>
    </row>
    <row r="187" spans="1:10">
      <c r="A187" s="270" t="str">
        <f>' Rohdaten (zu bereinigen)'!A203</f>
        <v>D_Projekt in Planung</v>
      </c>
      <c r="B187" s="270" t="str">
        <f>' Rohdaten (zu bereinigen)'!B203</f>
        <v>Kandel "Bienwald"</v>
      </c>
      <c r="C187" s="270" t="str">
        <f>' Rohdaten (zu bereinigen)'!C203</f>
        <v>Rheinland-Pfalz</v>
      </c>
      <c r="D187" s="270" t="str">
        <f>' Rohdaten (zu bereinigen)'!D203</f>
        <v>Hydrogeothermie</v>
      </c>
      <c r="E187" s="289"/>
      <c r="F187" s="289"/>
      <c r="G187" s="289"/>
      <c r="H187" s="289"/>
      <c r="I187" s="289"/>
      <c r="J187" s="321"/>
    </row>
    <row r="188" spans="1:10">
      <c r="A188" s="270" t="str">
        <f>' Rohdaten (zu bereinigen)'!A204</f>
        <v>D_Projekt in Planung</v>
      </c>
      <c r="B188" s="270" t="str">
        <f>' Rohdaten (zu bereinigen)'!B204</f>
        <v xml:space="preserve">Kaiserslautern "Kasimir" </v>
      </c>
      <c r="C188" s="270" t="str">
        <f>' Rohdaten (zu bereinigen)'!C204</f>
        <v>Rheinland-Pfalz</v>
      </c>
      <c r="D188" s="270" t="str">
        <f>' Rohdaten (zu bereinigen)'!D204</f>
        <v>Hydrogeothermie</v>
      </c>
      <c r="E188" s="289"/>
      <c r="F188" s="289"/>
      <c r="G188" s="289"/>
      <c r="H188" s="289"/>
      <c r="I188" s="289"/>
      <c r="J188" s="321"/>
    </row>
    <row r="189" spans="1:10">
      <c r="A189" s="270" t="str">
        <f>' Rohdaten (zu bereinigen)'!A205</f>
        <v>D_Projekt in Planung</v>
      </c>
      <c r="B189" s="270" t="str">
        <f>' Rohdaten (zu bereinigen)'!B205</f>
        <v>Bertha bei Wörth</v>
      </c>
      <c r="C189" s="270" t="str">
        <f>' Rohdaten (zu bereinigen)'!C205</f>
        <v>Rheinland-Pfalz</v>
      </c>
      <c r="D189" s="270" t="str">
        <f>' Rohdaten (zu bereinigen)'!D205</f>
        <v>Hydrogeothermie</v>
      </c>
      <c r="E189" s="289"/>
      <c r="F189" s="289"/>
      <c r="G189" s="289"/>
      <c r="H189" s="289"/>
      <c r="I189" s="289"/>
      <c r="J189" s="321"/>
    </row>
    <row r="190" spans="1:10">
      <c r="A190" s="270" t="str">
        <f>' Rohdaten (zu bereinigen)'!A206</f>
        <v>D_Projekt in Planung</v>
      </c>
      <c r="B190" s="270" t="str">
        <f>' Rohdaten (zu bereinigen)'!B206</f>
        <v>Hagenbach "Catharina Werde"</v>
      </c>
      <c r="C190" s="270" t="str">
        <f>' Rohdaten (zu bereinigen)'!C206</f>
        <v>Rheinland-Pfalz</v>
      </c>
      <c r="D190" s="270" t="str">
        <f>' Rohdaten (zu bereinigen)'!D206</f>
        <v>Hydrogeothermie</v>
      </c>
      <c r="E190" s="289"/>
      <c r="F190" s="289"/>
      <c r="G190" s="289"/>
      <c r="H190" s="289"/>
      <c r="I190" s="289"/>
      <c r="J190" s="321"/>
    </row>
    <row r="191" spans="1:10">
      <c r="A191" s="270" t="str">
        <f>' Rohdaten (zu bereinigen)'!A207</f>
        <v>D_Projekt in Planung</v>
      </c>
      <c r="B191" s="270" t="str">
        <f>' Rohdaten (zu bereinigen)'!B207</f>
        <v>Schifferstadt "Rhein-Pfalz"</v>
      </c>
      <c r="C191" s="270" t="str">
        <f>' Rohdaten (zu bereinigen)'!C207</f>
        <v>Rheinland-Pfalz</v>
      </c>
      <c r="D191" s="270" t="str">
        <f>' Rohdaten (zu bereinigen)'!D207</f>
        <v>Hydrogeothermie</v>
      </c>
      <c r="E191" s="289"/>
      <c r="F191" s="289"/>
      <c r="G191" s="289"/>
      <c r="H191" s="289"/>
      <c r="I191" s="289"/>
      <c r="J191" s="321"/>
    </row>
    <row r="192" spans="1:10">
      <c r="A192" s="270" t="str">
        <f>' Rohdaten (zu bereinigen)'!A208</f>
        <v>D_Projekt in Planung</v>
      </c>
      <c r="B192" s="270" t="str">
        <f>' Rohdaten (zu bereinigen)'!B208</f>
        <v>Worms-Silbersee</v>
      </c>
      <c r="C192" s="270" t="str">
        <f>' Rohdaten (zu bereinigen)'!C208</f>
        <v>Rheinland-Pfalz</v>
      </c>
      <c r="D192" s="270" t="str">
        <f>' Rohdaten (zu bereinigen)'!D208</f>
        <v>Hydrogeothermie</v>
      </c>
      <c r="E192" s="289"/>
      <c r="F192" s="289"/>
      <c r="G192" s="289"/>
      <c r="H192" s="289"/>
      <c r="I192" s="289"/>
      <c r="J192" s="321"/>
    </row>
    <row r="193" spans="1:10">
      <c r="A193" s="270" t="e">
        <f>' Rohdaten (zu bereinigen)'!#REF!</f>
        <v>#REF!</v>
      </c>
      <c r="B193" s="270" t="e">
        <f>' Rohdaten (zu bereinigen)'!#REF!</f>
        <v>#REF!</v>
      </c>
      <c r="C193" s="270" t="str">
        <f>' Rohdaten (zu bereinigen)'!C209</f>
        <v>Sachsen</v>
      </c>
      <c r="D193" s="270" t="e">
        <f>' Rohdaten (zu bereinigen)'!#REF!</f>
        <v>#REF!</v>
      </c>
      <c r="E193" s="289"/>
      <c r="F193" s="289"/>
      <c r="G193" s="289"/>
      <c r="H193" s="289"/>
      <c r="I193" s="289"/>
      <c r="J193" s="321"/>
    </row>
    <row r="194" spans="1:10">
      <c r="A194" s="270" t="str">
        <f>' Rohdaten (zu bereinigen)'!A213</f>
        <v>D_Projekt in Planung</v>
      </c>
      <c r="B194" s="270" t="str">
        <f>' Rohdaten (zu bereinigen)'!B213</f>
        <v>Freiberg</v>
      </c>
      <c r="C194" s="270" t="str">
        <f>' Rohdaten (zu bereinigen)'!C213</f>
        <v>Sachsen</v>
      </c>
      <c r="D194" s="270" t="str">
        <f>' Rohdaten (zu bereinigen)'!D213</f>
        <v>Grubenwasser</v>
      </c>
      <c r="E194" s="289"/>
      <c r="F194" s="289"/>
      <c r="G194" s="289"/>
      <c r="H194" s="289"/>
      <c r="I194" s="289"/>
      <c r="J194" s="321"/>
    </row>
    <row r="195" spans="1:10">
      <c r="A195" s="270" t="str">
        <f>' Rohdaten (zu bereinigen)'!A214</f>
        <v>D_Projekt in Planung</v>
      </c>
      <c r="B195" s="270" t="str">
        <f>' Rohdaten (zu bereinigen)'!B214</f>
        <v>Lampertheim I</v>
      </c>
      <c r="C195" s="270" t="str">
        <f>' Rohdaten (zu bereinigen)'!C214</f>
        <v>Hessen</v>
      </c>
      <c r="D195" s="270" t="str">
        <f>' Rohdaten (zu bereinigen)'!D214</f>
        <v>Hydrogeothermie</v>
      </c>
      <c r="E195" s="289"/>
      <c r="F195" s="289"/>
      <c r="G195" s="289"/>
      <c r="H195" s="289"/>
      <c r="I195" s="289"/>
      <c r="J195" s="321"/>
    </row>
    <row r="196" spans="1:10">
      <c r="A196" s="270" t="str">
        <f>' Rohdaten (zu bereinigen)'!A215</f>
        <v>D_Projekt in Planung</v>
      </c>
      <c r="B196" s="270" t="str">
        <f>' Rohdaten (zu bereinigen)'!B215</f>
        <v>Lampertheim II</v>
      </c>
      <c r="C196" s="270" t="str">
        <f>' Rohdaten (zu bereinigen)'!C215</f>
        <v>Hessen</v>
      </c>
      <c r="D196" s="270" t="str">
        <f>' Rohdaten (zu bereinigen)'!D215</f>
        <v>Hydrogeothermie</v>
      </c>
      <c r="E196" s="289"/>
      <c r="F196" s="289"/>
      <c r="G196" s="289"/>
      <c r="H196" s="289"/>
      <c r="I196" s="289"/>
      <c r="J196" s="321"/>
    </row>
    <row r="197" spans="1:10">
      <c r="A197" s="270" t="str">
        <f>' Rohdaten (zu bereinigen)'!A216</f>
        <v>D_Projekt in Planung</v>
      </c>
      <c r="B197" s="270" t="str">
        <f>' Rohdaten (zu bereinigen)'!B216</f>
        <v>Luftbrücke</v>
      </c>
      <c r="C197" s="270" t="str">
        <f>' Rohdaten (zu bereinigen)'!C216</f>
        <v>Hessen</v>
      </c>
      <c r="D197" s="270" t="str">
        <f>' Rohdaten (zu bereinigen)'!D216</f>
        <v>Hydrogeothermie</v>
      </c>
      <c r="E197" s="289"/>
      <c r="F197" s="289"/>
      <c r="G197" s="289"/>
      <c r="H197" s="289"/>
      <c r="I197" s="289"/>
      <c r="J197" s="321"/>
    </row>
    <row r="198" spans="1:10">
      <c r="A198" s="270" t="str">
        <f>' Rohdaten (zu bereinigen)'!A217</f>
        <v>D_Projekt in Planung</v>
      </c>
      <c r="B198" s="270" t="str">
        <f>' Rohdaten (zu bereinigen)'!B217</f>
        <v>Einhausen "Jägersburg"</v>
      </c>
      <c r="C198" s="270" t="str">
        <f>' Rohdaten (zu bereinigen)'!C217</f>
        <v>Hessen</v>
      </c>
      <c r="D198" s="270" t="str">
        <f>' Rohdaten (zu bereinigen)'!D217</f>
        <v>Hydrogeothermie</v>
      </c>
      <c r="E198" s="289"/>
      <c r="F198" s="289"/>
      <c r="G198" s="289"/>
      <c r="H198" s="289"/>
      <c r="I198" s="289"/>
      <c r="J198" s="321"/>
    </row>
    <row r="199" spans="1:10">
      <c r="A199" s="270" t="str">
        <f>' Rohdaten (zu bereinigen)'!A218</f>
        <v>D_Projekt in Planung</v>
      </c>
      <c r="B199" s="270" t="str">
        <f>' Rohdaten (zu bereinigen)'!B218</f>
        <v>Ried</v>
      </c>
      <c r="C199" s="270" t="str">
        <f>' Rohdaten (zu bereinigen)'!C218</f>
        <v>Hessen</v>
      </c>
      <c r="D199" s="270" t="str">
        <f>' Rohdaten (zu bereinigen)'!D218</f>
        <v>Hydrogeothermie</v>
      </c>
      <c r="E199" s="289"/>
      <c r="F199" s="289"/>
      <c r="G199" s="289"/>
      <c r="H199" s="289"/>
      <c r="I199" s="289"/>
      <c r="J199" s="321"/>
    </row>
    <row r="200" spans="1:10">
      <c r="A200" s="270" t="str">
        <f>' Rohdaten (zu bereinigen)'!A219</f>
        <v>D_Projekt in Planung</v>
      </c>
      <c r="B200" s="270" t="str">
        <f>' Rohdaten (zu bereinigen)'!B219</f>
        <v>Norderstedt</v>
      </c>
      <c r="C200" s="270" t="str">
        <f>' Rohdaten (zu bereinigen)'!C219</f>
        <v>Schleswig-Holstein</v>
      </c>
      <c r="D200" s="270" t="str">
        <f>' Rohdaten (zu bereinigen)'!D219</f>
        <v>Hydrogeothermie</v>
      </c>
      <c r="E200" s="289"/>
      <c r="F200" s="289"/>
      <c r="G200" s="289"/>
      <c r="H200" s="289"/>
      <c r="I200" s="289"/>
      <c r="J200" s="321"/>
    </row>
    <row r="201" spans="1:10">
      <c r="A201" s="270" t="str">
        <f>' Rohdaten (zu bereinigen)'!A220</f>
        <v>D_Projekt in Planung</v>
      </c>
      <c r="B201" s="270" t="str">
        <f>' Rohdaten (zu bereinigen)'!B220</f>
        <v>Neumünster</v>
      </c>
      <c r="C201" s="270" t="str">
        <f>' Rohdaten (zu bereinigen)'!C220</f>
        <v>Schleswig-Holstein</v>
      </c>
      <c r="D201" s="270" t="str">
        <f>' Rohdaten (zu bereinigen)'!D220</f>
        <v>Hydrogeothermie</v>
      </c>
      <c r="E201" s="289"/>
      <c r="F201" s="289"/>
      <c r="G201" s="289"/>
      <c r="H201" s="289"/>
      <c r="I201" s="289"/>
      <c r="J201" s="321"/>
    </row>
    <row r="202" spans="1:10">
      <c r="A202" s="270" t="str">
        <f>' Rohdaten (zu bereinigen)'!A222</f>
        <v>D_Projekt in Planung</v>
      </c>
      <c r="B202" s="270" t="str">
        <f>' Rohdaten (zu bereinigen)'!B222</f>
        <v>Husum</v>
      </c>
      <c r="C202" s="270" t="str">
        <f>' Rohdaten (zu bereinigen)'!C222</f>
        <v>Schleswig-Holstein</v>
      </c>
      <c r="D202" s="270" t="str">
        <f>' Rohdaten (zu bereinigen)'!D222</f>
        <v>Hydrogeothermie</v>
      </c>
      <c r="E202" s="289"/>
      <c r="F202" s="289"/>
      <c r="G202" s="289"/>
      <c r="H202" s="289"/>
      <c r="I202" s="289"/>
      <c r="J202" s="321"/>
    </row>
  </sheetData>
  <mergeCells count="2">
    <mergeCell ref="A1:J1"/>
    <mergeCell ref="A2:J2"/>
  </mergeCells>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2"/>
  <sheetViews>
    <sheetView workbookViewId="0">
      <selection activeCell="E20" sqref="E20"/>
    </sheetView>
  </sheetViews>
  <sheetFormatPr defaultColWidth="11" defaultRowHeight="13.9"/>
  <cols>
    <col min="3" max="3" width="13.125" customWidth="1"/>
    <col min="4" max="4" width="16.625" customWidth="1"/>
    <col min="5" max="5" width="11.125" customWidth="1"/>
    <col min="9" max="9" width="22.125" customWidth="1"/>
    <col min="10" max="10" width="21.625" customWidth="1"/>
    <col min="11" max="11" width="16" customWidth="1"/>
    <col min="12" max="12" width="23.625" customWidth="1"/>
  </cols>
  <sheetData>
    <row r="1" spans="1:12">
      <c r="A1" t="s">
        <v>15</v>
      </c>
      <c r="B1" t="s">
        <v>3</v>
      </c>
      <c r="C1" t="s">
        <v>4</v>
      </c>
      <c r="D1" t="s">
        <v>5</v>
      </c>
      <c r="E1" t="s">
        <v>6</v>
      </c>
      <c r="F1" t="s">
        <v>430</v>
      </c>
      <c r="G1" t="s">
        <v>7</v>
      </c>
      <c r="H1" t="s">
        <v>431</v>
      </c>
      <c r="I1" t="s">
        <v>18</v>
      </c>
      <c r="J1" t="s">
        <v>432</v>
      </c>
      <c r="K1" t="s">
        <v>429</v>
      </c>
      <c r="L1" t="s">
        <v>23</v>
      </c>
    </row>
    <row r="2" spans="1:12">
      <c r="A2" t="s">
        <v>35</v>
      </c>
      <c r="B2" t="s">
        <v>36</v>
      </c>
      <c r="C2" t="s">
        <v>37</v>
      </c>
      <c r="D2" t="s">
        <v>38</v>
      </c>
      <c r="E2">
        <v>1.2</v>
      </c>
      <c r="G2">
        <v>0.5</v>
      </c>
      <c r="I2">
        <v>131</v>
      </c>
      <c r="J2">
        <v>2542</v>
      </c>
      <c r="K2">
        <v>31</v>
      </c>
      <c r="L2">
        <v>2009</v>
      </c>
    </row>
    <row r="3" spans="1:12">
      <c r="A3" t="s">
        <v>35</v>
      </c>
      <c r="B3" t="s">
        <v>46</v>
      </c>
      <c r="C3" t="s">
        <v>37</v>
      </c>
      <c r="D3" t="s">
        <v>38</v>
      </c>
      <c r="I3">
        <v>75</v>
      </c>
      <c r="J3">
        <v>1530</v>
      </c>
      <c r="K3">
        <v>25</v>
      </c>
      <c r="L3">
        <v>2020</v>
      </c>
    </row>
    <row r="4" spans="1:12">
      <c r="A4" t="s">
        <v>35</v>
      </c>
      <c r="B4" t="s">
        <v>52</v>
      </c>
      <c r="C4" t="s">
        <v>37</v>
      </c>
      <c r="D4" t="s">
        <v>38</v>
      </c>
      <c r="E4">
        <v>1.1000000000000001</v>
      </c>
      <c r="F4" t="s">
        <v>433</v>
      </c>
      <c r="I4">
        <v>65</v>
      </c>
      <c r="J4">
        <v>1150</v>
      </c>
      <c r="K4">
        <v>10</v>
      </c>
      <c r="L4">
        <v>2005</v>
      </c>
    </row>
    <row r="5" spans="1:12">
      <c r="A5" t="s">
        <v>35</v>
      </c>
      <c r="B5" t="s">
        <v>54</v>
      </c>
      <c r="C5" t="s">
        <v>55</v>
      </c>
      <c r="D5" t="s">
        <v>38</v>
      </c>
      <c r="E5">
        <v>12.4</v>
      </c>
      <c r="I5">
        <v>87.1</v>
      </c>
      <c r="J5">
        <v>2630</v>
      </c>
      <c r="K5">
        <v>84.7</v>
      </c>
      <c r="L5">
        <v>2009</v>
      </c>
    </row>
    <row r="6" spans="1:12">
      <c r="A6" t="s">
        <v>35</v>
      </c>
      <c r="B6" t="s">
        <v>61</v>
      </c>
      <c r="C6" t="s">
        <v>55</v>
      </c>
      <c r="D6" t="s">
        <v>38</v>
      </c>
      <c r="G6">
        <v>5.5</v>
      </c>
      <c r="I6">
        <v>141</v>
      </c>
      <c r="J6">
        <v>3926</v>
      </c>
      <c r="K6">
        <v>133</v>
      </c>
      <c r="L6">
        <v>2012</v>
      </c>
    </row>
    <row r="7" spans="1:12">
      <c r="A7" t="s">
        <v>35</v>
      </c>
      <c r="B7" t="s">
        <v>63</v>
      </c>
      <c r="C7" t="s">
        <v>55</v>
      </c>
      <c r="D7" t="s">
        <v>38</v>
      </c>
      <c r="E7">
        <v>10.199999999999999</v>
      </c>
      <c r="I7">
        <v>65</v>
      </c>
      <c r="J7">
        <v>2359</v>
      </c>
      <c r="K7">
        <v>48</v>
      </c>
      <c r="L7">
        <v>1998</v>
      </c>
    </row>
    <row r="8" spans="1:12">
      <c r="A8" t="s">
        <v>35</v>
      </c>
      <c r="B8" t="s">
        <v>66</v>
      </c>
      <c r="C8" t="s">
        <v>55</v>
      </c>
      <c r="D8" t="s">
        <v>38</v>
      </c>
      <c r="E8">
        <v>6.88</v>
      </c>
      <c r="F8">
        <v>6.2</v>
      </c>
      <c r="G8">
        <v>4.9000000000000004</v>
      </c>
      <c r="I8">
        <v>123</v>
      </c>
      <c r="J8">
        <v>3837</v>
      </c>
      <c r="K8">
        <v>105</v>
      </c>
      <c r="L8">
        <v>2021</v>
      </c>
    </row>
    <row r="9" spans="1:12">
      <c r="A9" t="s">
        <v>35</v>
      </c>
      <c r="B9" t="s">
        <v>68</v>
      </c>
      <c r="C9" t="s">
        <v>55</v>
      </c>
      <c r="D9" t="s">
        <v>38</v>
      </c>
      <c r="E9">
        <v>7.95</v>
      </c>
      <c r="I9">
        <v>75</v>
      </c>
      <c r="J9">
        <v>2226.3000000000002</v>
      </c>
      <c r="K9">
        <v>100</v>
      </c>
      <c r="L9">
        <v>2011</v>
      </c>
    </row>
    <row r="10" spans="1:12">
      <c r="A10" t="s">
        <v>35</v>
      </c>
      <c r="B10" t="s">
        <v>70</v>
      </c>
      <c r="C10" t="s">
        <v>55</v>
      </c>
      <c r="D10" t="s">
        <v>38</v>
      </c>
      <c r="E10">
        <v>24</v>
      </c>
      <c r="G10">
        <v>3.6</v>
      </c>
      <c r="I10">
        <v>157</v>
      </c>
      <c r="J10">
        <v>5078</v>
      </c>
      <c r="K10">
        <v>60</v>
      </c>
      <c r="L10">
        <v>2018</v>
      </c>
    </row>
    <row r="11" spans="1:12">
      <c r="A11" t="s">
        <v>35</v>
      </c>
      <c r="B11" t="s">
        <v>72</v>
      </c>
      <c r="C11" t="s">
        <v>55</v>
      </c>
      <c r="D11" t="s">
        <v>38</v>
      </c>
      <c r="E11">
        <v>7.2</v>
      </c>
      <c r="I11">
        <v>78</v>
      </c>
      <c r="J11">
        <v>1906</v>
      </c>
      <c r="K11">
        <v>85</v>
      </c>
      <c r="L11">
        <v>2013</v>
      </c>
    </row>
    <row r="12" spans="1:12">
      <c r="A12" t="s">
        <v>35</v>
      </c>
      <c r="B12" t="s">
        <v>73</v>
      </c>
      <c r="C12" t="s">
        <v>55</v>
      </c>
      <c r="D12" t="s">
        <v>38</v>
      </c>
      <c r="E12">
        <v>12</v>
      </c>
      <c r="F12">
        <v>0</v>
      </c>
      <c r="G12">
        <v>5.5</v>
      </c>
      <c r="I12">
        <v>141</v>
      </c>
      <c r="J12">
        <v>3881.6</v>
      </c>
      <c r="K12">
        <v>140.5</v>
      </c>
      <c r="L12">
        <v>2013</v>
      </c>
    </row>
    <row r="13" spans="1:12">
      <c r="A13" t="s">
        <v>35</v>
      </c>
      <c r="B13" t="s">
        <v>75</v>
      </c>
      <c r="C13" t="s">
        <v>55</v>
      </c>
      <c r="D13" t="s">
        <v>38</v>
      </c>
      <c r="E13">
        <v>30.6</v>
      </c>
      <c r="G13">
        <v>0.68</v>
      </c>
      <c r="H13">
        <v>4.4000000000000004</v>
      </c>
      <c r="I13">
        <v>127</v>
      </c>
      <c r="J13">
        <v>3421</v>
      </c>
      <c r="K13">
        <v>80</v>
      </c>
      <c r="L13">
        <v>2013</v>
      </c>
    </row>
    <row r="14" spans="1:12">
      <c r="A14" t="s">
        <v>35</v>
      </c>
      <c r="B14" t="s">
        <v>78</v>
      </c>
      <c r="C14" t="s">
        <v>55</v>
      </c>
      <c r="D14" t="s">
        <v>38</v>
      </c>
      <c r="E14">
        <v>13</v>
      </c>
      <c r="I14">
        <v>91.9</v>
      </c>
      <c r="J14">
        <v>2517.8000000000002</v>
      </c>
      <c r="K14">
        <v>121</v>
      </c>
      <c r="L14">
        <v>2016</v>
      </c>
    </row>
    <row r="15" spans="1:12">
      <c r="A15" t="s">
        <v>35</v>
      </c>
      <c r="B15" t="s">
        <v>80</v>
      </c>
      <c r="C15" t="s">
        <v>55</v>
      </c>
      <c r="D15" t="s">
        <v>38</v>
      </c>
      <c r="E15">
        <v>13</v>
      </c>
      <c r="I15">
        <v>98.4</v>
      </c>
      <c r="J15">
        <v>2747</v>
      </c>
      <c r="K15">
        <v>87</v>
      </c>
      <c r="L15">
        <v>2004</v>
      </c>
    </row>
    <row r="16" spans="1:12">
      <c r="A16" t="s">
        <v>35</v>
      </c>
      <c r="B16" t="s">
        <v>81</v>
      </c>
      <c r="C16" t="s">
        <v>55</v>
      </c>
      <c r="D16" t="s">
        <v>38</v>
      </c>
      <c r="E16">
        <v>40</v>
      </c>
      <c r="G16">
        <v>4.3</v>
      </c>
      <c r="I16">
        <v>135</v>
      </c>
      <c r="J16">
        <v>3755.2</v>
      </c>
      <c r="K16">
        <v>132</v>
      </c>
      <c r="L16">
        <v>2011</v>
      </c>
    </row>
    <row r="17" spans="1:12">
      <c r="A17" t="s">
        <v>35</v>
      </c>
      <c r="B17" t="s">
        <v>83</v>
      </c>
      <c r="C17" t="s">
        <v>55</v>
      </c>
      <c r="D17" t="s">
        <v>38</v>
      </c>
      <c r="E17">
        <v>9</v>
      </c>
      <c r="I17">
        <v>85</v>
      </c>
      <c r="J17">
        <v>3014</v>
      </c>
      <c r="K17">
        <v>100</v>
      </c>
      <c r="L17">
        <v>2012</v>
      </c>
    </row>
    <row r="18" spans="1:12">
      <c r="A18" t="s">
        <v>35</v>
      </c>
      <c r="B18" t="s">
        <v>84</v>
      </c>
      <c r="C18" t="s">
        <v>55</v>
      </c>
      <c r="D18" t="s">
        <v>38</v>
      </c>
      <c r="E18">
        <v>16.5</v>
      </c>
      <c r="I18">
        <v>106</v>
      </c>
      <c r="J18">
        <v>3443</v>
      </c>
      <c r="K18">
        <v>93</v>
      </c>
      <c r="L18">
        <v>2005</v>
      </c>
    </row>
    <row r="19" spans="1:12">
      <c r="A19" t="s">
        <v>35</v>
      </c>
      <c r="B19" t="s">
        <v>88</v>
      </c>
      <c r="C19" t="s">
        <v>55</v>
      </c>
      <c r="D19" t="s">
        <v>38</v>
      </c>
      <c r="E19">
        <v>4</v>
      </c>
      <c r="G19">
        <v>5</v>
      </c>
      <c r="I19">
        <v>140</v>
      </c>
      <c r="J19">
        <v>4480</v>
      </c>
      <c r="K19">
        <v>110</v>
      </c>
      <c r="L19">
        <v>2014</v>
      </c>
    </row>
    <row r="20" spans="1:12">
      <c r="A20" t="s">
        <v>35</v>
      </c>
      <c r="B20" t="s">
        <v>89</v>
      </c>
      <c r="C20" t="s">
        <v>55</v>
      </c>
      <c r="D20" t="s">
        <v>38</v>
      </c>
      <c r="E20">
        <v>9</v>
      </c>
      <c r="I20">
        <v>81.7</v>
      </c>
      <c r="J20">
        <v>1942</v>
      </c>
      <c r="K20">
        <v>90</v>
      </c>
      <c r="L20">
        <v>2001</v>
      </c>
    </row>
    <row r="21" spans="1:12">
      <c r="A21" t="s">
        <v>35</v>
      </c>
      <c r="B21" t="s">
        <v>91</v>
      </c>
      <c r="C21" t="s">
        <v>55</v>
      </c>
      <c r="D21" t="s">
        <v>38</v>
      </c>
      <c r="E21">
        <v>2.1</v>
      </c>
      <c r="I21">
        <v>36.5</v>
      </c>
      <c r="J21">
        <v>824.8</v>
      </c>
      <c r="K21">
        <v>31.4</v>
      </c>
      <c r="L21">
        <v>1999</v>
      </c>
    </row>
    <row r="22" spans="1:12">
      <c r="A22" t="s">
        <v>35</v>
      </c>
      <c r="B22" t="s">
        <v>94</v>
      </c>
      <c r="C22" t="s">
        <v>55</v>
      </c>
      <c r="D22" t="s">
        <v>38</v>
      </c>
      <c r="E22">
        <v>40</v>
      </c>
      <c r="G22">
        <v>4.3</v>
      </c>
      <c r="H22">
        <v>0</v>
      </c>
      <c r="I22">
        <v>136</v>
      </c>
      <c r="J22">
        <v>3696</v>
      </c>
      <c r="K22">
        <v>120</v>
      </c>
      <c r="L22">
        <v>2013</v>
      </c>
    </row>
    <row r="23" spans="1:12">
      <c r="A23" t="s">
        <v>35</v>
      </c>
      <c r="B23" t="s">
        <v>96</v>
      </c>
      <c r="C23" t="s">
        <v>55</v>
      </c>
      <c r="D23" t="s">
        <v>38</v>
      </c>
      <c r="E23">
        <v>12</v>
      </c>
      <c r="G23">
        <v>5.5</v>
      </c>
      <c r="I23">
        <v>120</v>
      </c>
      <c r="J23">
        <v>4645.8</v>
      </c>
      <c r="K23">
        <v>168.6</v>
      </c>
      <c r="L23">
        <v>2014</v>
      </c>
    </row>
    <row r="24" spans="1:12">
      <c r="A24" t="s">
        <v>35</v>
      </c>
      <c r="B24" t="s">
        <v>98</v>
      </c>
      <c r="C24" t="s">
        <v>55</v>
      </c>
      <c r="D24" t="s">
        <v>38</v>
      </c>
      <c r="E24">
        <v>10</v>
      </c>
      <c r="I24">
        <v>87</v>
      </c>
      <c r="J24">
        <v>2124</v>
      </c>
      <c r="K24">
        <v>75</v>
      </c>
      <c r="L24">
        <v>2009</v>
      </c>
    </row>
    <row r="25" spans="1:12">
      <c r="A25" t="s">
        <v>35</v>
      </c>
      <c r="B25" t="s">
        <v>99</v>
      </c>
      <c r="C25" t="s">
        <v>55</v>
      </c>
      <c r="D25" t="s">
        <v>38</v>
      </c>
      <c r="E25">
        <v>11.3</v>
      </c>
      <c r="I25">
        <v>93</v>
      </c>
      <c r="J25">
        <v>2341</v>
      </c>
      <c r="K25">
        <v>90</v>
      </c>
      <c r="L25">
        <v>2014</v>
      </c>
    </row>
    <row r="26" spans="1:12">
      <c r="A26" t="s">
        <v>35</v>
      </c>
      <c r="B26" t="s">
        <v>100</v>
      </c>
      <c r="C26" t="s">
        <v>55</v>
      </c>
      <c r="D26" t="s">
        <v>38</v>
      </c>
      <c r="E26">
        <v>38</v>
      </c>
      <c r="I26">
        <v>123.7</v>
      </c>
      <c r="J26">
        <v>3350</v>
      </c>
      <c r="K26">
        <v>140</v>
      </c>
      <c r="L26">
        <v>2007</v>
      </c>
    </row>
    <row r="27" spans="1:12">
      <c r="A27" t="s">
        <v>35</v>
      </c>
      <c r="B27" t="s">
        <v>102</v>
      </c>
      <c r="C27" t="s">
        <v>55</v>
      </c>
      <c r="D27" t="s">
        <v>38</v>
      </c>
      <c r="E27">
        <v>8</v>
      </c>
      <c r="I27">
        <v>80</v>
      </c>
      <c r="J27">
        <v>1960</v>
      </c>
      <c r="K27">
        <v>93.3</v>
      </c>
      <c r="L27">
        <v>2003</v>
      </c>
    </row>
    <row r="28" spans="1:12">
      <c r="A28" t="s">
        <v>35</v>
      </c>
      <c r="B28" t="s">
        <v>105</v>
      </c>
      <c r="C28" t="s">
        <v>55</v>
      </c>
      <c r="D28" t="s">
        <v>38</v>
      </c>
      <c r="E28">
        <v>14</v>
      </c>
      <c r="I28">
        <v>111.5</v>
      </c>
      <c r="J28">
        <v>2718</v>
      </c>
      <c r="K28">
        <v>80</v>
      </c>
      <c r="L28">
        <v>2012</v>
      </c>
    </row>
    <row r="29" spans="1:12">
      <c r="A29" t="s">
        <v>35</v>
      </c>
      <c r="B29" t="s">
        <v>109</v>
      </c>
      <c r="C29" t="s">
        <v>110</v>
      </c>
      <c r="D29" t="s">
        <v>38</v>
      </c>
      <c r="E29">
        <v>1.4</v>
      </c>
      <c r="F29">
        <v>0</v>
      </c>
      <c r="I29">
        <v>63.4</v>
      </c>
      <c r="J29">
        <v>1702</v>
      </c>
      <c r="K29">
        <v>4.2</v>
      </c>
      <c r="L29">
        <v>2007</v>
      </c>
    </row>
    <row r="30" spans="1:12">
      <c r="A30" t="s">
        <v>35</v>
      </c>
      <c r="B30" t="s">
        <v>114</v>
      </c>
      <c r="C30" t="s">
        <v>115</v>
      </c>
      <c r="D30" t="s">
        <v>116</v>
      </c>
      <c r="E30">
        <v>0.09</v>
      </c>
      <c r="F30">
        <v>0</v>
      </c>
      <c r="I30">
        <v>36.700000000000003</v>
      </c>
      <c r="J30">
        <v>773</v>
      </c>
      <c r="K30">
        <v>5</v>
      </c>
      <c r="L30">
        <v>2012</v>
      </c>
    </row>
    <row r="31" spans="1:12">
      <c r="A31" t="s">
        <v>35</v>
      </c>
      <c r="B31" t="s">
        <v>149</v>
      </c>
      <c r="C31" t="s">
        <v>121</v>
      </c>
      <c r="D31" t="s">
        <v>150</v>
      </c>
      <c r="I31">
        <v>80</v>
      </c>
      <c r="J31">
        <v>1268</v>
      </c>
      <c r="K31">
        <v>28</v>
      </c>
      <c r="L31">
        <v>1987</v>
      </c>
    </row>
    <row r="32" spans="1:12">
      <c r="A32" t="s">
        <v>35</v>
      </c>
      <c r="B32" t="s">
        <v>120</v>
      </c>
      <c r="C32" t="s">
        <v>121</v>
      </c>
      <c r="D32" t="s">
        <v>38</v>
      </c>
      <c r="E32">
        <v>4</v>
      </c>
      <c r="I32">
        <v>99</v>
      </c>
      <c r="J32">
        <v>2450</v>
      </c>
      <c r="K32">
        <v>35</v>
      </c>
      <c r="L32">
        <v>1994</v>
      </c>
    </row>
    <row r="33" spans="1:12">
      <c r="A33" t="s">
        <v>35</v>
      </c>
      <c r="B33" t="s">
        <v>126</v>
      </c>
      <c r="C33" t="s">
        <v>121</v>
      </c>
      <c r="D33" t="s">
        <v>38</v>
      </c>
      <c r="E33">
        <v>1.3</v>
      </c>
      <c r="I33">
        <v>63</v>
      </c>
      <c r="J33">
        <v>1565</v>
      </c>
      <c r="K33">
        <v>17</v>
      </c>
      <c r="L33">
        <v>1984</v>
      </c>
    </row>
    <row r="34" spans="1:12">
      <c r="A34" t="s">
        <v>35</v>
      </c>
      <c r="B34" t="s">
        <v>129</v>
      </c>
      <c r="C34" t="s">
        <v>130</v>
      </c>
      <c r="D34" t="s">
        <v>116</v>
      </c>
      <c r="E34">
        <v>0.35</v>
      </c>
      <c r="F34">
        <v>0</v>
      </c>
      <c r="I34">
        <v>90</v>
      </c>
      <c r="J34">
        <v>2835</v>
      </c>
      <c r="K34">
        <v>20</v>
      </c>
      <c r="L34">
        <v>2012</v>
      </c>
    </row>
    <row r="35" spans="1:12">
      <c r="A35" t="s">
        <v>35</v>
      </c>
      <c r="B35" t="s">
        <v>133</v>
      </c>
      <c r="C35" t="s">
        <v>130</v>
      </c>
      <c r="D35" t="s">
        <v>134</v>
      </c>
      <c r="E35">
        <v>0.4</v>
      </c>
      <c r="F35">
        <v>0</v>
      </c>
      <c r="I35">
        <v>20</v>
      </c>
      <c r="J35">
        <v>570</v>
      </c>
      <c r="K35">
        <v>32</v>
      </c>
      <c r="L35">
        <v>2012</v>
      </c>
    </row>
    <row r="36" spans="1:12">
      <c r="A36" t="s">
        <v>35</v>
      </c>
      <c r="B36" t="s">
        <v>136</v>
      </c>
      <c r="C36" t="s">
        <v>130</v>
      </c>
      <c r="D36" t="s">
        <v>134</v>
      </c>
      <c r="E36">
        <v>0.8</v>
      </c>
      <c r="F36">
        <v>0</v>
      </c>
      <c r="I36">
        <v>35</v>
      </c>
      <c r="J36">
        <v>1200</v>
      </c>
      <c r="K36" t="s">
        <v>137</v>
      </c>
      <c r="L36">
        <v>2010</v>
      </c>
    </row>
    <row r="37" spans="1:12">
      <c r="A37" t="s">
        <v>35</v>
      </c>
      <c r="B37" t="s">
        <v>139</v>
      </c>
      <c r="C37" t="s">
        <v>130</v>
      </c>
      <c r="D37" t="s">
        <v>116</v>
      </c>
      <c r="E37">
        <v>0.06</v>
      </c>
      <c r="F37">
        <v>0</v>
      </c>
      <c r="I37">
        <v>20</v>
      </c>
      <c r="J37">
        <v>700</v>
      </c>
      <c r="L37">
        <v>2010</v>
      </c>
    </row>
    <row r="38" spans="1:12">
      <c r="A38" t="s">
        <v>35</v>
      </c>
      <c r="B38" t="s">
        <v>142</v>
      </c>
      <c r="C38" t="s">
        <v>143</v>
      </c>
      <c r="D38" t="s">
        <v>38</v>
      </c>
      <c r="G38">
        <v>4.8</v>
      </c>
      <c r="I38">
        <v>164</v>
      </c>
      <c r="J38">
        <v>3600</v>
      </c>
      <c r="K38">
        <v>80</v>
      </c>
      <c r="L38">
        <v>2012</v>
      </c>
    </row>
    <row r="39" spans="1:12">
      <c r="A39" t="s">
        <v>35</v>
      </c>
      <c r="B39" t="s">
        <v>434</v>
      </c>
      <c r="C39" t="s">
        <v>143</v>
      </c>
      <c r="D39" t="s">
        <v>116</v>
      </c>
      <c r="E39">
        <v>0.08</v>
      </c>
      <c r="F39">
        <v>0</v>
      </c>
      <c r="J39">
        <v>800</v>
      </c>
      <c r="L39">
        <v>2014</v>
      </c>
    </row>
    <row r="40" spans="1:12">
      <c r="A40" t="s">
        <v>35</v>
      </c>
      <c r="B40" t="s">
        <v>147</v>
      </c>
      <c r="C40" t="s">
        <v>143</v>
      </c>
      <c r="D40" t="s">
        <v>38</v>
      </c>
      <c r="E40">
        <v>5</v>
      </c>
      <c r="G40">
        <v>1.8</v>
      </c>
      <c r="I40">
        <v>159</v>
      </c>
      <c r="J40">
        <v>3291</v>
      </c>
      <c r="K40">
        <v>70</v>
      </c>
      <c r="L40">
        <v>2007</v>
      </c>
    </row>
    <row r="41" spans="1:12">
      <c r="A41" t="s">
        <v>35</v>
      </c>
      <c r="B41" t="s">
        <v>106</v>
      </c>
      <c r="C41" t="s">
        <v>107</v>
      </c>
      <c r="D41" t="s">
        <v>108</v>
      </c>
      <c r="I41">
        <v>70</v>
      </c>
      <c r="J41">
        <v>300</v>
      </c>
      <c r="K41">
        <v>27.8</v>
      </c>
      <c r="L41">
        <v>1999</v>
      </c>
    </row>
    <row r="42" spans="1:12">
      <c r="A42" t="s">
        <v>35</v>
      </c>
      <c r="B42" t="s">
        <v>103</v>
      </c>
      <c r="C42" t="s">
        <v>55</v>
      </c>
      <c r="D42" t="s">
        <v>38</v>
      </c>
      <c r="E42">
        <v>50</v>
      </c>
      <c r="I42">
        <v>107</v>
      </c>
      <c r="J42">
        <v>2809</v>
      </c>
      <c r="K42">
        <v>115</v>
      </c>
      <c r="L42">
        <v>2021</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F76C-4E34-49FF-82CF-86EFC640C378}">
  <dimension ref="B2:G7"/>
  <sheetViews>
    <sheetView topLeftCell="B1" workbookViewId="0">
      <selection activeCell="E4" sqref="E4"/>
    </sheetView>
  </sheetViews>
  <sheetFormatPr defaultColWidth="11" defaultRowHeight="13.9"/>
  <cols>
    <col min="4" max="4" width="17.125" customWidth="1"/>
    <col min="5" max="5" width="14.125" customWidth="1"/>
    <col min="6" max="6" width="15.125" customWidth="1"/>
    <col min="7" max="7" width="11.625" customWidth="1"/>
  </cols>
  <sheetData>
    <row r="2" spans="2:7">
      <c r="B2" t="s">
        <v>435</v>
      </c>
    </row>
    <row r="3" spans="2:7" ht="41.45">
      <c r="D3" t="s">
        <v>436</v>
      </c>
      <c r="E3" t="s">
        <v>437</v>
      </c>
      <c r="F3" s="237" t="s">
        <v>438</v>
      </c>
      <c r="G3" t="s">
        <v>439</v>
      </c>
    </row>
    <row r="4" spans="2:7">
      <c r="B4" t="s">
        <v>440</v>
      </c>
      <c r="C4">
        <v>43</v>
      </c>
      <c r="D4">
        <f ca="1">SUM(' Rohdaten (zu bereinigen)'!E2:' Rohdaten (zu bereinigen)'!E43)</f>
        <v>408.2</v>
      </c>
      <c r="E4">
        <f>SUM(' Rohdaten (zu bereinigen)'!F2:F60)</f>
        <v>55.3</v>
      </c>
      <c r="F4">
        <f>SUM(' Rohdaten (zu bereinigen)'!J2:J43)</f>
        <v>1536.5668999999998</v>
      </c>
      <c r="G4" s="236">
        <f>SUM(' Rohdaten (zu bereinigen)'!$H$2:$H$43)</f>
        <v>103768.68</v>
      </c>
    </row>
    <row r="5" spans="2:7">
      <c r="B5" t="s">
        <v>441</v>
      </c>
      <c r="C5">
        <v>32</v>
      </c>
    </row>
    <row r="6" spans="2:7">
      <c r="B6" t="s">
        <v>442</v>
      </c>
      <c r="C6">
        <v>7</v>
      </c>
    </row>
    <row r="7" spans="2:7">
      <c r="B7" t="s">
        <v>443</v>
      </c>
      <c r="C7">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H58"/>
  <sheetViews>
    <sheetView workbookViewId="0">
      <selection activeCell="H15" sqref="H15"/>
    </sheetView>
  </sheetViews>
  <sheetFormatPr defaultColWidth="11" defaultRowHeight="13.9"/>
  <cols>
    <col min="1" max="1" width="27" bestFit="1" customWidth="1"/>
    <col min="2" max="2" width="16.875" hidden="1" customWidth="1"/>
    <col min="3" max="3" width="52.875" hidden="1" customWidth="1"/>
    <col min="4" max="4" width="10.625" hidden="1" customWidth="1"/>
    <col min="5" max="5" width="14.625" bestFit="1" customWidth="1"/>
    <col min="6" max="6" width="54.5" bestFit="1" customWidth="1"/>
    <col min="7" max="7" width="3.625" bestFit="1" customWidth="1"/>
    <col min="8" max="8" width="4.875" bestFit="1" customWidth="1"/>
    <col min="9" max="11" width="3.625" bestFit="1" customWidth="1"/>
    <col min="12" max="12" width="1.625" bestFit="1" customWidth="1"/>
    <col min="13" max="14" width="3.625" bestFit="1" customWidth="1"/>
    <col min="15" max="16" width="2.625" bestFit="1" customWidth="1"/>
    <col min="17" max="17" width="6.125" bestFit="1" customWidth="1"/>
    <col min="18" max="18" width="16.625" bestFit="1" customWidth="1"/>
    <col min="19" max="19" width="3.625" bestFit="1" customWidth="1"/>
    <col min="20" max="20" width="4.625" bestFit="1" customWidth="1"/>
    <col min="21" max="21" width="1.625" bestFit="1" customWidth="1"/>
    <col min="22" max="27" width="3.625" bestFit="1" customWidth="1"/>
    <col min="28" max="28" width="1.625" bestFit="1" customWidth="1"/>
    <col min="29" max="29" width="4.625" bestFit="1" customWidth="1"/>
    <col min="30" max="30" width="3.625" bestFit="1" customWidth="1"/>
    <col min="31" max="31" width="2.625" bestFit="1" customWidth="1"/>
    <col min="32" max="32" width="1.625" bestFit="1" customWidth="1"/>
    <col min="33" max="33" width="6.125" bestFit="1" customWidth="1"/>
    <col min="34" max="34" width="19.625" bestFit="1" customWidth="1"/>
    <col min="35" max="35" width="3.625" bestFit="1" customWidth="1"/>
    <col min="36" max="36" width="4.625" bestFit="1" customWidth="1"/>
    <col min="37" max="37" width="1.625" bestFit="1" customWidth="1"/>
    <col min="38" max="43" width="3.625" bestFit="1" customWidth="1"/>
    <col min="44" max="44" width="1.625" bestFit="1" customWidth="1"/>
    <col min="45" max="46" width="3.625" bestFit="1" customWidth="1"/>
    <col min="47" max="47" width="2.625" bestFit="1" customWidth="1"/>
    <col min="48" max="48" width="1.625" bestFit="1" customWidth="1"/>
    <col min="49" max="49" width="6.125" bestFit="1" customWidth="1"/>
    <col min="50" max="50" width="28.125" bestFit="1" customWidth="1"/>
    <col min="51" max="51" width="24.625" bestFit="1" customWidth="1"/>
    <col min="52" max="52" width="27.625" bestFit="1" customWidth="1"/>
    <col min="53" max="53" width="12.625" bestFit="1" customWidth="1"/>
    <col min="54" max="54" width="6.625" bestFit="1" customWidth="1"/>
    <col min="55" max="55" width="12.625" bestFit="1" customWidth="1"/>
    <col min="56" max="56" width="4.625" bestFit="1" customWidth="1"/>
    <col min="57" max="57" width="11.125" bestFit="1" customWidth="1"/>
    <col min="58" max="58" width="6.625" bestFit="1" customWidth="1"/>
    <col min="59" max="59" width="12.625" bestFit="1" customWidth="1"/>
    <col min="60" max="60" width="4.625" bestFit="1" customWidth="1"/>
    <col min="61" max="61" width="2.625" bestFit="1" customWidth="1"/>
    <col min="62" max="62" width="11.125" bestFit="1" customWidth="1"/>
    <col min="63" max="63" width="4.625" bestFit="1" customWidth="1"/>
    <col min="64" max="64" width="11.125" bestFit="1" customWidth="1"/>
    <col min="65" max="65" width="6.625" bestFit="1" customWidth="1"/>
    <col min="66" max="66" width="12.625" bestFit="1" customWidth="1"/>
    <col min="67" max="67" width="6.625" bestFit="1" customWidth="1"/>
    <col min="68" max="68" width="12.625" bestFit="1" customWidth="1"/>
    <col min="69" max="69" width="4.625" bestFit="1" customWidth="1"/>
    <col min="70" max="70" width="11.125" bestFit="1" customWidth="1"/>
    <col min="71" max="71" width="6.625" bestFit="1" customWidth="1"/>
    <col min="72" max="72" width="12.625" bestFit="1" customWidth="1"/>
    <col min="73" max="73" width="6.625" bestFit="1" customWidth="1"/>
    <col min="74" max="74" width="12.625" bestFit="1" customWidth="1"/>
    <col min="75" max="75" width="4.625" bestFit="1" customWidth="1"/>
    <col min="76" max="76" width="11.125" bestFit="1" customWidth="1"/>
    <col min="77" max="77" width="4.625" bestFit="1" customWidth="1"/>
    <col min="78" max="78" width="6.125" bestFit="1" customWidth="1"/>
    <col min="79" max="79" width="11.125" bestFit="1" customWidth="1"/>
    <col min="80" max="80" width="6.125" bestFit="1" customWidth="1"/>
    <col min="81" max="81" width="11.125" bestFit="1" customWidth="1"/>
    <col min="82" max="82" width="4.625" bestFit="1" customWidth="1"/>
    <col min="83" max="83" width="11.125" bestFit="1" customWidth="1"/>
    <col min="84" max="84" width="4.625" bestFit="1" customWidth="1"/>
    <col min="85" max="85" width="11.125" bestFit="1" customWidth="1"/>
    <col min="86" max="86" width="6.625" bestFit="1" customWidth="1"/>
    <col min="87" max="87" width="13.5" bestFit="1" customWidth="1"/>
    <col min="88" max="88" width="8.125" bestFit="1" customWidth="1"/>
    <col min="89" max="89" width="15" bestFit="1" customWidth="1"/>
    <col min="90" max="90" width="8" bestFit="1" customWidth="1"/>
    <col min="91" max="91" width="1.625" bestFit="1" customWidth="1"/>
    <col min="92" max="92" width="3.625" bestFit="1" customWidth="1"/>
    <col min="93" max="93" width="2.625" bestFit="1" customWidth="1"/>
    <col min="94" max="94" width="6.125" bestFit="1" customWidth="1"/>
    <col min="95" max="95" width="14.625" bestFit="1" customWidth="1"/>
    <col min="96" max="96" width="16.625" bestFit="1" customWidth="1"/>
    <col min="97" max="98" width="3.625" bestFit="1" customWidth="1"/>
    <col min="99" max="99" width="10.125" bestFit="1" customWidth="1"/>
    <col min="100" max="100" width="6.625" bestFit="1" customWidth="1"/>
    <col min="101" max="101" width="12.625" bestFit="1" customWidth="1"/>
    <col min="102" max="102" width="6.625" bestFit="1" customWidth="1"/>
    <col min="103" max="103" width="12.625" bestFit="1" customWidth="1"/>
    <col min="104" max="104" width="6.625" bestFit="1" customWidth="1"/>
    <col min="105" max="105" width="12.625" bestFit="1" customWidth="1"/>
    <col min="106" max="106" width="6.625" bestFit="1" customWidth="1"/>
    <col min="107" max="107" width="12.625" bestFit="1" customWidth="1"/>
    <col min="108" max="108" width="6.625" bestFit="1" customWidth="1"/>
    <col min="109" max="109" width="12.625" bestFit="1" customWidth="1"/>
    <col min="110" max="110" width="5.625" bestFit="1" customWidth="1"/>
    <col min="111" max="111" width="11.625" bestFit="1" customWidth="1"/>
    <col min="112" max="112" width="6.625" bestFit="1" customWidth="1"/>
    <col min="113" max="113" width="12.625" bestFit="1" customWidth="1"/>
    <col min="114" max="114" width="5.625" bestFit="1" customWidth="1"/>
    <col min="115" max="115" width="11.625" bestFit="1" customWidth="1"/>
    <col min="116" max="116" width="5.625" bestFit="1" customWidth="1"/>
    <col min="117" max="117" width="11.625" bestFit="1" customWidth="1"/>
    <col min="118" max="118" width="5.625" bestFit="1" customWidth="1"/>
    <col min="119" max="119" width="11.625" bestFit="1" customWidth="1"/>
    <col min="120" max="120" width="5.625" bestFit="1" customWidth="1"/>
    <col min="121" max="121" width="11.625" bestFit="1" customWidth="1"/>
    <col min="122" max="122" width="5.625" bestFit="1" customWidth="1"/>
    <col min="123" max="123" width="11.625" bestFit="1" customWidth="1"/>
    <col min="124" max="124" width="3.625" bestFit="1" customWidth="1"/>
    <col min="125" max="125" width="10.125" bestFit="1" customWidth="1"/>
    <col min="126" max="126" width="5.625" bestFit="1" customWidth="1"/>
    <col min="127" max="127" width="6.125" bestFit="1" customWidth="1"/>
    <col min="128" max="128" width="11.625" bestFit="1" customWidth="1"/>
    <col min="129" max="129" width="3.625" bestFit="1" customWidth="1"/>
    <col min="130" max="130" width="1.625" bestFit="1" customWidth="1"/>
    <col min="131" max="131" width="10.125" bestFit="1" customWidth="1"/>
    <col min="132" max="132" width="3.625" bestFit="1" customWidth="1"/>
    <col min="133" max="133" width="10.125" bestFit="1" customWidth="1"/>
    <col min="134" max="134" width="6.125" bestFit="1" customWidth="1"/>
    <col min="135" max="135" width="11.625" bestFit="1" customWidth="1"/>
    <col min="136" max="136" width="5.625" bestFit="1" customWidth="1"/>
    <col min="137" max="137" width="11.625" bestFit="1" customWidth="1"/>
    <col min="138" max="138" width="6.625" bestFit="1" customWidth="1"/>
    <col min="139" max="139" width="12.625" bestFit="1" customWidth="1"/>
    <col min="140" max="140" width="3.625" bestFit="1" customWidth="1"/>
    <col min="141" max="141" width="10.125" bestFit="1" customWidth="1"/>
    <col min="142" max="142" width="3.625" bestFit="1" customWidth="1"/>
    <col min="143" max="143" width="10.125" bestFit="1" customWidth="1"/>
    <col min="144" max="144" width="4.625" bestFit="1" customWidth="1"/>
    <col min="145" max="145" width="11.125" bestFit="1" customWidth="1"/>
    <col min="146" max="146" width="6.625" bestFit="1" customWidth="1"/>
    <col min="147" max="147" width="12.625" bestFit="1" customWidth="1"/>
    <col min="148" max="148" width="6.625" bestFit="1" customWidth="1"/>
    <col min="149" max="149" width="12.625" bestFit="1" customWidth="1"/>
    <col min="150" max="150" width="4.625" bestFit="1" customWidth="1"/>
    <col min="151" max="151" width="11.125" bestFit="1" customWidth="1"/>
    <col min="152" max="152" width="6.625" bestFit="1" customWidth="1"/>
    <col min="153" max="153" width="12.625" bestFit="1" customWidth="1"/>
    <col min="154" max="154" width="4.625" bestFit="1" customWidth="1"/>
    <col min="155" max="155" width="1.625" bestFit="1" customWidth="1"/>
    <col min="156" max="156" width="11.125" bestFit="1" customWidth="1"/>
    <col min="157" max="157" width="4.625" bestFit="1" customWidth="1"/>
    <col min="158" max="158" width="11.125" bestFit="1" customWidth="1"/>
    <col min="159" max="159" width="6.625" bestFit="1" customWidth="1"/>
    <col min="160" max="160" width="12.625" bestFit="1" customWidth="1"/>
    <col min="161" max="161" width="6.625" bestFit="1" customWidth="1"/>
    <col min="162" max="162" width="12.625" bestFit="1" customWidth="1"/>
    <col min="163" max="163" width="4.625" bestFit="1" customWidth="1"/>
    <col min="164" max="164" width="11.125" bestFit="1" customWidth="1"/>
    <col min="165" max="165" width="6.625" bestFit="1" customWidth="1"/>
    <col min="166" max="166" width="12.625" bestFit="1" customWidth="1"/>
    <col min="167" max="167" width="6.625" bestFit="1" customWidth="1"/>
    <col min="168" max="168" width="12.625" bestFit="1" customWidth="1"/>
    <col min="169" max="169" width="4.625" bestFit="1" customWidth="1"/>
    <col min="170" max="170" width="11.125" bestFit="1" customWidth="1"/>
    <col min="171" max="171" width="4.625" bestFit="1" customWidth="1"/>
    <col min="172" max="172" width="6.125" bestFit="1" customWidth="1"/>
    <col min="173" max="173" width="11.125" bestFit="1" customWidth="1"/>
    <col min="174" max="174" width="6.125" bestFit="1" customWidth="1"/>
    <col min="175" max="175" width="11.125" bestFit="1" customWidth="1"/>
    <col min="176" max="176" width="4.625" bestFit="1" customWidth="1"/>
    <col min="177" max="177" width="11.125" bestFit="1" customWidth="1"/>
    <col min="178" max="178" width="4.625" bestFit="1" customWidth="1"/>
    <col min="179" max="179" width="11.125" bestFit="1" customWidth="1"/>
    <col min="180" max="180" width="6.625" bestFit="1" customWidth="1"/>
    <col min="181" max="181" width="13.5" bestFit="1" customWidth="1"/>
    <col min="182" max="182" width="8.125" bestFit="1" customWidth="1"/>
    <col min="183" max="183" width="15" bestFit="1" customWidth="1"/>
    <col min="184" max="184" width="8" bestFit="1" customWidth="1"/>
    <col min="185" max="185" width="1.625" bestFit="1" customWidth="1"/>
    <col min="186" max="186" width="3.625" bestFit="1" customWidth="1"/>
    <col min="187" max="187" width="2.625" bestFit="1" customWidth="1"/>
    <col min="188" max="188" width="6.125" bestFit="1" customWidth="1"/>
    <col min="189" max="189" width="14.625" bestFit="1" customWidth="1"/>
    <col min="190" max="190" width="28.125" bestFit="1" customWidth="1"/>
    <col min="191" max="191" width="24.625" bestFit="1" customWidth="1"/>
  </cols>
  <sheetData>
    <row r="3" spans="1:6">
      <c r="A3" s="196" t="s">
        <v>444</v>
      </c>
      <c r="B3" t="s">
        <v>445</v>
      </c>
      <c r="C3" t="s">
        <v>446</v>
      </c>
      <c r="D3" t="s">
        <v>443</v>
      </c>
      <c r="E3" t="s">
        <v>447</v>
      </c>
      <c r="F3" t="s">
        <v>448</v>
      </c>
    </row>
    <row r="4" spans="1:6">
      <c r="A4" s="197" t="s">
        <v>35</v>
      </c>
      <c r="B4">
        <v>46.099999999999994</v>
      </c>
      <c r="C4">
        <v>408.2</v>
      </c>
      <c r="D4">
        <v>12</v>
      </c>
      <c r="E4">
        <v>41</v>
      </c>
      <c r="F4">
        <v>36</v>
      </c>
    </row>
    <row r="5" spans="1:6">
      <c r="A5" s="197" t="s">
        <v>148</v>
      </c>
      <c r="B5">
        <v>8.1999999999999993</v>
      </c>
      <c r="C5">
        <v>64</v>
      </c>
      <c r="D5">
        <v>1</v>
      </c>
      <c r="E5">
        <v>17</v>
      </c>
      <c r="F5">
        <v>1</v>
      </c>
    </row>
    <row r="6" spans="1:6">
      <c r="A6" s="197" t="s">
        <v>179</v>
      </c>
      <c r="B6">
        <v>1</v>
      </c>
      <c r="C6">
        <v>2</v>
      </c>
      <c r="D6">
        <v>1</v>
      </c>
      <c r="E6">
        <v>7</v>
      </c>
      <c r="F6">
        <v>1</v>
      </c>
    </row>
    <row r="7" spans="1:6">
      <c r="A7" s="197" t="s">
        <v>185</v>
      </c>
      <c r="C7">
        <v>0</v>
      </c>
      <c r="E7">
        <v>157</v>
      </c>
      <c r="F7">
        <v>1</v>
      </c>
    </row>
    <row r="8" spans="1:6">
      <c r="A8" s="197" t="s">
        <v>449</v>
      </c>
      <c r="E8">
        <v>1</v>
      </c>
    </row>
    <row r="9" spans="1:6">
      <c r="A9" s="197" t="s">
        <v>268</v>
      </c>
      <c r="E9">
        <v>1</v>
      </c>
    </row>
    <row r="10" spans="1:6">
      <c r="A10" s="197" t="s">
        <v>450</v>
      </c>
      <c r="B10">
        <v>55.3</v>
      </c>
      <c r="C10">
        <v>474.2</v>
      </c>
      <c r="D10">
        <v>14</v>
      </c>
      <c r="E10">
        <v>224</v>
      </c>
      <c r="F10">
        <v>39</v>
      </c>
    </row>
    <row r="12" spans="1:6">
      <c r="A12" s="196" t="s">
        <v>444</v>
      </c>
      <c r="B12" t="s">
        <v>445</v>
      </c>
      <c r="C12" t="s">
        <v>446</v>
      </c>
      <c r="D12" t="s">
        <v>443</v>
      </c>
      <c r="E12" t="s">
        <v>447</v>
      </c>
      <c r="F12" t="s">
        <v>448</v>
      </c>
    </row>
    <row r="13" spans="1:6">
      <c r="A13" s="197" t="s">
        <v>35</v>
      </c>
      <c r="B13">
        <v>46.099999999999994</v>
      </c>
      <c r="C13">
        <v>408.2</v>
      </c>
      <c r="D13">
        <v>12</v>
      </c>
      <c r="E13">
        <v>41</v>
      </c>
      <c r="F13">
        <v>36</v>
      </c>
    </row>
    <row r="14" spans="1:6">
      <c r="A14" s="342" t="s">
        <v>37</v>
      </c>
      <c r="B14">
        <v>0.5</v>
      </c>
      <c r="C14">
        <v>2.2999999999999998</v>
      </c>
      <c r="D14">
        <v>1</v>
      </c>
      <c r="E14">
        <v>3</v>
      </c>
      <c r="F14">
        <v>2</v>
      </c>
    </row>
    <row r="15" spans="1:6">
      <c r="A15" s="342" t="s">
        <v>55</v>
      </c>
      <c r="B15">
        <v>39</v>
      </c>
      <c r="C15">
        <v>385.00000000000006</v>
      </c>
      <c r="D15">
        <v>9</v>
      </c>
      <c r="E15">
        <v>25</v>
      </c>
      <c r="F15">
        <v>24</v>
      </c>
    </row>
    <row r="16" spans="1:6">
      <c r="A16" s="342" t="s">
        <v>107</v>
      </c>
      <c r="E16">
        <v>1</v>
      </c>
    </row>
    <row r="17" spans="1:6">
      <c r="A17" s="342" t="s">
        <v>110</v>
      </c>
      <c r="C17">
        <v>1.4</v>
      </c>
      <c r="E17">
        <v>1</v>
      </c>
      <c r="F17">
        <v>1</v>
      </c>
    </row>
    <row r="18" spans="1:6">
      <c r="A18" s="342" t="s">
        <v>115</v>
      </c>
      <c r="C18">
        <v>0.09</v>
      </c>
      <c r="E18">
        <v>1</v>
      </c>
      <c r="F18">
        <v>1</v>
      </c>
    </row>
    <row r="19" spans="1:6">
      <c r="A19" s="342" t="s">
        <v>121</v>
      </c>
      <c r="C19">
        <v>12.8</v>
      </c>
      <c r="E19">
        <v>3</v>
      </c>
      <c r="F19">
        <v>3</v>
      </c>
    </row>
    <row r="20" spans="1:6">
      <c r="A20" s="342" t="s">
        <v>130</v>
      </c>
      <c r="C20">
        <v>1.61</v>
      </c>
      <c r="E20">
        <v>4</v>
      </c>
      <c r="F20">
        <v>4</v>
      </c>
    </row>
    <row r="21" spans="1:6">
      <c r="A21" s="342" t="s">
        <v>143</v>
      </c>
      <c r="B21">
        <v>6.6</v>
      </c>
      <c r="C21">
        <v>5</v>
      </c>
      <c r="D21">
        <v>2</v>
      </c>
      <c r="E21">
        <v>3</v>
      </c>
      <c r="F21">
        <v>1</v>
      </c>
    </row>
    <row r="22" spans="1:6">
      <c r="A22" s="197" t="s">
        <v>148</v>
      </c>
      <c r="B22">
        <v>8.1999999999999993</v>
      </c>
      <c r="C22">
        <v>64</v>
      </c>
      <c r="D22">
        <v>1</v>
      </c>
      <c r="E22">
        <v>17</v>
      </c>
      <c r="F22">
        <v>1</v>
      </c>
    </row>
    <row r="23" spans="1:6">
      <c r="A23" s="342" t="s">
        <v>37</v>
      </c>
      <c r="E23">
        <v>1</v>
      </c>
    </row>
    <row r="24" spans="1:6">
      <c r="A24" s="342" t="s">
        <v>55</v>
      </c>
      <c r="B24">
        <v>8.1999999999999993</v>
      </c>
      <c r="C24">
        <v>64</v>
      </c>
      <c r="D24">
        <v>1</v>
      </c>
      <c r="E24">
        <v>6</v>
      </c>
      <c r="F24">
        <v>1</v>
      </c>
    </row>
    <row r="25" spans="1:6">
      <c r="A25" s="342" t="s">
        <v>107</v>
      </c>
      <c r="E25">
        <v>1</v>
      </c>
    </row>
    <row r="26" spans="1:6">
      <c r="A26" s="342" t="s">
        <v>110</v>
      </c>
      <c r="E26">
        <v>2</v>
      </c>
    </row>
    <row r="27" spans="1:6">
      <c r="A27" s="342" t="s">
        <v>169</v>
      </c>
      <c r="E27">
        <v>1</v>
      </c>
    </row>
    <row r="28" spans="1:6">
      <c r="A28" s="342" t="s">
        <v>115</v>
      </c>
      <c r="E28">
        <v>2</v>
      </c>
    </row>
    <row r="29" spans="1:6">
      <c r="A29" s="342" t="s">
        <v>121</v>
      </c>
      <c r="E29">
        <v>1</v>
      </c>
    </row>
    <row r="30" spans="1:6">
      <c r="A30" s="342" t="s">
        <v>130</v>
      </c>
      <c r="E30">
        <v>3</v>
      </c>
    </row>
    <row r="31" spans="1:6">
      <c r="A31" s="197" t="s">
        <v>179</v>
      </c>
      <c r="B31">
        <v>1</v>
      </c>
      <c r="C31">
        <v>2</v>
      </c>
      <c r="D31">
        <v>1</v>
      </c>
      <c r="E31">
        <v>7</v>
      </c>
      <c r="F31">
        <v>1</v>
      </c>
    </row>
    <row r="32" spans="1:6">
      <c r="A32" s="342" t="s">
        <v>37</v>
      </c>
      <c r="E32">
        <v>1</v>
      </c>
    </row>
    <row r="33" spans="1:8">
      <c r="A33" s="342" t="s">
        <v>55</v>
      </c>
      <c r="E33">
        <v>1</v>
      </c>
    </row>
    <row r="34" spans="1:8">
      <c r="A34" s="342" t="s">
        <v>110</v>
      </c>
      <c r="B34">
        <v>1</v>
      </c>
      <c r="D34">
        <v>1</v>
      </c>
      <c r="E34">
        <v>1</v>
      </c>
    </row>
    <row r="35" spans="1:8">
      <c r="A35" s="342" t="s">
        <v>183</v>
      </c>
      <c r="C35">
        <v>2</v>
      </c>
      <c r="E35">
        <v>2</v>
      </c>
      <c r="F35">
        <v>1</v>
      </c>
    </row>
    <row r="36" spans="1:8">
      <c r="A36" s="342" t="s">
        <v>130</v>
      </c>
      <c r="E36">
        <v>1</v>
      </c>
    </row>
    <row r="37" spans="1:8">
      <c r="A37" s="342" t="s">
        <v>190</v>
      </c>
      <c r="E37">
        <v>1</v>
      </c>
    </row>
    <row r="38" spans="1:8">
      <c r="A38" s="197" t="s">
        <v>185</v>
      </c>
      <c r="C38">
        <v>0</v>
      </c>
      <c r="E38">
        <v>157</v>
      </c>
      <c r="F38">
        <v>1</v>
      </c>
    </row>
    <row r="39" spans="1:8">
      <c r="A39" s="342" t="s">
        <v>37</v>
      </c>
      <c r="E39">
        <v>18</v>
      </c>
    </row>
    <row r="40" spans="1:8">
      <c r="A40" s="342" t="s">
        <v>55</v>
      </c>
      <c r="E40">
        <v>39</v>
      </c>
      <c r="H40">
        <f>2+5+10+25</f>
        <v>42</v>
      </c>
    </row>
    <row r="41" spans="1:8">
      <c r="A41" s="342" t="s">
        <v>107</v>
      </c>
      <c r="E41">
        <v>2</v>
      </c>
    </row>
    <row r="42" spans="1:8">
      <c r="A42" s="342" t="s">
        <v>110</v>
      </c>
      <c r="E42">
        <v>6</v>
      </c>
    </row>
    <row r="43" spans="1:8">
      <c r="A43" s="342" t="s">
        <v>332</v>
      </c>
      <c r="E43">
        <v>1</v>
      </c>
    </row>
    <row r="44" spans="1:8">
      <c r="A44" s="342" t="s">
        <v>115</v>
      </c>
      <c r="E44">
        <v>5</v>
      </c>
    </row>
    <row r="45" spans="1:8">
      <c r="A45" s="342" t="s">
        <v>121</v>
      </c>
      <c r="E45">
        <v>9</v>
      </c>
    </row>
    <row r="46" spans="1:8">
      <c r="A46" s="342" t="s">
        <v>183</v>
      </c>
      <c r="E46">
        <v>26</v>
      </c>
    </row>
    <row r="47" spans="1:8">
      <c r="A47" s="342" t="s">
        <v>130</v>
      </c>
      <c r="E47">
        <v>16</v>
      </c>
    </row>
    <row r="48" spans="1:8">
      <c r="A48" s="342" t="s">
        <v>143</v>
      </c>
      <c r="E48">
        <v>23</v>
      </c>
    </row>
    <row r="49" spans="1:6">
      <c r="A49" s="342" t="s">
        <v>190</v>
      </c>
      <c r="C49">
        <v>0</v>
      </c>
      <c r="E49">
        <v>5</v>
      </c>
      <c r="F49">
        <v>1</v>
      </c>
    </row>
    <row r="50" spans="1:6">
      <c r="A50" s="342" t="s">
        <v>420</v>
      </c>
      <c r="E50">
        <v>2</v>
      </c>
    </row>
    <row r="51" spans="1:6">
      <c r="A51" s="342" t="s">
        <v>415</v>
      </c>
      <c r="E51">
        <v>4</v>
      </c>
    </row>
    <row r="52" spans="1:6">
      <c r="A52" s="342" t="s">
        <v>424</v>
      </c>
      <c r="E52">
        <v>1</v>
      </c>
    </row>
    <row r="53" spans="1:6">
      <c r="A53" s="197" t="s">
        <v>449</v>
      </c>
      <c r="E53">
        <v>1</v>
      </c>
    </row>
    <row r="54" spans="1:6">
      <c r="A54" s="342" t="s">
        <v>426</v>
      </c>
    </row>
    <row r="55" spans="1:6">
      <c r="A55" s="342" t="s">
        <v>449</v>
      </c>
      <c r="E55">
        <v>1</v>
      </c>
    </row>
    <row r="56" spans="1:6">
      <c r="A56" s="197" t="s">
        <v>268</v>
      </c>
      <c r="E56">
        <v>1</v>
      </c>
    </row>
    <row r="57" spans="1:6">
      <c r="A57" s="342" t="s">
        <v>55</v>
      </c>
      <c r="E57">
        <v>1</v>
      </c>
    </row>
    <row r="58" spans="1:6">
      <c r="A58" s="197" t="s">
        <v>450</v>
      </c>
      <c r="B58">
        <v>55.3</v>
      </c>
      <c r="C58">
        <v>474.2</v>
      </c>
      <c r="D58">
        <v>14</v>
      </c>
      <c r="E58">
        <v>224</v>
      </c>
      <c r="F58">
        <v>39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D11"/>
  <sheetViews>
    <sheetView workbookViewId="0">
      <selection activeCell="F3" sqref="F3"/>
    </sheetView>
  </sheetViews>
  <sheetFormatPr defaultColWidth="11" defaultRowHeight="13.9"/>
  <cols>
    <col min="2" max="2" width="18.625" bestFit="1" customWidth="1"/>
  </cols>
  <sheetData>
    <row r="3" spans="2:4">
      <c r="B3" t="s">
        <v>451</v>
      </c>
      <c r="C3" t="s">
        <v>452</v>
      </c>
      <c r="D3" cm="1">
        <f t="array" aca="1" ref="D3" ca="1">COUNTA(' Rohdaten (zu bereinigen)'!T2:T229,Nord+' Rohdaten (zu bereinigen)'!T131)</f>
        <v>73</v>
      </c>
    </row>
    <row r="4" spans="2:4">
      <c r="C4" t="s">
        <v>453</v>
      </c>
    </row>
    <row r="5" spans="2:4">
      <c r="C5" t="s">
        <v>454</v>
      </c>
    </row>
    <row r="6" spans="2:4">
      <c r="B6" t="s">
        <v>455</v>
      </c>
      <c r="C6" t="s">
        <v>452</v>
      </c>
    </row>
    <row r="7" spans="2:4">
      <c r="C7" t="s">
        <v>453</v>
      </c>
    </row>
    <row r="8" spans="2:4">
      <c r="C8" t="s">
        <v>454</v>
      </c>
    </row>
    <row r="9" spans="2:4">
      <c r="B9" t="s">
        <v>51</v>
      </c>
      <c r="C9" t="s">
        <v>452</v>
      </c>
    </row>
    <row r="10" spans="2:4">
      <c r="C10" t="s">
        <v>453</v>
      </c>
    </row>
    <row r="11" spans="2:4">
      <c r="C11" t="s">
        <v>454</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R120"/>
  <sheetViews>
    <sheetView zoomScale="87" zoomScaleNormal="87" zoomScaleSheetLayoutView="80" zoomScalePageLayoutView="75" workbookViewId="0">
      <pane ySplit="1" topLeftCell="A2" activePane="bottomLeft" state="frozen"/>
      <selection pane="bottomLeft" activeCell="I1" sqref="I1"/>
    </sheetView>
  </sheetViews>
  <sheetFormatPr defaultColWidth="9.125" defaultRowHeight="13.9"/>
  <cols>
    <col min="1" max="1" width="15.625" style="2" customWidth="1"/>
    <col min="2" max="2" width="31.5" style="2" bestFit="1" customWidth="1"/>
    <col min="3" max="3" width="21.125" style="8" customWidth="1"/>
    <col min="4" max="4" width="16.625" style="2" customWidth="1"/>
    <col min="5" max="5" width="12.5" style="2" customWidth="1"/>
    <col min="6" max="6" width="10.625" style="2" customWidth="1"/>
    <col min="7" max="7" width="15.625" style="2" customWidth="1"/>
    <col min="8" max="8" width="14.625" style="2" customWidth="1"/>
    <col min="9" max="9" width="20.5" style="2" customWidth="1"/>
    <col min="10" max="11" width="14.625" style="2" customWidth="1"/>
    <col min="12" max="12" width="18.125" style="2" customWidth="1"/>
    <col min="13" max="13" width="18.125" style="2" hidden="1" customWidth="1"/>
    <col min="14" max="14" width="18.125" style="2" customWidth="1"/>
    <col min="15" max="15" width="13.625" style="2" customWidth="1"/>
    <col min="16" max="17" width="9.5" style="2" customWidth="1"/>
    <col min="18" max="16384" width="9.125" style="2"/>
  </cols>
  <sheetData>
    <row r="1" spans="1:18" ht="46.9">
      <c r="A1" s="133"/>
      <c r="B1" s="6" t="s">
        <v>3</v>
      </c>
      <c r="C1" s="7" t="s">
        <v>4</v>
      </c>
      <c r="D1" s="6" t="s">
        <v>5</v>
      </c>
      <c r="E1" s="6" t="s">
        <v>456</v>
      </c>
      <c r="F1" s="6" t="s">
        <v>457</v>
      </c>
      <c r="G1" s="6" t="s">
        <v>18</v>
      </c>
      <c r="H1" s="6" t="s">
        <v>432</v>
      </c>
      <c r="I1" s="6" t="s">
        <v>429</v>
      </c>
      <c r="J1" s="6" t="s">
        <v>23</v>
      </c>
      <c r="K1" s="6" t="s">
        <v>458</v>
      </c>
      <c r="L1" s="6" t="s">
        <v>25</v>
      </c>
      <c r="M1" s="6" t="s">
        <v>26</v>
      </c>
      <c r="N1" s="6" t="s">
        <v>27</v>
      </c>
      <c r="O1" s="6" t="s">
        <v>28</v>
      </c>
      <c r="P1" s="6" t="s">
        <v>29</v>
      </c>
      <c r="Q1" s="6" t="s">
        <v>30</v>
      </c>
      <c r="R1" s="2" t="s">
        <v>31</v>
      </c>
    </row>
    <row r="2" spans="1:18" ht="27" customHeight="1">
      <c r="A2" s="355" t="s">
        <v>0</v>
      </c>
      <c r="B2" s="356"/>
      <c r="C2" s="356"/>
      <c r="D2" s="356"/>
      <c r="E2" s="356"/>
      <c r="F2" s="356"/>
      <c r="G2" s="356"/>
      <c r="H2" s="356"/>
      <c r="I2" s="356"/>
      <c r="J2" s="356"/>
      <c r="K2" s="356"/>
      <c r="L2" s="357"/>
      <c r="M2" s="27"/>
      <c r="N2" s="27"/>
    </row>
    <row r="3" spans="1:18" ht="32.25" customHeight="1">
      <c r="A3" s="355" t="s">
        <v>1</v>
      </c>
      <c r="B3" s="356"/>
      <c r="C3" s="356"/>
      <c r="D3" s="356"/>
      <c r="E3" s="356"/>
      <c r="F3" s="356"/>
      <c r="G3" s="356"/>
      <c r="H3" s="356"/>
      <c r="I3" s="356"/>
      <c r="J3" s="356"/>
      <c r="K3" s="356"/>
      <c r="L3" s="357"/>
      <c r="M3" s="27"/>
      <c r="N3" s="27"/>
      <c r="O3" s="80"/>
    </row>
    <row r="4" spans="1:18" ht="56.85" customHeight="1">
      <c r="A4" s="58" t="s">
        <v>2</v>
      </c>
      <c r="B4" s="6" t="s">
        <v>3</v>
      </c>
      <c r="C4" s="7" t="s">
        <v>4</v>
      </c>
      <c r="D4" s="6" t="s">
        <v>5</v>
      </c>
      <c r="E4" s="6" t="s">
        <v>456</v>
      </c>
      <c r="F4" s="6" t="s">
        <v>457</v>
      </c>
      <c r="G4" s="6" t="s">
        <v>18</v>
      </c>
      <c r="H4" s="6" t="s">
        <v>432</v>
      </c>
      <c r="I4" s="6" t="s">
        <v>429</v>
      </c>
      <c r="J4" s="6" t="s">
        <v>23</v>
      </c>
      <c r="K4" s="6" t="s">
        <v>458</v>
      </c>
      <c r="L4" s="6" t="s">
        <v>25</v>
      </c>
      <c r="M4" s="6" t="s">
        <v>26</v>
      </c>
      <c r="N4" s="6" t="s">
        <v>27</v>
      </c>
      <c r="O4" s="6" t="s">
        <v>28</v>
      </c>
      <c r="P4" s="6" t="s">
        <v>29</v>
      </c>
      <c r="Q4" s="6" t="s">
        <v>30</v>
      </c>
      <c r="R4" s="2" t="s">
        <v>31</v>
      </c>
    </row>
    <row r="5" spans="1:18" ht="50.1" customHeight="1">
      <c r="A5" s="358" t="s">
        <v>459</v>
      </c>
      <c r="B5" s="18" t="s">
        <v>126</v>
      </c>
      <c r="C5" s="18" t="s">
        <v>460</v>
      </c>
      <c r="D5" s="17" t="s">
        <v>38</v>
      </c>
      <c r="E5" s="3">
        <v>1.3</v>
      </c>
      <c r="F5" s="3">
        <v>0</v>
      </c>
      <c r="G5" s="3">
        <v>63</v>
      </c>
      <c r="H5" s="5">
        <v>1565</v>
      </c>
      <c r="I5" s="3">
        <v>17</v>
      </c>
      <c r="J5" s="3">
        <v>1984</v>
      </c>
      <c r="K5" s="3" t="s">
        <v>461</v>
      </c>
      <c r="L5" s="3" t="s">
        <v>47</v>
      </c>
      <c r="M5" s="3" t="s">
        <v>41</v>
      </c>
      <c r="N5" s="3" t="s">
        <v>56</v>
      </c>
      <c r="O5" s="2" t="s">
        <v>65</v>
      </c>
      <c r="P5" s="2" t="s">
        <v>128</v>
      </c>
      <c r="Q5" s="2" t="s">
        <v>58</v>
      </c>
      <c r="R5" s="2" t="s">
        <v>113</v>
      </c>
    </row>
    <row r="6" spans="1:18" ht="27.75" customHeight="1">
      <c r="A6" s="359"/>
      <c r="B6" s="17" t="s">
        <v>149</v>
      </c>
      <c r="C6" s="18" t="s">
        <v>460</v>
      </c>
      <c r="D6" s="17" t="s">
        <v>150</v>
      </c>
      <c r="E6" s="3" t="s">
        <v>462</v>
      </c>
      <c r="F6" s="3">
        <v>0</v>
      </c>
      <c r="G6" s="4">
        <v>80</v>
      </c>
      <c r="H6" s="5">
        <v>1268</v>
      </c>
      <c r="I6" s="3">
        <v>28</v>
      </c>
      <c r="J6" s="3">
        <v>1987</v>
      </c>
      <c r="K6" s="3" t="s">
        <v>151</v>
      </c>
      <c r="L6" s="3" t="s">
        <v>47</v>
      </c>
      <c r="M6" s="3" t="s">
        <v>41</v>
      </c>
      <c r="N6" s="3" t="s">
        <v>152</v>
      </c>
      <c r="O6" s="3"/>
      <c r="P6" s="132" t="s">
        <v>123</v>
      </c>
      <c r="Q6" s="2" t="s">
        <v>58</v>
      </c>
      <c r="R6" s="2" t="s">
        <v>113</v>
      </c>
    </row>
    <row r="7" spans="1:18" ht="14.1" customHeight="1">
      <c r="A7" s="359"/>
      <c r="B7" s="17" t="s">
        <v>463</v>
      </c>
      <c r="C7" s="17" t="s">
        <v>110</v>
      </c>
      <c r="D7" s="17" t="s">
        <v>116</v>
      </c>
      <c r="E7" s="3">
        <v>0.15</v>
      </c>
      <c r="F7" s="3">
        <v>0</v>
      </c>
      <c r="G7" s="4">
        <v>108</v>
      </c>
      <c r="H7" s="5">
        <v>2786</v>
      </c>
      <c r="I7" s="3">
        <v>3.33</v>
      </c>
      <c r="J7" s="3">
        <v>1994</v>
      </c>
      <c r="K7" s="3" t="s">
        <v>464</v>
      </c>
      <c r="L7" s="3" t="s">
        <v>47</v>
      </c>
      <c r="M7" s="3" t="s">
        <v>131</v>
      </c>
      <c r="N7" s="2" t="s">
        <v>56</v>
      </c>
      <c r="O7" s="3"/>
      <c r="Q7" s="2" t="s">
        <v>58</v>
      </c>
      <c r="R7" s="2" t="s">
        <v>113</v>
      </c>
    </row>
    <row r="8" spans="1:18" ht="14.1" customHeight="1">
      <c r="A8" s="359"/>
      <c r="B8" s="17" t="s">
        <v>120</v>
      </c>
      <c r="C8" s="18" t="s">
        <v>460</v>
      </c>
      <c r="D8" s="17" t="s">
        <v>38</v>
      </c>
      <c r="E8" s="3">
        <v>4</v>
      </c>
      <c r="F8" s="3">
        <v>0</v>
      </c>
      <c r="G8" s="4">
        <v>99</v>
      </c>
      <c r="H8" s="5">
        <v>2450</v>
      </c>
      <c r="I8" s="3">
        <v>35</v>
      </c>
      <c r="J8" s="3">
        <v>1994</v>
      </c>
      <c r="K8" s="3" t="s">
        <v>122</v>
      </c>
      <c r="L8" s="3" t="s">
        <v>47</v>
      </c>
      <c r="M8" s="3" t="s">
        <v>41</v>
      </c>
      <c r="N8" s="3" t="s">
        <v>56</v>
      </c>
      <c r="O8" s="3"/>
      <c r="P8" s="2" t="s">
        <v>123</v>
      </c>
      <c r="Q8" s="2" t="s">
        <v>58</v>
      </c>
      <c r="R8" s="2" t="s">
        <v>113</v>
      </c>
    </row>
    <row r="9" spans="1:18" ht="14.1" customHeight="1">
      <c r="A9" s="359"/>
      <c r="B9" s="17" t="s">
        <v>63</v>
      </c>
      <c r="C9" s="17" t="s">
        <v>55</v>
      </c>
      <c r="D9" s="17" t="s">
        <v>38</v>
      </c>
      <c r="E9" s="83">
        <v>10.199999999999999</v>
      </c>
      <c r="F9" s="3">
        <v>0</v>
      </c>
      <c r="G9" s="4">
        <v>65</v>
      </c>
      <c r="H9" s="5">
        <v>2359</v>
      </c>
      <c r="I9" s="3">
        <v>48</v>
      </c>
      <c r="J9" s="3">
        <v>1998</v>
      </c>
      <c r="K9" s="93" t="s">
        <v>64</v>
      </c>
      <c r="L9" s="3" t="s">
        <v>47</v>
      </c>
      <c r="M9" s="3" t="s">
        <v>41</v>
      </c>
      <c r="N9" s="3" t="s">
        <v>56</v>
      </c>
      <c r="O9" s="3" t="s">
        <v>65</v>
      </c>
      <c r="Q9" s="2" t="s">
        <v>58</v>
      </c>
      <c r="R9" s="9" t="s">
        <v>51</v>
      </c>
    </row>
    <row r="10" spans="1:18" s="9" customFormat="1" ht="14.1" customHeight="1">
      <c r="A10" s="359"/>
      <c r="B10" s="17" t="s">
        <v>91</v>
      </c>
      <c r="C10" s="17" t="s">
        <v>55</v>
      </c>
      <c r="D10" s="17" t="s">
        <v>38</v>
      </c>
      <c r="E10" s="83">
        <v>2.1</v>
      </c>
      <c r="F10" s="3">
        <v>0</v>
      </c>
      <c r="G10" s="4">
        <v>36.5</v>
      </c>
      <c r="H10" s="140">
        <v>824.8</v>
      </c>
      <c r="I10" s="3">
        <v>31.4</v>
      </c>
      <c r="J10" s="3">
        <v>1999</v>
      </c>
      <c r="K10" s="3"/>
      <c r="L10" s="3" t="s">
        <v>47</v>
      </c>
      <c r="M10" s="3" t="s">
        <v>41</v>
      </c>
      <c r="N10" s="3" t="s">
        <v>92</v>
      </c>
      <c r="O10" s="3" t="s">
        <v>65</v>
      </c>
      <c r="P10" s="9" t="s">
        <v>62</v>
      </c>
      <c r="Q10" s="9" t="s">
        <v>58</v>
      </c>
      <c r="R10" s="2" t="s">
        <v>51</v>
      </c>
    </row>
    <row r="11" spans="1:18" s="9" customFormat="1" ht="14.1" customHeight="1">
      <c r="A11" s="359"/>
      <c r="B11" s="17" t="s">
        <v>89</v>
      </c>
      <c r="C11" s="17" t="s">
        <v>55</v>
      </c>
      <c r="D11" s="17" t="s">
        <v>38</v>
      </c>
      <c r="E11" s="83">
        <v>9</v>
      </c>
      <c r="F11" s="83">
        <v>0</v>
      </c>
      <c r="G11" s="3">
        <v>81.7</v>
      </c>
      <c r="H11" s="5">
        <v>1942</v>
      </c>
      <c r="I11" s="3">
        <v>90</v>
      </c>
      <c r="J11" s="3">
        <v>2001</v>
      </c>
      <c r="K11" s="3"/>
      <c r="L11" s="83" t="s">
        <v>47</v>
      </c>
      <c r="M11" s="83" t="s">
        <v>41</v>
      </c>
      <c r="N11" s="83" t="s">
        <v>56</v>
      </c>
      <c r="O11" s="3"/>
      <c r="P11" s="2"/>
      <c r="Q11" s="2" t="s">
        <v>465</v>
      </c>
      <c r="R11" s="9" t="s">
        <v>51</v>
      </c>
    </row>
    <row r="12" spans="1:18" ht="14.1" customHeight="1">
      <c r="A12" s="359"/>
      <c r="B12" s="17" t="s">
        <v>102</v>
      </c>
      <c r="C12" s="17" t="s">
        <v>55</v>
      </c>
      <c r="D12" s="17" t="s">
        <v>38</v>
      </c>
      <c r="E12" s="83">
        <v>8</v>
      </c>
      <c r="F12" s="3">
        <v>0</v>
      </c>
      <c r="G12" s="4">
        <v>80</v>
      </c>
      <c r="H12" s="5">
        <v>1960</v>
      </c>
      <c r="I12" s="3">
        <v>93.3</v>
      </c>
      <c r="J12" s="3">
        <v>2003</v>
      </c>
      <c r="K12" s="3"/>
      <c r="L12" s="3" t="s">
        <v>47</v>
      </c>
      <c r="M12" s="3" t="s">
        <v>41</v>
      </c>
      <c r="N12" s="3" t="s">
        <v>56</v>
      </c>
      <c r="O12" s="3"/>
      <c r="P12" s="2" t="s">
        <v>69</v>
      </c>
      <c r="Q12" s="2" t="s">
        <v>44</v>
      </c>
      <c r="R12" s="9" t="s">
        <v>51</v>
      </c>
    </row>
    <row r="13" spans="1:18" ht="14.1" customHeight="1">
      <c r="A13" s="359"/>
      <c r="B13" s="17" t="s">
        <v>80</v>
      </c>
      <c r="C13" s="17" t="s">
        <v>55</v>
      </c>
      <c r="D13" s="17" t="s">
        <v>38</v>
      </c>
      <c r="E13" s="3">
        <v>13</v>
      </c>
      <c r="F13" s="3">
        <v>0</v>
      </c>
      <c r="G13" s="4">
        <v>98.4</v>
      </c>
      <c r="H13" s="84">
        <v>2747</v>
      </c>
      <c r="I13" s="3">
        <v>87</v>
      </c>
      <c r="J13" s="3">
        <v>2004</v>
      </c>
      <c r="K13" s="3"/>
      <c r="L13" s="3" t="s">
        <v>47</v>
      </c>
      <c r="M13" s="3" t="s">
        <v>41</v>
      </c>
      <c r="N13" s="3" t="s">
        <v>56</v>
      </c>
      <c r="O13" s="3"/>
      <c r="Q13" s="2" t="s">
        <v>58</v>
      </c>
      <c r="R13" s="2" t="s">
        <v>51</v>
      </c>
    </row>
    <row r="14" spans="1:18" ht="13.5" customHeight="1">
      <c r="A14" s="359"/>
      <c r="B14" s="17" t="s">
        <v>52</v>
      </c>
      <c r="C14" s="17" t="s">
        <v>37</v>
      </c>
      <c r="D14" s="17" t="s">
        <v>38</v>
      </c>
      <c r="E14" s="3">
        <v>1.1000000000000001</v>
      </c>
      <c r="F14" s="2">
        <v>0</v>
      </c>
      <c r="G14" s="3">
        <v>65</v>
      </c>
      <c r="H14" s="5">
        <v>1150</v>
      </c>
      <c r="I14" s="3">
        <v>10</v>
      </c>
      <c r="J14" s="3">
        <v>2005</v>
      </c>
      <c r="K14" s="3"/>
      <c r="L14" s="3" t="s">
        <v>47</v>
      </c>
      <c r="M14" s="3"/>
      <c r="N14" s="3" t="s">
        <v>53</v>
      </c>
      <c r="O14" s="3"/>
      <c r="P14" s="9"/>
      <c r="Q14" s="9"/>
    </row>
    <row r="15" spans="1:18" ht="14.25" customHeight="1">
      <c r="A15" s="359"/>
      <c r="B15" s="17" t="s">
        <v>84</v>
      </c>
      <c r="C15" s="17" t="s">
        <v>55</v>
      </c>
      <c r="D15" s="17" t="s">
        <v>38</v>
      </c>
      <c r="E15" s="3">
        <v>16.5</v>
      </c>
      <c r="F15" s="3">
        <v>0</v>
      </c>
      <c r="G15" s="3">
        <v>106</v>
      </c>
      <c r="H15" s="5">
        <v>3443</v>
      </c>
      <c r="I15" s="3">
        <v>93</v>
      </c>
      <c r="J15" s="3">
        <v>2005</v>
      </c>
      <c r="K15" s="3" t="s">
        <v>85</v>
      </c>
      <c r="L15" s="3" t="s">
        <v>47</v>
      </c>
      <c r="M15" s="3" t="s">
        <v>86</v>
      </c>
      <c r="N15" s="3" t="s">
        <v>56</v>
      </c>
      <c r="O15" s="3"/>
      <c r="Q15" s="2" t="s">
        <v>58</v>
      </c>
      <c r="R15" s="2" t="s">
        <v>51</v>
      </c>
    </row>
    <row r="16" spans="1:18" ht="14.1" customHeight="1">
      <c r="A16" s="359"/>
      <c r="B16" s="17" t="s">
        <v>100</v>
      </c>
      <c r="C16" s="17" t="s">
        <v>55</v>
      </c>
      <c r="D16" s="17" t="s">
        <v>38</v>
      </c>
      <c r="E16" s="3">
        <v>38</v>
      </c>
      <c r="F16" s="3">
        <v>0</v>
      </c>
      <c r="G16" s="4">
        <v>123.7</v>
      </c>
      <c r="H16" s="5">
        <v>3350</v>
      </c>
      <c r="I16" s="3">
        <v>140</v>
      </c>
      <c r="J16" s="3">
        <v>2007</v>
      </c>
      <c r="K16" s="3" t="s">
        <v>101</v>
      </c>
      <c r="L16" s="3" t="s">
        <v>47</v>
      </c>
      <c r="M16" s="3" t="s">
        <v>41</v>
      </c>
      <c r="N16" s="3" t="s">
        <v>56</v>
      </c>
      <c r="O16" s="3"/>
      <c r="P16" s="8"/>
      <c r="Q16" s="8" t="s">
        <v>58</v>
      </c>
      <c r="R16" s="2" t="s">
        <v>51</v>
      </c>
    </row>
    <row r="17" spans="1:18" ht="14.1" customHeight="1">
      <c r="A17" s="359"/>
      <c r="B17" s="17" t="s">
        <v>109</v>
      </c>
      <c r="C17" s="17" t="s">
        <v>110</v>
      </c>
      <c r="D17" s="17" t="s">
        <v>38</v>
      </c>
      <c r="E17" s="3">
        <v>1.4</v>
      </c>
      <c r="F17" s="3">
        <v>0</v>
      </c>
      <c r="G17" s="4">
        <v>63.4</v>
      </c>
      <c r="H17" s="5">
        <v>1702</v>
      </c>
      <c r="I17" s="3">
        <v>4.2</v>
      </c>
      <c r="J17" s="3">
        <v>2007</v>
      </c>
      <c r="K17" s="3"/>
      <c r="L17" s="3" t="s">
        <v>47</v>
      </c>
      <c r="M17" s="3" t="s">
        <v>41</v>
      </c>
      <c r="N17" s="3" t="s">
        <v>111</v>
      </c>
      <c r="O17" s="3" t="s">
        <v>65</v>
      </c>
      <c r="P17" s="2" t="s">
        <v>112</v>
      </c>
      <c r="Q17" s="2" t="s">
        <v>58</v>
      </c>
      <c r="R17" s="2" t="s">
        <v>113</v>
      </c>
    </row>
    <row r="18" spans="1:18" ht="14.1" customHeight="1">
      <c r="A18" s="359"/>
      <c r="B18" s="17" t="s">
        <v>147</v>
      </c>
      <c r="C18" s="17" t="s">
        <v>143</v>
      </c>
      <c r="D18" s="17" t="s">
        <v>38</v>
      </c>
      <c r="E18" s="3">
        <v>5</v>
      </c>
      <c r="F18" s="3">
        <v>1.8</v>
      </c>
      <c r="G18" s="4">
        <v>159</v>
      </c>
      <c r="H18" s="5">
        <v>3291</v>
      </c>
      <c r="I18" s="3">
        <v>70</v>
      </c>
      <c r="J18" s="3">
        <v>2007</v>
      </c>
      <c r="K18" s="3"/>
      <c r="L18" s="4" t="s">
        <v>40</v>
      </c>
      <c r="M18" s="4" t="s">
        <v>41</v>
      </c>
      <c r="N18" s="4" t="s">
        <v>42</v>
      </c>
      <c r="O18" s="3" t="s">
        <v>56</v>
      </c>
      <c r="P18" s="9"/>
      <c r="Q18" s="9" t="s">
        <v>44</v>
      </c>
      <c r="R18" s="9" t="s">
        <v>45</v>
      </c>
    </row>
    <row r="19" spans="1:18" ht="14.1" customHeight="1">
      <c r="A19" s="359"/>
      <c r="B19" s="18" t="s">
        <v>36</v>
      </c>
      <c r="C19" s="17" t="s">
        <v>37</v>
      </c>
      <c r="D19" s="17" t="s">
        <v>38</v>
      </c>
      <c r="E19" s="3">
        <v>1.2</v>
      </c>
      <c r="F19" s="3">
        <v>0.5</v>
      </c>
      <c r="G19" s="4">
        <v>131</v>
      </c>
      <c r="H19" s="5">
        <v>2542</v>
      </c>
      <c r="I19" s="3">
        <v>31</v>
      </c>
      <c r="J19" s="3">
        <v>2009</v>
      </c>
      <c r="K19" s="3" t="s">
        <v>39</v>
      </c>
      <c r="L19" s="3" t="s">
        <v>466</v>
      </c>
      <c r="M19" s="3" t="s">
        <v>41</v>
      </c>
      <c r="N19" s="3" t="s">
        <v>42</v>
      </c>
      <c r="O19" s="3" t="s">
        <v>43</v>
      </c>
      <c r="Q19" s="2" t="s">
        <v>44</v>
      </c>
      <c r="R19" s="2" t="s">
        <v>45</v>
      </c>
    </row>
    <row r="20" spans="1:18" ht="14.1" customHeight="1">
      <c r="A20" s="359"/>
      <c r="B20" s="17" t="s">
        <v>98</v>
      </c>
      <c r="C20" s="17" t="s">
        <v>55</v>
      </c>
      <c r="D20" s="17" t="s">
        <v>38</v>
      </c>
      <c r="E20" s="3">
        <v>10</v>
      </c>
      <c r="F20" s="3">
        <v>0</v>
      </c>
      <c r="G20" s="4">
        <v>87</v>
      </c>
      <c r="H20" s="5">
        <v>2124</v>
      </c>
      <c r="I20" s="3">
        <v>75</v>
      </c>
      <c r="J20" s="3">
        <v>2009</v>
      </c>
      <c r="K20" s="3"/>
      <c r="L20" s="3" t="s">
        <v>47</v>
      </c>
      <c r="M20" s="3" t="s">
        <v>41</v>
      </c>
      <c r="N20" s="3" t="s">
        <v>56</v>
      </c>
      <c r="O20" s="3"/>
      <c r="Q20" s="2" t="s">
        <v>44</v>
      </c>
      <c r="R20" s="2" t="s">
        <v>51</v>
      </c>
    </row>
    <row r="21" spans="1:18" ht="14.1" customHeight="1">
      <c r="A21" s="359"/>
      <c r="B21" s="18" t="s">
        <v>54</v>
      </c>
      <c r="C21" s="17" t="s">
        <v>55</v>
      </c>
      <c r="D21" s="17" t="s">
        <v>38</v>
      </c>
      <c r="E21" s="83">
        <v>12.4</v>
      </c>
      <c r="F21" s="4">
        <v>0</v>
      </c>
      <c r="G21" s="4">
        <v>87.1</v>
      </c>
      <c r="H21" s="5">
        <v>2630</v>
      </c>
      <c r="I21" s="3">
        <v>84.7</v>
      </c>
      <c r="J21" s="3">
        <v>2009</v>
      </c>
      <c r="K21" s="3"/>
      <c r="L21" s="3" t="s">
        <v>47</v>
      </c>
      <c r="M21" s="3" t="s">
        <v>41</v>
      </c>
      <c r="N21" s="3" t="s">
        <v>56</v>
      </c>
      <c r="O21" s="3"/>
      <c r="P21" s="2" t="s">
        <v>57</v>
      </c>
      <c r="Q21" s="2" t="s">
        <v>58</v>
      </c>
      <c r="R21" s="2" t="s">
        <v>51</v>
      </c>
    </row>
    <row r="22" spans="1:18" s="103" customFormat="1" ht="14.1" customHeight="1">
      <c r="A22" s="359"/>
      <c r="B22" s="99" t="s">
        <v>136</v>
      </c>
      <c r="C22" s="99" t="s">
        <v>130</v>
      </c>
      <c r="D22" s="100" t="s">
        <v>134</v>
      </c>
      <c r="E22" s="101">
        <v>0.8</v>
      </c>
      <c r="F22" s="101">
        <v>0</v>
      </c>
      <c r="G22" s="101">
        <v>35</v>
      </c>
      <c r="H22" s="101">
        <v>1200</v>
      </c>
      <c r="I22" s="101" t="s">
        <v>137</v>
      </c>
      <c r="J22" s="100">
        <v>2010</v>
      </c>
      <c r="K22" s="100"/>
      <c r="L22" s="102" t="s">
        <v>47</v>
      </c>
      <c r="M22" s="102"/>
      <c r="N22" s="102" t="s">
        <v>138</v>
      </c>
      <c r="O22" s="102"/>
    </row>
    <row r="23" spans="1:18" s="103" customFormat="1" ht="14.1" customHeight="1">
      <c r="A23" s="359"/>
      <c r="B23" s="99" t="s">
        <v>139</v>
      </c>
      <c r="C23" s="99" t="s">
        <v>130</v>
      </c>
      <c r="D23" s="99" t="s">
        <v>116</v>
      </c>
      <c r="E23" s="102">
        <v>0.06</v>
      </c>
      <c r="F23" s="102">
        <v>0</v>
      </c>
      <c r="G23" s="104">
        <v>20</v>
      </c>
      <c r="H23" s="105">
        <v>700</v>
      </c>
      <c r="I23" s="102" t="s">
        <v>467</v>
      </c>
      <c r="J23" s="102">
        <v>2010</v>
      </c>
      <c r="K23" s="102"/>
      <c r="L23" s="102" t="s">
        <v>47</v>
      </c>
      <c r="M23" s="102"/>
      <c r="N23" s="102" t="s">
        <v>138</v>
      </c>
      <c r="O23" s="102"/>
    </row>
    <row r="24" spans="1:18" s="110" customFormat="1" ht="13.5" customHeight="1">
      <c r="A24" s="359"/>
      <c r="B24" s="106" t="s">
        <v>68</v>
      </c>
      <c r="C24" s="106" t="s">
        <v>55</v>
      </c>
      <c r="D24" s="106" t="s">
        <v>38</v>
      </c>
      <c r="E24" s="107">
        <v>7.95</v>
      </c>
      <c r="F24" s="108">
        <v>0</v>
      </c>
      <c r="G24" s="108">
        <v>75</v>
      </c>
      <c r="H24" s="126">
        <v>2226.3000000000002</v>
      </c>
      <c r="I24" s="108">
        <v>100</v>
      </c>
      <c r="J24" s="108">
        <v>2011</v>
      </c>
      <c r="K24" s="108"/>
      <c r="L24" s="108" t="s">
        <v>47</v>
      </c>
      <c r="M24" s="108" t="s">
        <v>41</v>
      </c>
      <c r="N24" s="108" t="s">
        <v>56</v>
      </c>
      <c r="O24" s="108"/>
      <c r="Q24" s="110" t="s">
        <v>58</v>
      </c>
      <c r="R24" s="110" t="s">
        <v>51</v>
      </c>
    </row>
    <row r="25" spans="1:18" s="112" customFormat="1" ht="13.5" customHeight="1">
      <c r="A25" s="359"/>
      <c r="B25" s="106" t="s">
        <v>81</v>
      </c>
      <c r="C25" s="106" t="s">
        <v>55</v>
      </c>
      <c r="D25" s="106" t="s">
        <v>38</v>
      </c>
      <c r="E25" s="107">
        <v>40</v>
      </c>
      <c r="F25" s="107">
        <v>4.3</v>
      </c>
      <c r="G25" s="108">
        <v>135</v>
      </c>
      <c r="H25" s="126">
        <v>3755.2</v>
      </c>
      <c r="I25" s="108">
        <v>132</v>
      </c>
      <c r="J25" s="108">
        <v>2011</v>
      </c>
      <c r="K25" s="108" t="s">
        <v>82</v>
      </c>
      <c r="L25" s="108" t="s">
        <v>40</v>
      </c>
      <c r="M25" s="108" t="s">
        <v>41</v>
      </c>
      <c r="N25" s="108" t="s">
        <v>56</v>
      </c>
      <c r="O25" s="108" t="s">
        <v>42</v>
      </c>
      <c r="P25" s="111" t="s">
        <v>62</v>
      </c>
      <c r="Q25" s="111" t="s">
        <v>58</v>
      </c>
      <c r="R25" s="110" t="s">
        <v>51</v>
      </c>
    </row>
    <row r="26" spans="1:18" s="110" customFormat="1" ht="13.5" customHeight="1">
      <c r="A26" s="359"/>
      <c r="B26" s="106" t="s">
        <v>83</v>
      </c>
      <c r="C26" s="106" t="s">
        <v>55</v>
      </c>
      <c r="D26" s="106" t="s">
        <v>38</v>
      </c>
      <c r="E26" s="107">
        <v>9</v>
      </c>
      <c r="F26" s="107">
        <v>0</v>
      </c>
      <c r="G26" s="108">
        <v>85</v>
      </c>
      <c r="H26" s="109">
        <v>3014</v>
      </c>
      <c r="I26" s="108">
        <v>100</v>
      </c>
      <c r="J26" s="108">
        <v>2012</v>
      </c>
      <c r="K26" s="108"/>
      <c r="L26" s="108" t="s">
        <v>47</v>
      </c>
      <c r="M26" s="108" t="s">
        <v>41</v>
      </c>
      <c r="N26" s="108" t="s">
        <v>56</v>
      </c>
      <c r="O26" s="108"/>
      <c r="Q26" s="110" t="s">
        <v>58</v>
      </c>
      <c r="R26" s="110" t="s">
        <v>51</v>
      </c>
    </row>
    <row r="27" spans="1:18" s="110" customFormat="1" ht="14.1" customHeight="1">
      <c r="A27" s="359"/>
      <c r="B27" s="113" t="s">
        <v>105</v>
      </c>
      <c r="C27" s="113" t="s">
        <v>55</v>
      </c>
      <c r="D27" s="113" t="s">
        <v>38</v>
      </c>
      <c r="E27" s="114">
        <v>14</v>
      </c>
      <c r="F27" s="114">
        <v>0</v>
      </c>
      <c r="G27" s="115">
        <v>111.5</v>
      </c>
      <c r="H27" s="116">
        <v>2718</v>
      </c>
      <c r="I27" s="114">
        <v>80</v>
      </c>
      <c r="J27" s="114">
        <v>2012</v>
      </c>
      <c r="K27" s="114"/>
      <c r="L27" s="108" t="s">
        <v>47</v>
      </c>
      <c r="M27" s="108" t="s">
        <v>41</v>
      </c>
      <c r="N27" s="108" t="s">
        <v>56</v>
      </c>
      <c r="O27" s="108"/>
      <c r="Q27" s="110" t="s">
        <v>58</v>
      </c>
      <c r="R27" s="110" t="s">
        <v>51</v>
      </c>
    </row>
    <row r="28" spans="1:18" s="118" customFormat="1" ht="14.1" customHeight="1">
      <c r="A28" s="359"/>
      <c r="B28" s="99" t="s">
        <v>114</v>
      </c>
      <c r="C28" s="99" t="s">
        <v>115</v>
      </c>
      <c r="D28" s="99" t="s">
        <v>116</v>
      </c>
      <c r="E28" s="102">
        <v>0.09</v>
      </c>
      <c r="F28" s="102">
        <v>0</v>
      </c>
      <c r="G28" s="102">
        <v>36.700000000000003</v>
      </c>
      <c r="H28" s="102">
        <v>773</v>
      </c>
      <c r="I28" s="102">
        <v>5</v>
      </c>
      <c r="J28" s="102">
        <v>2012</v>
      </c>
      <c r="K28" s="102"/>
      <c r="L28" s="102" t="s">
        <v>47</v>
      </c>
      <c r="M28" s="117" t="s">
        <v>117</v>
      </c>
      <c r="N28" s="117" t="s">
        <v>118</v>
      </c>
      <c r="O28" s="117"/>
      <c r="P28" s="118" t="s">
        <v>119</v>
      </c>
      <c r="Q28" s="118" t="s">
        <v>58</v>
      </c>
      <c r="R28" s="134"/>
    </row>
    <row r="29" spans="1:18" s="103" customFormat="1" ht="13.5" customHeight="1">
      <c r="A29" s="359"/>
      <c r="B29" s="99" t="s">
        <v>129</v>
      </c>
      <c r="C29" s="99" t="s">
        <v>130</v>
      </c>
      <c r="D29" s="99" t="s">
        <v>116</v>
      </c>
      <c r="E29" s="102">
        <v>0.35</v>
      </c>
      <c r="F29" s="102">
        <v>0</v>
      </c>
      <c r="G29" s="102">
        <v>90</v>
      </c>
      <c r="H29" s="105">
        <v>2835</v>
      </c>
      <c r="I29" s="102">
        <v>20</v>
      </c>
      <c r="J29" s="102">
        <v>2012</v>
      </c>
      <c r="K29" s="102"/>
      <c r="L29" s="102" t="s">
        <v>47</v>
      </c>
      <c r="M29" s="102" t="s">
        <v>131</v>
      </c>
      <c r="N29" s="102" t="s">
        <v>132</v>
      </c>
      <c r="O29" s="102"/>
      <c r="P29" s="103" t="s">
        <v>128</v>
      </c>
      <c r="Q29" s="103" t="s">
        <v>58</v>
      </c>
      <c r="R29" s="135"/>
    </row>
    <row r="30" spans="1:18" s="103" customFormat="1" ht="14.1" customHeight="1">
      <c r="A30" s="359"/>
      <c r="B30" s="99" t="s">
        <v>133</v>
      </c>
      <c r="C30" s="99" t="s">
        <v>130</v>
      </c>
      <c r="D30" s="100" t="s">
        <v>134</v>
      </c>
      <c r="E30" s="101">
        <v>0.4</v>
      </c>
      <c r="F30" s="101">
        <v>0</v>
      </c>
      <c r="G30" s="101">
        <v>20</v>
      </c>
      <c r="H30" s="101">
        <v>570</v>
      </c>
      <c r="I30" s="101">
        <v>32</v>
      </c>
      <c r="J30" s="100">
        <v>2012</v>
      </c>
      <c r="K30" s="100"/>
      <c r="L30" s="102" t="s">
        <v>47</v>
      </c>
      <c r="M30" s="102" t="s">
        <v>134</v>
      </c>
      <c r="N30" s="102" t="s">
        <v>135</v>
      </c>
      <c r="O30" s="102"/>
      <c r="Q30" s="103" t="s">
        <v>58</v>
      </c>
      <c r="R30" s="135"/>
    </row>
    <row r="31" spans="1:18" s="8" customFormat="1" ht="14.1" customHeight="1">
      <c r="A31" s="359"/>
      <c r="B31" s="17" t="s">
        <v>142</v>
      </c>
      <c r="C31" s="17" t="s">
        <v>143</v>
      </c>
      <c r="D31" s="17" t="s">
        <v>38</v>
      </c>
      <c r="E31" s="4">
        <v>0</v>
      </c>
      <c r="F31" s="4">
        <v>4.8</v>
      </c>
      <c r="G31" s="3">
        <v>165</v>
      </c>
      <c r="H31" s="5">
        <v>3600</v>
      </c>
      <c r="I31" s="3">
        <v>80</v>
      </c>
      <c r="J31" s="3">
        <v>2012</v>
      </c>
      <c r="K31" s="3"/>
      <c r="L31" s="3" t="s">
        <v>42</v>
      </c>
      <c r="M31" s="3" t="s">
        <v>41</v>
      </c>
      <c r="N31" s="3" t="s">
        <v>42</v>
      </c>
      <c r="O31" s="3"/>
      <c r="Q31" s="8" t="s">
        <v>44</v>
      </c>
      <c r="R31" s="8" t="s">
        <v>45</v>
      </c>
    </row>
    <row r="32" spans="1:18" ht="14.1" customHeight="1">
      <c r="A32" s="359"/>
      <c r="B32" s="98" t="s">
        <v>61</v>
      </c>
      <c r="C32" s="19" t="s">
        <v>55</v>
      </c>
      <c r="D32" s="19" t="s">
        <v>38</v>
      </c>
      <c r="E32" s="94">
        <v>0</v>
      </c>
      <c r="F32" s="94">
        <v>5.5</v>
      </c>
      <c r="G32" s="20">
        <v>141</v>
      </c>
      <c r="H32" s="130">
        <v>3926</v>
      </c>
      <c r="I32" s="20">
        <v>133</v>
      </c>
      <c r="J32" s="20">
        <v>2012</v>
      </c>
      <c r="K32" s="20"/>
      <c r="L32" s="3" t="s">
        <v>42</v>
      </c>
      <c r="M32" s="3" t="s">
        <v>41</v>
      </c>
      <c r="N32" s="3" t="s">
        <v>42</v>
      </c>
      <c r="O32" s="3"/>
      <c r="P32" s="2" t="s">
        <v>62</v>
      </c>
      <c r="Q32" s="2" t="s">
        <v>58</v>
      </c>
      <c r="R32" s="2" t="s">
        <v>51</v>
      </c>
    </row>
    <row r="33" spans="1:18" s="125" customFormat="1" ht="14.1" customHeight="1">
      <c r="A33" s="359"/>
      <c r="B33" s="106" t="s">
        <v>72</v>
      </c>
      <c r="C33" s="106" t="s">
        <v>55</v>
      </c>
      <c r="D33" s="106" t="s">
        <v>38</v>
      </c>
      <c r="E33" s="107">
        <v>7.2</v>
      </c>
      <c r="F33" s="107">
        <v>0</v>
      </c>
      <c r="G33" s="108">
        <v>78</v>
      </c>
      <c r="H33" s="109">
        <v>1906</v>
      </c>
      <c r="I33" s="108">
        <v>85</v>
      </c>
      <c r="J33" s="108">
        <v>2013</v>
      </c>
      <c r="K33" s="108"/>
      <c r="L33" s="108" t="s">
        <v>47</v>
      </c>
      <c r="M33" s="124" t="s">
        <v>41</v>
      </c>
      <c r="N33" s="124" t="s">
        <v>56</v>
      </c>
      <c r="O33" s="124"/>
      <c r="Q33" s="125" t="s">
        <v>58</v>
      </c>
      <c r="R33" s="125" t="s">
        <v>51</v>
      </c>
    </row>
    <row r="34" spans="1:18" s="110" customFormat="1" ht="14.1" customHeight="1">
      <c r="A34" s="359"/>
      <c r="B34" s="106" t="s">
        <v>75</v>
      </c>
      <c r="C34" s="106" t="s">
        <v>55</v>
      </c>
      <c r="D34" s="106" t="s">
        <v>38</v>
      </c>
      <c r="E34" s="107">
        <v>30.6</v>
      </c>
      <c r="F34" s="107">
        <v>0.68</v>
      </c>
      <c r="G34" s="108">
        <v>127</v>
      </c>
      <c r="H34" s="109">
        <v>3421</v>
      </c>
      <c r="I34" s="108">
        <v>80</v>
      </c>
      <c r="J34" s="108">
        <v>2013</v>
      </c>
      <c r="K34" s="108" t="s">
        <v>468</v>
      </c>
      <c r="L34" s="108" t="s">
        <v>40</v>
      </c>
      <c r="M34" s="108" t="s">
        <v>41</v>
      </c>
      <c r="N34" s="108" t="s">
        <v>56</v>
      </c>
      <c r="O34" s="108" t="s">
        <v>77</v>
      </c>
      <c r="Q34" s="110" t="s">
        <v>58</v>
      </c>
      <c r="R34" s="112" t="s">
        <v>51</v>
      </c>
    </row>
    <row r="35" spans="1:18" s="110" customFormat="1" ht="14.1" customHeight="1">
      <c r="A35" s="359"/>
      <c r="B35" s="106" t="s">
        <v>94</v>
      </c>
      <c r="C35" s="106" t="s">
        <v>55</v>
      </c>
      <c r="D35" s="106" t="s">
        <v>38</v>
      </c>
      <c r="E35" s="107">
        <v>40</v>
      </c>
      <c r="F35" s="107">
        <v>4.3</v>
      </c>
      <c r="G35" s="107">
        <v>136</v>
      </c>
      <c r="H35" s="109">
        <v>3696</v>
      </c>
      <c r="I35" s="107">
        <v>120</v>
      </c>
      <c r="J35" s="107">
        <v>2013</v>
      </c>
      <c r="K35" s="107" t="s">
        <v>469</v>
      </c>
      <c r="L35" s="107" t="s">
        <v>40</v>
      </c>
      <c r="M35" s="107" t="s">
        <v>41</v>
      </c>
      <c r="N35" s="107" t="s">
        <v>42</v>
      </c>
      <c r="O35" s="108" t="s">
        <v>56</v>
      </c>
      <c r="Q35" s="110" t="s">
        <v>58</v>
      </c>
      <c r="R35" s="110" t="s">
        <v>51</v>
      </c>
    </row>
    <row r="36" spans="1:18" s="9" customFormat="1" ht="14.1" customHeight="1">
      <c r="A36" s="359"/>
      <c r="B36" s="17" t="s">
        <v>73</v>
      </c>
      <c r="C36" s="17" t="s">
        <v>55</v>
      </c>
      <c r="D36" s="17" t="s">
        <v>38</v>
      </c>
      <c r="E36" s="4">
        <v>12</v>
      </c>
      <c r="F36" s="4">
        <v>5.5</v>
      </c>
      <c r="G36" s="3">
        <v>141</v>
      </c>
      <c r="H36" s="140">
        <v>3881.6</v>
      </c>
      <c r="I36" s="3">
        <v>140.5</v>
      </c>
      <c r="J36" s="3">
        <v>2013</v>
      </c>
      <c r="K36" s="3" t="s">
        <v>74</v>
      </c>
      <c r="L36" s="3" t="s">
        <v>466</v>
      </c>
      <c r="M36" s="3" t="s">
        <v>41</v>
      </c>
      <c r="N36" s="3" t="s">
        <v>42</v>
      </c>
      <c r="O36" s="3" t="s">
        <v>56</v>
      </c>
      <c r="P36" s="9" t="s">
        <v>62</v>
      </c>
      <c r="Q36" s="9" t="s">
        <v>58</v>
      </c>
      <c r="R36" s="2" t="s">
        <v>51</v>
      </c>
    </row>
    <row r="37" spans="1:18" s="111" customFormat="1" ht="13.5" customHeight="1">
      <c r="A37" s="359"/>
      <c r="B37" s="106" t="s">
        <v>99</v>
      </c>
      <c r="C37" s="106" t="s">
        <v>55</v>
      </c>
      <c r="D37" s="106" t="s">
        <v>38</v>
      </c>
      <c r="E37" s="108">
        <v>11.3</v>
      </c>
      <c r="F37" s="108">
        <v>0</v>
      </c>
      <c r="G37" s="107">
        <v>93</v>
      </c>
      <c r="H37" s="109">
        <v>2341</v>
      </c>
      <c r="I37" s="108">
        <v>90</v>
      </c>
      <c r="J37" s="108">
        <v>2016</v>
      </c>
      <c r="K37" s="108"/>
      <c r="L37" s="108" t="s">
        <v>47</v>
      </c>
      <c r="M37" s="108" t="s">
        <v>41</v>
      </c>
      <c r="N37" s="108" t="s">
        <v>56</v>
      </c>
      <c r="O37" s="108"/>
      <c r="P37" s="110"/>
      <c r="Q37" s="110" t="s">
        <v>44</v>
      </c>
      <c r="R37" s="110" t="s">
        <v>51</v>
      </c>
    </row>
    <row r="38" spans="1:18" s="111" customFormat="1" ht="14.1" customHeight="1">
      <c r="A38" s="359"/>
      <c r="B38" s="106" t="s">
        <v>88</v>
      </c>
      <c r="C38" s="106" t="s">
        <v>55</v>
      </c>
      <c r="D38" s="106" t="s">
        <v>38</v>
      </c>
      <c r="E38" s="107">
        <v>4</v>
      </c>
      <c r="F38" s="107">
        <v>5</v>
      </c>
      <c r="G38" s="108">
        <v>140</v>
      </c>
      <c r="H38" s="109">
        <v>4480</v>
      </c>
      <c r="I38" s="108">
        <v>110</v>
      </c>
      <c r="J38" s="108">
        <v>2014</v>
      </c>
      <c r="K38" s="108"/>
      <c r="L38" s="108" t="s">
        <v>40</v>
      </c>
      <c r="M38" s="108" t="s">
        <v>86</v>
      </c>
      <c r="N38" s="108" t="s">
        <v>42</v>
      </c>
      <c r="O38" s="108" t="s">
        <v>56</v>
      </c>
      <c r="P38" s="110"/>
      <c r="Q38" s="110" t="s">
        <v>58</v>
      </c>
      <c r="R38" s="110" t="s">
        <v>51</v>
      </c>
    </row>
    <row r="39" spans="1:18" s="129" customFormat="1" ht="14.1" customHeight="1">
      <c r="A39" s="359"/>
      <c r="B39" s="119" t="s">
        <v>434</v>
      </c>
      <c r="C39" s="119" t="s">
        <v>143</v>
      </c>
      <c r="D39" s="119" t="s">
        <v>116</v>
      </c>
      <c r="E39" s="121">
        <v>0.08</v>
      </c>
      <c r="F39" s="121">
        <v>0</v>
      </c>
      <c r="G39" s="120" t="s">
        <v>467</v>
      </c>
      <c r="H39" s="122">
        <v>800</v>
      </c>
      <c r="I39" s="121" t="s">
        <v>467</v>
      </c>
      <c r="J39" s="121">
        <v>2014</v>
      </c>
      <c r="K39" s="121"/>
      <c r="L39" s="121" t="s">
        <v>47</v>
      </c>
      <c r="M39" s="121"/>
      <c r="N39" s="123"/>
      <c r="O39" s="120"/>
      <c r="P39" s="123"/>
      <c r="Q39" s="123"/>
      <c r="R39" s="123"/>
    </row>
    <row r="40" spans="1:18" s="111" customFormat="1" ht="14.1" customHeight="1">
      <c r="A40" s="359"/>
      <c r="B40" s="106" t="s">
        <v>96</v>
      </c>
      <c r="C40" s="106" t="s">
        <v>55</v>
      </c>
      <c r="D40" s="106" t="s">
        <v>38</v>
      </c>
      <c r="E40" s="107">
        <v>12</v>
      </c>
      <c r="F40" s="107">
        <v>5.5</v>
      </c>
      <c r="G40" s="107">
        <v>120</v>
      </c>
      <c r="H40" s="126">
        <v>4645.8</v>
      </c>
      <c r="I40" s="107">
        <v>168.6</v>
      </c>
      <c r="J40" s="107">
        <v>2014</v>
      </c>
      <c r="K40" s="107" t="s">
        <v>97</v>
      </c>
      <c r="L40" s="107" t="s">
        <v>40</v>
      </c>
      <c r="M40" s="107" t="s">
        <v>41</v>
      </c>
      <c r="N40" s="107" t="s">
        <v>56</v>
      </c>
      <c r="O40" s="108" t="s">
        <v>42</v>
      </c>
      <c r="Q40" s="111" t="s">
        <v>58</v>
      </c>
      <c r="R40" s="110" t="s">
        <v>51</v>
      </c>
    </row>
    <row r="41" spans="1:18" s="110" customFormat="1" ht="14.1" customHeight="1">
      <c r="A41" s="359"/>
      <c r="B41" s="106" t="s">
        <v>78</v>
      </c>
      <c r="C41" s="106" t="s">
        <v>55</v>
      </c>
      <c r="D41" s="106" t="s">
        <v>38</v>
      </c>
      <c r="E41" s="107">
        <v>13</v>
      </c>
      <c r="F41" s="126" t="s">
        <v>470</v>
      </c>
      <c r="G41" s="126">
        <v>91.9</v>
      </c>
      <c r="H41" s="126">
        <v>2517.8000000000002</v>
      </c>
      <c r="I41" s="109">
        <v>121</v>
      </c>
      <c r="J41" s="127">
        <v>2016</v>
      </c>
      <c r="K41" s="127"/>
      <c r="L41" s="108" t="s">
        <v>47</v>
      </c>
      <c r="M41" s="108" t="s">
        <v>41</v>
      </c>
      <c r="N41" s="108" t="s">
        <v>56</v>
      </c>
      <c r="O41" s="108"/>
      <c r="P41" s="110" t="s">
        <v>79</v>
      </c>
      <c r="Q41" s="110" t="s">
        <v>58</v>
      </c>
      <c r="R41" s="111" t="s">
        <v>51</v>
      </c>
    </row>
    <row r="42" spans="1:18" s="103" customFormat="1" ht="14.1" customHeight="1">
      <c r="A42" s="359"/>
      <c r="B42" s="99" t="s">
        <v>471</v>
      </c>
      <c r="C42" s="99" t="s">
        <v>130</v>
      </c>
      <c r="D42" s="99" t="s">
        <v>38</v>
      </c>
      <c r="E42" s="102">
        <v>0.57999999999999996</v>
      </c>
      <c r="F42" s="102">
        <v>0</v>
      </c>
      <c r="G42" s="104">
        <v>62</v>
      </c>
      <c r="H42" s="105" t="s">
        <v>472</v>
      </c>
      <c r="I42" s="102">
        <v>3.33</v>
      </c>
      <c r="J42" s="102">
        <v>2018</v>
      </c>
      <c r="K42" s="102"/>
      <c r="L42" s="102"/>
      <c r="M42" s="102"/>
      <c r="N42" s="102"/>
      <c r="O42" s="102"/>
      <c r="R42" s="101"/>
    </row>
    <row r="43" spans="1:18" s="110" customFormat="1" ht="15.75" customHeight="1">
      <c r="A43" s="359"/>
      <c r="B43" s="106" t="s">
        <v>70</v>
      </c>
      <c r="C43" s="106" t="s">
        <v>55</v>
      </c>
      <c r="D43" s="128" t="s">
        <v>38</v>
      </c>
      <c r="E43" s="107">
        <v>24</v>
      </c>
      <c r="F43" s="108">
        <v>3.6</v>
      </c>
      <c r="G43" s="108">
        <v>157</v>
      </c>
      <c r="H43" s="109">
        <v>5078</v>
      </c>
      <c r="I43" s="108">
        <v>60</v>
      </c>
      <c r="J43" s="108">
        <v>2018</v>
      </c>
      <c r="K43" s="108" t="s">
        <v>71</v>
      </c>
      <c r="L43" s="108" t="s">
        <v>40</v>
      </c>
      <c r="M43" s="108" t="s">
        <v>41</v>
      </c>
      <c r="N43" s="108" t="s">
        <v>56</v>
      </c>
      <c r="O43" s="108" t="s">
        <v>42</v>
      </c>
      <c r="P43" s="111" t="s">
        <v>62</v>
      </c>
      <c r="Q43" s="111" t="s">
        <v>58</v>
      </c>
      <c r="R43" s="110" t="s">
        <v>51</v>
      </c>
    </row>
    <row r="44" spans="1:18" ht="14.1" customHeight="1">
      <c r="A44" s="359"/>
      <c r="B44" s="17" t="s">
        <v>46</v>
      </c>
      <c r="C44" s="17" t="s">
        <v>37</v>
      </c>
      <c r="D44" s="17" t="s">
        <v>38</v>
      </c>
      <c r="E44" s="4">
        <v>0</v>
      </c>
      <c r="F44" s="3">
        <v>0</v>
      </c>
      <c r="G44" s="3">
        <v>75</v>
      </c>
      <c r="H44" s="5">
        <v>1530</v>
      </c>
      <c r="I44" s="3">
        <v>25</v>
      </c>
      <c r="J44" s="3">
        <v>2020</v>
      </c>
      <c r="K44" s="3"/>
      <c r="L44" s="3" t="s">
        <v>47</v>
      </c>
      <c r="M44" s="3" t="s">
        <v>41</v>
      </c>
      <c r="N44" s="3" t="s">
        <v>473</v>
      </c>
      <c r="O44" s="3"/>
      <c r="P44" s="77" t="s">
        <v>49</v>
      </c>
      <c r="Q44" s="77" t="s">
        <v>50</v>
      </c>
      <c r="R44" s="2" t="s">
        <v>51</v>
      </c>
    </row>
    <row r="45" spans="1:18" ht="14.1" customHeight="1">
      <c r="A45" s="359"/>
      <c r="B45" s="136" t="s">
        <v>194</v>
      </c>
      <c r="C45" s="136" t="s">
        <v>130</v>
      </c>
      <c r="D45" s="136" t="s">
        <v>171</v>
      </c>
      <c r="E45" s="137"/>
      <c r="F45" s="137"/>
      <c r="G45" s="138">
        <v>26</v>
      </c>
      <c r="H45" s="139">
        <v>900</v>
      </c>
      <c r="I45" s="137"/>
      <c r="J45" s="137">
        <v>2018</v>
      </c>
      <c r="K45" s="3"/>
      <c r="L45" s="3"/>
      <c r="M45" s="3"/>
      <c r="N45" s="3"/>
      <c r="O45" s="3"/>
      <c r="P45" s="77"/>
      <c r="Q45" s="77"/>
    </row>
    <row r="46" spans="1:18" ht="14.1" customHeight="1">
      <c r="A46" s="360"/>
      <c r="B46" s="17" t="s">
        <v>66</v>
      </c>
      <c r="C46" s="17" t="s">
        <v>55</v>
      </c>
      <c r="D46" s="17" t="s">
        <v>38</v>
      </c>
      <c r="E46" s="4">
        <v>66</v>
      </c>
      <c r="F46" s="3">
        <v>6.5</v>
      </c>
      <c r="G46" s="3">
        <v>123</v>
      </c>
      <c r="H46" s="5">
        <v>3837</v>
      </c>
      <c r="I46" s="3">
        <v>105</v>
      </c>
      <c r="J46" s="3">
        <v>2021</v>
      </c>
      <c r="K46" s="3"/>
      <c r="L46" s="3" t="s">
        <v>40</v>
      </c>
      <c r="M46" s="3" t="s">
        <v>41</v>
      </c>
      <c r="N46" s="3" t="s">
        <v>42</v>
      </c>
      <c r="O46" s="3" t="s">
        <v>56</v>
      </c>
      <c r="Q46" s="2" t="s">
        <v>44</v>
      </c>
      <c r="R46" s="9" t="s">
        <v>51</v>
      </c>
    </row>
    <row r="47" spans="1:18" ht="22.5" customHeight="1">
      <c r="A47" s="88"/>
      <c r="B47" s="353" t="s">
        <v>474</v>
      </c>
      <c r="C47" s="354"/>
      <c r="D47" s="67"/>
      <c r="E47" s="57">
        <f>SUM(E5:E46)</f>
        <v>426.75999999999993</v>
      </c>
      <c r="F47" s="57">
        <f>SUM(F5:F46)</f>
        <v>47.98</v>
      </c>
      <c r="G47" s="65"/>
      <c r="H47" s="66"/>
      <c r="I47" s="66"/>
      <c r="J47" s="61"/>
      <c r="K47" s="61"/>
      <c r="L47" s="64"/>
      <c r="M47" s="64"/>
      <c r="N47" s="64"/>
      <c r="O47" s="4"/>
      <c r="P47" s="8"/>
      <c r="Q47" s="8"/>
    </row>
    <row r="48" spans="1:18" s="16" customFormat="1" ht="18.75" customHeight="1">
      <c r="A48" s="89"/>
      <c r="B48" s="352">
        <f>COUNTIF(C5:C46,"Bayern")+1</f>
        <v>25</v>
      </c>
      <c r="C48" s="352"/>
      <c r="D48" s="352"/>
      <c r="E48" s="352"/>
      <c r="F48" s="352"/>
      <c r="G48" s="352"/>
      <c r="H48" s="352"/>
      <c r="I48" s="352"/>
      <c r="J48" s="352"/>
      <c r="K48" s="91"/>
      <c r="L48" s="59"/>
      <c r="M48" s="59"/>
      <c r="N48" s="59"/>
    </row>
    <row r="49" spans="1:17" s="59" customFormat="1" ht="18.75" customHeight="1">
      <c r="A49" s="90"/>
      <c r="B49" s="63"/>
      <c r="C49" s="63"/>
      <c r="D49" s="63"/>
      <c r="L49" s="62"/>
      <c r="M49" s="91"/>
      <c r="N49" s="91"/>
    </row>
    <row r="50" spans="1:17" s="63" customFormat="1" ht="0.75" customHeight="1">
      <c r="A50" s="355" t="s">
        <v>0</v>
      </c>
      <c r="B50" s="356"/>
      <c r="C50" s="356"/>
      <c r="D50" s="356"/>
      <c r="E50" s="356"/>
      <c r="F50" s="356"/>
      <c r="G50" s="356"/>
      <c r="H50" s="356"/>
      <c r="I50" s="356"/>
      <c r="J50" s="356"/>
      <c r="K50" s="79"/>
      <c r="L50" s="87"/>
      <c r="M50" s="95"/>
      <c r="N50" s="95"/>
      <c r="O50" s="62"/>
    </row>
    <row r="51" spans="1:17" ht="32.25" customHeight="1">
      <c r="A51" s="355" t="s">
        <v>12</v>
      </c>
      <c r="B51" s="356"/>
      <c r="C51" s="356"/>
      <c r="D51" s="356"/>
      <c r="E51" s="356"/>
      <c r="F51" s="356"/>
      <c r="G51" s="356"/>
      <c r="H51" s="356"/>
      <c r="I51" s="356"/>
      <c r="J51" s="357"/>
      <c r="K51" s="27"/>
      <c r="L51" s="26"/>
      <c r="M51" s="26"/>
      <c r="N51" s="26"/>
      <c r="O51" s="27"/>
    </row>
    <row r="52" spans="1:17" ht="50.85" customHeight="1">
      <c r="A52" s="58" t="s">
        <v>2</v>
      </c>
      <c r="B52" s="6" t="s">
        <v>3</v>
      </c>
      <c r="C52" s="7" t="s">
        <v>4</v>
      </c>
      <c r="D52" s="58" t="s">
        <v>5</v>
      </c>
      <c r="E52" s="6" t="s">
        <v>456</v>
      </c>
      <c r="F52" s="6" t="s">
        <v>457</v>
      </c>
      <c r="G52" s="6" t="s">
        <v>18</v>
      </c>
      <c r="H52" s="6" t="s">
        <v>428</v>
      </c>
      <c r="I52" s="6" t="s">
        <v>429</v>
      </c>
      <c r="J52" s="6" t="s">
        <v>23</v>
      </c>
      <c r="K52" s="6"/>
      <c r="L52" s="6"/>
      <c r="M52" s="37"/>
      <c r="N52" s="37"/>
      <c r="O52" s="26"/>
    </row>
    <row r="53" spans="1:17" ht="50.1" customHeight="1">
      <c r="A53" s="361" t="s">
        <v>475</v>
      </c>
      <c r="B53" s="17" t="s">
        <v>103</v>
      </c>
      <c r="C53" s="17" t="s">
        <v>55</v>
      </c>
      <c r="D53" s="17" t="s">
        <v>38</v>
      </c>
      <c r="E53" s="4"/>
      <c r="F53" s="4"/>
      <c r="G53" s="5"/>
      <c r="H53" s="5"/>
      <c r="I53" s="5"/>
      <c r="J53" s="36"/>
      <c r="K53" s="36"/>
      <c r="O53" s="6"/>
      <c r="P53" s="76" t="s">
        <v>476</v>
      </c>
      <c r="Q53" s="76"/>
    </row>
    <row r="54" spans="1:17" s="9" customFormat="1" ht="13.5" customHeight="1">
      <c r="A54" s="362"/>
      <c r="B54" s="17" t="s">
        <v>124</v>
      </c>
      <c r="C54" s="17" t="s">
        <v>121</v>
      </c>
      <c r="D54" s="18" t="s">
        <v>38</v>
      </c>
      <c r="E54" s="68">
        <v>6.7</v>
      </c>
      <c r="F54" s="69"/>
      <c r="G54" s="70"/>
      <c r="H54" s="70"/>
      <c r="I54" s="69"/>
      <c r="J54" s="10"/>
      <c r="K54" s="10"/>
      <c r="L54" s="10"/>
      <c r="M54" s="10"/>
      <c r="N54" s="10"/>
      <c r="O54" s="2"/>
    </row>
    <row r="55" spans="1:17" s="9" customFormat="1" ht="13.5" customHeight="1">
      <c r="A55" s="362"/>
      <c r="B55" s="17" t="s">
        <v>154</v>
      </c>
      <c r="C55" s="17" t="s">
        <v>37</v>
      </c>
      <c r="D55" s="18" t="s">
        <v>38</v>
      </c>
      <c r="E55" s="68"/>
      <c r="F55" s="69"/>
      <c r="G55" s="70"/>
      <c r="H55" s="70"/>
      <c r="I55" s="69"/>
      <c r="J55" s="10"/>
      <c r="K55" s="10"/>
      <c r="L55" s="10"/>
      <c r="M55" s="10"/>
      <c r="N55" s="10"/>
      <c r="O55" s="33"/>
      <c r="P55" s="17" t="s">
        <v>155</v>
      </c>
      <c r="Q55" s="17" t="s">
        <v>157</v>
      </c>
    </row>
    <row r="56" spans="1:17" s="9" customFormat="1" ht="13.5" customHeight="1">
      <c r="A56" s="362"/>
      <c r="B56" s="17" t="s">
        <v>158</v>
      </c>
      <c r="C56" s="17" t="s">
        <v>55</v>
      </c>
      <c r="D56" s="17" t="s">
        <v>171</v>
      </c>
      <c r="E56" s="3" t="s">
        <v>467</v>
      </c>
      <c r="F56" s="3" t="s">
        <v>467</v>
      </c>
      <c r="G56" s="3" t="s">
        <v>477</v>
      </c>
      <c r="H56" s="5">
        <v>4736</v>
      </c>
      <c r="I56" s="3">
        <v>5</v>
      </c>
      <c r="J56" s="3" t="s">
        <v>467</v>
      </c>
      <c r="K56" s="3"/>
      <c r="L56" s="2"/>
      <c r="M56" s="2"/>
      <c r="N56" s="2"/>
      <c r="O56" s="33" t="s">
        <v>49</v>
      </c>
      <c r="P56" s="17"/>
      <c r="Q56" s="17" t="s">
        <v>44</v>
      </c>
    </row>
    <row r="57" spans="1:17" s="9" customFormat="1" ht="13.5" customHeight="1">
      <c r="A57" s="131"/>
      <c r="B57" s="17" t="s">
        <v>478</v>
      </c>
      <c r="C57" s="17"/>
      <c r="D57" s="17"/>
      <c r="E57" s="3"/>
      <c r="F57" s="3"/>
      <c r="G57" s="3"/>
      <c r="H57" s="5"/>
      <c r="I57" s="3"/>
      <c r="J57" s="3"/>
      <c r="K57" s="3"/>
      <c r="L57" s="2"/>
      <c r="M57" s="2"/>
      <c r="N57" s="2"/>
      <c r="O57" s="33"/>
      <c r="P57" s="17"/>
      <c r="Q57" s="17"/>
    </row>
    <row r="58" spans="1:17" s="9" customFormat="1" ht="13.5" customHeight="1">
      <c r="A58" s="131"/>
      <c r="B58" s="17" t="s">
        <v>479</v>
      </c>
      <c r="C58" s="17"/>
      <c r="D58" s="17" t="s">
        <v>134</v>
      </c>
      <c r="E58" s="3"/>
      <c r="F58" s="3"/>
      <c r="G58" s="3"/>
      <c r="H58" s="5"/>
      <c r="I58" s="3"/>
      <c r="J58" s="3"/>
      <c r="K58" s="3"/>
      <c r="L58" s="2"/>
      <c r="M58" s="2"/>
      <c r="N58" s="2"/>
      <c r="O58" s="33"/>
      <c r="P58" s="17"/>
      <c r="Q58" s="17"/>
    </row>
    <row r="59" spans="1:17" s="9" customFormat="1" ht="13.5" customHeight="1">
      <c r="A59" s="131"/>
      <c r="B59" s="17" t="s">
        <v>167</v>
      </c>
      <c r="C59" s="17"/>
      <c r="D59" s="17"/>
      <c r="E59" s="3"/>
      <c r="F59" s="3"/>
      <c r="G59" s="3"/>
      <c r="H59" s="5"/>
      <c r="I59" s="3"/>
      <c r="J59" s="3"/>
      <c r="K59" s="3"/>
      <c r="L59" s="2"/>
      <c r="M59" s="2"/>
      <c r="N59" s="2"/>
      <c r="O59" s="33"/>
      <c r="P59" s="17"/>
      <c r="Q59" s="17"/>
    </row>
    <row r="60" spans="1:17" s="9" customFormat="1" ht="13.5" customHeight="1">
      <c r="A60" s="131"/>
      <c r="B60" s="17" t="s">
        <v>480</v>
      </c>
      <c r="C60" s="17"/>
      <c r="D60" s="17"/>
      <c r="E60" s="3"/>
      <c r="F60" s="3"/>
      <c r="G60" s="3"/>
      <c r="H60" s="5"/>
      <c r="I60" s="3"/>
      <c r="J60" s="3"/>
      <c r="K60" s="3"/>
      <c r="L60" s="2"/>
      <c r="M60" s="2"/>
      <c r="N60" s="2"/>
      <c r="O60" s="33"/>
      <c r="P60" s="17"/>
      <c r="Q60" s="17"/>
    </row>
    <row r="61" spans="1:17" s="9" customFormat="1" ht="13.5" customHeight="1">
      <c r="A61" s="131"/>
      <c r="B61" s="17" t="s">
        <v>481</v>
      </c>
      <c r="C61" s="17" t="s">
        <v>55</v>
      </c>
      <c r="D61" s="17"/>
      <c r="E61" s="3"/>
      <c r="F61" s="3"/>
      <c r="G61" s="3"/>
      <c r="H61" s="5"/>
      <c r="I61" s="3"/>
      <c r="J61" s="3"/>
      <c r="K61" s="3"/>
      <c r="L61" s="2"/>
      <c r="M61" s="2"/>
      <c r="N61" s="2"/>
      <c r="O61" s="33"/>
      <c r="P61" s="17"/>
      <c r="Q61" s="17"/>
    </row>
    <row r="62" spans="1:17">
      <c r="A62" s="17"/>
      <c r="B62" s="17"/>
      <c r="C62" s="17"/>
      <c r="D62" s="3"/>
      <c r="E62" s="3"/>
      <c r="F62" s="3"/>
      <c r="G62" s="5"/>
      <c r="H62" s="3"/>
      <c r="I62" s="3"/>
    </row>
    <row r="63" spans="1:17" s="60" customFormat="1" ht="22.9">
      <c r="A63" s="355" t="s">
        <v>482</v>
      </c>
      <c r="B63" s="356"/>
      <c r="C63" s="356"/>
      <c r="D63" s="356"/>
      <c r="E63" s="356"/>
      <c r="F63" s="356"/>
      <c r="G63" s="356"/>
      <c r="H63" s="356"/>
      <c r="I63" s="356"/>
      <c r="J63" s="357"/>
      <c r="K63" s="27"/>
      <c r="L63" s="26"/>
      <c r="M63" s="96"/>
      <c r="N63" s="96"/>
    </row>
    <row r="64" spans="1:17" ht="44.1" customHeight="1">
      <c r="A64" s="58" t="s">
        <v>2</v>
      </c>
      <c r="B64" s="6" t="s">
        <v>3</v>
      </c>
      <c r="C64" s="7" t="s">
        <v>4</v>
      </c>
      <c r="D64" s="6" t="s">
        <v>5</v>
      </c>
      <c r="E64" s="6" t="s">
        <v>456</v>
      </c>
      <c r="F64" s="6" t="s">
        <v>457</v>
      </c>
      <c r="G64" s="6" t="s">
        <v>18</v>
      </c>
      <c r="H64" s="6" t="s">
        <v>428</v>
      </c>
      <c r="I64" s="6" t="s">
        <v>429</v>
      </c>
      <c r="J64" s="6" t="s">
        <v>23</v>
      </c>
      <c r="K64" s="37"/>
      <c r="L64" s="37"/>
      <c r="M64" s="37"/>
      <c r="N64" s="37"/>
      <c r="O64" s="26"/>
    </row>
    <row r="65" spans="1:18" ht="33" customHeight="1">
      <c r="A65" s="363" t="s">
        <v>483</v>
      </c>
      <c r="B65" s="17" t="s">
        <v>180</v>
      </c>
      <c r="C65" s="17" t="s">
        <v>55</v>
      </c>
      <c r="D65" s="17" t="s">
        <v>171</v>
      </c>
      <c r="E65" s="3" t="s">
        <v>467</v>
      </c>
      <c r="F65" s="3" t="s">
        <v>467</v>
      </c>
      <c r="G65" s="5">
        <v>130</v>
      </c>
      <c r="H65" s="5">
        <v>4080</v>
      </c>
      <c r="I65" s="5" t="s">
        <v>467</v>
      </c>
      <c r="J65" s="36" t="s">
        <v>467</v>
      </c>
      <c r="K65" s="92"/>
      <c r="L65" s="37"/>
      <c r="M65" s="37"/>
      <c r="N65" s="37"/>
      <c r="O65" s="6"/>
    </row>
    <row r="66" spans="1:18" ht="15.75" customHeight="1">
      <c r="A66" s="364"/>
      <c r="B66" s="18" t="s">
        <v>181</v>
      </c>
      <c r="C66" s="18" t="s">
        <v>110</v>
      </c>
      <c r="D66" s="17" t="s">
        <v>171</v>
      </c>
      <c r="E66" s="4" t="s">
        <v>467</v>
      </c>
      <c r="F66" s="4">
        <v>1</v>
      </c>
      <c r="G66" s="5">
        <v>150</v>
      </c>
      <c r="H66" s="5">
        <v>4309</v>
      </c>
      <c r="I66" s="5" t="s">
        <v>467</v>
      </c>
      <c r="J66" s="36">
        <v>2011</v>
      </c>
      <c r="K66" s="92"/>
      <c r="L66" s="24"/>
      <c r="M66" s="24"/>
      <c r="N66" s="24"/>
      <c r="O66" s="6"/>
    </row>
    <row r="67" spans="1:18" ht="14.25" customHeight="1">
      <c r="A67" s="364"/>
      <c r="B67" s="17" t="s">
        <v>184</v>
      </c>
      <c r="C67" s="17" t="s">
        <v>183</v>
      </c>
      <c r="D67" s="17" t="s">
        <v>171</v>
      </c>
      <c r="E67" s="4" t="s">
        <v>467</v>
      </c>
      <c r="F67" s="4" t="s">
        <v>467</v>
      </c>
      <c r="G67" s="5">
        <v>159</v>
      </c>
      <c r="H67" s="5">
        <v>3920</v>
      </c>
      <c r="I67" s="5" t="s">
        <v>467</v>
      </c>
      <c r="J67" s="36" t="s">
        <v>467</v>
      </c>
      <c r="K67" s="92"/>
      <c r="L67" s="24"/>
      <c r="M67" s="24"/>
      <c r="N67" s="24"/>
      <c r="O67" s="3"/>
    </row>
    <row r="68" spans="1:18" ht="14.25" customHeight="1">
      <c r="A68" s="364"/>
      <c r="B68" s="17" t="s">
        <v>484</v>
      </c>
      <c r="C68" s="17"/>
      <c r="D68" s="17"/>
      <c r="E68" s="4"/>
      <c r="F68" s="4"/>
      <c r="G68" s="5"/>
      <c r="H68" s="5"/>
      <c r="I68" s="5"/>
      <c r="J68" s="36"/>
      <c r="K68" s="92"/>
      <c r="L68" s="24"/>
      <c r="M68" s="24"/>
      <c r="N68" s="24"/>
      <c r="O68" s="3"/>
    </row>
    <row r="69" spans="1:18" ht="14.25" customHeight="1">
      <c r="A69" s="364"/>
      <c r="B69" s="17" t="s">
        <v>485</v>
      </c>
      <c r="C69" s="17"/>
      <c r="D69" s="17"/>
      <c r="E69" s="4"/>
      <c r="F69" s="4"/>
      <c r="G69" s="5"/>
      <c r="H69" s="5"/>
      <c r="I69" s="5"/>
      <c r="J69" s="36"/>
      <c r="K69" s="92"/>
      <c r="L69" s="24"/>
      <c r="M69" s="24"/>
      <c r="N69" s="24"/>
      <c r="O69" s="3"/>
    </row>
    <row r="70" spans="1:18" ht="29.1" customHeight="1">
      <c r="A70" s="365"/>
      <c r="B70" s="136" t="s">
        <v>182</v>
      </c>
      <c r="C70" s="17" t="s">
        <v>183</v>
      </c>
      <c r="D70" s="17" t="s">
        <v>171</v>
      </c>
      <c r="E70" s="4">
        <v>2</v>
      </c>
      <c r="F70" s="4">
        <v>0</v>
      </c>
      <c r="G70" s="5">
        <v>169</v>
      </c>
      <c r="H70" s="5">
        <v>3820</v>
      </c>
      <c r="I70" s="5" t="s">
        <v>467</v>
      </c>
      <c r="J70" s="36" t="s">
        <v>467</v>
      </c>
      <c r="K70" s="92"/>
      <c r="L70" s="78"/>
      <c r="M70" s="78"/>
      <c r="N70" s="78"/>
      <c r="O70" s="3"/>
    </row>
    <row r="71" spans="1:18" ht="31.5" customHeight="1">
      <c r="A71" s="85"/>
      <c r="B71" s="79"/>
      <c r="C71" s="79"/>
      <c r="D71" s="79"/>
      <c r="E71" s="79"/>
      <c r="F71" s="79"/>
      <c r="G71" s="79"/>
      <c r="H71" s="79"/>
      <c r="I71" s="27"/>
      <c r="J71" s="27"/>
      <c r="K71" s="27"/>
      <c r="L71" s="24"/>
      <c r="M71" s="24"/>
      <c r="N71" s="24"/>
      <c r="O71" s="4"/>
    </row>
    <row r="72" spans="1:18" ht="14.25" customHeight="1">
      <c r="A72" s="355" t="s">
        <v>486</v>
      </c>
      <c r="B72" s="356"/>
      <c r="C72" s="356"/>
      <c r="D72" s="356"/>
      <c r="E72" s="86"/>
      <c r="F72" s="86"/>
      <c r="G72" s="86"/>
      <c r="H72" s="86"/>
      <c r="I72" s="86"/>
      <c r="J72" s="86"/>
      <c r="K72" s="86"/>
      <c r="L72" s="87"/>
      <c r="M72" s="87"/>
      <c r="N72" s="87"/>
      <c r="O72" s="3"/>
    </row>
    <row r="73" spans="1:18" ht="32.25" customHeight="1">
      <c r="A73" s="355" t="s">
        <v>13</v>
      </c>
      <c r="B73" s="356"/>
      <c r="C73" s="356"/>
      <c r="D73" s="356"/>
      <c r="E73" s="79"/>
      <c r="F73" s="79"/>
      <c r="G73" s="79"/>
      <c r="H73" s="79"/>
      <c r="I73" s="79"/>
      <c r="J73" s="27"/>
      <c r="K73" s="27"/>
      <c r="L73" s="27"/>
      <c r="M73" s="27"/>
      <c r="N73" s="27"/>
      <c r="O73" s="27"/>
    </row>
    <row r="74" spans="1:18" ht="32.25" customHeight="1">
      <c r="A74" s="6" t="s">
        <v>2</v>
      </c>
      <c r="B74" s="6" t="s">
        <v>3</v>
      </c>
      <c r="C74" s="7" t="s">
        <v>4</v>
      </c>
      <c r="D74" s="6" t="s">
        <v>5</v>
      </c>
      <c r="E74" s="6" t="s">
        <v>456</v>
      </c>
      <c r="F74" s="6" t="s">
        <v>457</v>
      </c>
      <c r="G74" s="6" t="s">
        <v>18</v>
      </c>
      <c r="H74" s="6" t="s">
        <v>428</v>
      </c>
      <c r="I74" s="6" t="s">
        <v>429</v>
      </c>
      <c r="J74" s="6" t="s">
        <v>23</v>
      </c>
      <c r="K74" s="6"/>
      <c r="M74" s="97"/>
      <c r="N74" s="97"/>
      <c r="O74" s="27"/>
    </row>
    <row r="75" spans="1:18" ht="32.25" customHeight="1">
      <c r="A75" s="348" t="s">
        <v>487</v>
      </c>
      <c r="B75" s="17" t="s">
        <v>219</v>
      </c>
      <c r="C75" s="17" t="s">
        <v>37</v>
      </c>
      <c r="D75" s="17" t="s">
        <v>38</v>
      </c>
      <c r="E75" s="6"/>
      <c r="F75" s="6"/>
      <c r="G75" s="6"/>
      <c r="H75" s="6"/>
      <c r="I75" s="6"/>
      <c r="J75" s="37"/>
      <c r="K75" s="37"/>
      <c r="L75" s="6"/>
      <c r="M75" s="6"/>
      <c r="N75" s="6"/>
    </row>
    <row r="76" spans="1:18" ht="32.25" customHeight="1">
      <c r="A76" s="349"/>
      <c r="B76" s="17" t="s">
        <v>213</v>
      </c>
      <c r="C76" s="17" t="s">
        <v>37</v>
      </c>
      <c r="D76" s="17" t="s">
        <v>38</v>
      </c>
      <c r="E76" s="6"/>
      <c r="F76" s="6"/>
      <c r="G76" s="6"/>
      <c r="H76" s="6"/>
      <c r="I76" s="6"/>
      <c r="J76" s="37"/>
      <c r="K76" s="145">
        <v>45169</v>
      </c>
      <c r="L76" s="37"/>
      <c r="M76" s="37"/>
      <c r="N76" s="37"/>
      <c r="P76" s="97"/>
      <c r="Q76" s="143" t="s">
        <v>488</v>
      </c>
    </row>
    <row r="77" spans="1:18" s="9" customFormat="1" ht="14.1" customHeight="1">
      <c r="A77" s="350"/>
      <c r="B77" s="136" t="s">
        <v>489</v>
      </c>
      <c r="C77" s="17" t="s">
        <v>37</v>
      </c>
      <c r="D77" s="17" t="s">
        <v>38</v>
      </c>
      <c r="E77" s="69">
        <v>2.1</v>
      </c>
      <c r="F77" s="69">
        <v>0</v>
      </c>
      <c r="G77" s="69">
        <v>65</v>
      </c>
      <c r="H77" s="71">
        <v>1500</v>
      </c>
      <c r="I77" s="69">
        <v>23</v>
      </c>
      <c r="J77" s="31"/>
      <c r="K77" s="31"/>
      <c r="L77" s="31"/>
      <c r="M77" s="31"/>
      <c r="N77" s="31"/>
      <c r="O77" s="33"/>
      <c r="P77" s="47"/>
      <c r="Q77" s="47"/>
    </row>
    <row r="78" spans="1:18" s="9" customFormat="1" ht="14.1" customHeight="1">
      <c r="A78" s="350"/>
      <c r="B78" s="17" t="s">
        <v>490</v>
      </c>
      <c r="C78" s="17" t="s">
        <v>37</v>
      </c>
      <c r="D78" s="17" t="s">
        <v>38</v>
      </c>
      <c r="E78" s="68" t="s">
        <v>467</v>
      </c>
      <c r="F78" s="69">
        <v>5.5</v>
      </c>
      <c r="G78" s="70">
        <v>125</v>
      </c>
      <c r="H78" s="70">
        <v>3500</v>
      </c>
      <c r="I78" s="69">
        <v>220</v>
      </c>
      <c r="J78" s="31"/>
      <c r="K78" s="145">
        <v>46203</v>
      </c>
      <c r="L78" s="31"/>
      <c r="M78" s="31"/>
      <c r="N78" s="31"/>
      <c r="O78" s="33"/>
      <c r="P78" s="21"/>
      <c r="Q78" s="143" t="s">
        <v>206</v>
      </c>
      <c r="R78" s="9" t="s">
        <v>491</v>
      </c>
    </row>
    <row r="79" spans="1:18" s="9" customFormat="1" ht="14.1" customHeight="1">
      <c r="A79" s="350"/>
      <c r="B79" s="17" t="s">
        <v>492</v>
      </c>
      <c r="C79" s="17" t="s">
        <v>37</v>
      </c>
      <c r="D79" s="17" t="s">
        <v>38</v>
      </c>
      <c r="E79" s="68"/>
      <c r="F79" s="69"/>
      <c r="G79" s="70"/>
      <c r="H79" s="70"/>
      <c r="I79" s="69"/>
      <c r="J79" s="31"/>
      <c r="K79" s="148">
        <v>45260</v>
      </c>
      <c r="L79" s="31"/>
      <c r="M79" s="31"/>
      <c r="N79" s="31"/>
      <c r="O79" s="33"/>
      <c r="P79" s="21"/>
      <c r="Q79" t="s">
        <v>493</v>
      </c>
    </row>
    <row r="80" spans="1:18" s="9" customFormat="1" ht="14.1" customHeight="1" thickBot="1">
      <c r="A80" s="350"/>
      <c r="B80" s="17" t="s">
        <v>224</v>
      </c>
      <c r="C80" s="17" t="s">
        <v>37</v>
      </c>
      <c r="D80" s="17" t="s">
        <v>38</v>
      </c>
      <c r="E80" s="68"/>
      <c r="F80" s="69"/>
      <c r="G80" s="70"/>
      <c r="H80" s="70"/>
      <c r="I80" s="69"/>
      <c r="J80" s="31"/>
      <c r="K80" s="146">
        <v>45596</v>
      </c>
      <c r="L80" s="31"/>
      <c r="M80" s="31"/>
      <c r="N80" s="31"/>
      <c r="O80" s="33"/>
      <c r="P80" s="21"/>
      <c r="Q80" s="143" t="s">
        <v>204</v>
      </c>
    </row>
    <row r="81" spans="1:18" s="9" customFormat="1" ht="14.1" customHeight="1" thickBot="1">
      <c r="A81" s="350"/>
      <c r="B81" s="17" t="s">
        <v>494</v>
      </c>
      <c r="C81" s="17" t="s">
        <v>37</v>
      </c>
      <c r="D81" s="17" t="s">
        <v>38</v>
      </c>
      <c r="E81" s="69" t="s">
        <v>467</v>
      </c>
      <c r="F81" s="69" t="s">
        <v>467</v>
      </c>
      <c r="G81" s="69">
        <v>100</v>
      </c>
      <c r="H81" s="70">
        <v>3000</v>
      </c>
      <c r="I81" s="69" t="s">
        <v>467</v>
      </c>
      <c r="J81" s="31"/>
      <c r="K81" s="144">
        <v>45107</v>
      </c>
      <c r="L81" s="31"/>
      <c r="M81" s="31"/>
      <c r="N81" s="31"/>
      <c r="O81" s="33"/>
      <c r="P81" s="21"/>
      <c r="Q81" s="21" t="s">
        <v>221</v>
      </c>
    </row>
    <row r="82" spans="1:18" ht="13.5" customHeight="1" thickBot="1">
      <c r="A82" s="350"/>
      <c r="B82" s="17" t="s">
        <v>495</v>
      </c>
      <c r="C82" s="17" t="s">
        <v>37</v>
      </c>
      <c r="D82" s="17" t="s">
        <v>38</v>
      </c>
      <c r="E82" s="68" t="s">
        <v>467</v>
      </c>
      <c r="F82" s="69">
        <v>10</v>
      </c>
      <c r="G82" s="70" t="s">
        <v>467</v>
      </c>
      <c r="H82" s="70" t="s">
        <v>467</v>
      </c>
      <c r="I82" s="70" t="s">
        <v>467</v>
      </c>
      <c r="J82" s="31"/>
      <c r="K82" s="144">
        <v>45412</v>
      </c>
      <c r="L82" s="10"/>
      <c r="M82" s="10"/>
      <c r="N82" s="10"/>
      <c r="O82" s="10"/>
      <c r="Q82" s="2" t="s">
        <v>208</v>
      </c>
      <c r="R82" s="2" t="s">
        <v>496</v>
      </c>
    </row>
    <row r="83" spans="1:18" s="9" customFormat="1" ht="14.1" customHeight="1" thickBot="1">
      <c r="A83" s="350"/>
      <c r="B83" s="17" t="s">
        <v>209</v>
      </c>
      <c r="C83" s="17" t="s">
        <v>37</v>
      </c>
      <c r="D83" s="17" t="s">
        <v>38</v>
      </c>
      <c r="E83" s="68" t="s">
        <v>467</v>
      </c>
      <c r="F83" s="69">
        <v>5.5</v>
      </c>
      <c r="G83" s="70">
        <v>125</v>
      </c>
      <c r="H83" s="70">
        <v>3500</v>
      </c>
      <c r="I83" s="69">
        <v>220</v>
      </c>
      <c r="J83" s="31"/>
      <c r="K83" s="145">
        <v>46112</v>
      </c>
      <c r="L83" s="31"/>
      <c r="M83" s="31"/>
      <c r="N83" s="31"/>
      <c r="O83" s="33"/>
      <c r="P83" s="17"/>
      <c r="Q83" s="147" t="s">
        <v>211</v>
      </c>
    </row>
    <row r="84" spans="1:18" s="9" customFormat="1" ht="14.1" customHeight="1">
      <c r="A84" s="350"/>
      <c r="B84" s="17" t="s">
        <v>497</v>
      </c>
      <c r="C84" s="17" t="s">
        <v>37</v>
      </c>
      <c r="D84" s="17" t="s">
        <v>38</v>
      </c>
      <c r="E84" s="68">
        <v>25.5</v>
      </c>
      <c r="F84" s="69">
        <v>3.4</v>
      </c>
      <c r="G84" s="70">
        <v>118</v>
      </c>
      <c r="H84" s="70">
        <v>3000</v>
      </c>
      <c r="I84" s="69">
        <v>118</v>
      </c>
      <c r="J84" s="31"/>
      <c r="K84" s="145">
        <v>45199</v>
      </c>
      <c r="L84" s="31"/>
      <c r="M84" s="31"/>
      <c r="N84" s="31"/>
      <c r="O84" s="33"/>
      <c r="P84" s="17"/>
      <c r="Q84" s="143" t="s">
        <v>204</v>
      </c>
    </row>
    <row r="85" spans="1:18" s="9" customFormat="1" ht="14.1" customHeight="1">
      <c r="A85" s="350"/>
      <c r="B85" s="17" t="s">
        <v>498</v>
      </c>
      <c r="C85" s="17" t="s">
        <v>37</v>
      </c>
      <c r="D85" s="17" t="s">
        <v>38</v>
      </c>
      <c r="E85" s="68"/>
      <c r="F85" s="69"/>
      <c r="G85" s="70"/>
      <c r="H85" s="70"/>
      <c r="I85" s="69"/>
      <c r="J85" s="31"/>
      <c r="K85" s="148">
        <v>46752</v>
      </c>
      <c r="L85" s="31"/>
      <c r="M85" s="31"/>
      <c r="N85" s="31"/>
      <c r="O85" s="33"/>
      <c r="P85" s="17"/>
      <c r="Q85" s="143"/>
    </row>
    <row r="86" spans="1:18" s="9" customFormat="1" ht="14.1" customHeight="1">
      <c r="A86" s="350"/>
      <c r="B86" s="81" t="s">
        <v>499</v>
      </c>
      <c r="C86" s="81" t="s">
        <v>55</v>
      </c>
      <c r="D86" s="82" t="s">
        <v>38</v>
      </c>
      <c r="E86" s="68">
        <v>55</v>
      </c>
      <c r="F86" s="69">
        <v>8</v>
      </c>
      <c r="G86" s="70">
        <v>150</v>
      </c>
      <c r="H86" s="70">
        <v>5000</v>
      </c>
      <c r="I86" s="69">
        <v>150</v>
      </c>
      <c r="J86" s="149" t="s">
        <v>500</v>
      </c>
      <c r="K86" s="23"/>
      <c r="L86" s="31"/>
      <c r="M86" s="31"/>
      <c r="N86" s="31"/>
      <c r="O86" s="33"/>
      <c r="P86" s="17"/>
      <c r="Q86" s="17"/>
    </row>
    <row r="87" spans="1:18" s="9" customFormat="1" ht="14.1" customHeight="1">
      <c r="A87" s="350"/>
      <c r="B87" s="17" t="s">
        <v>501</v>
      </c>
      <c r="C87" s="17" t="s">
        <v>55</v>
      </c>
      <c r="D87" s="17" t="s">
        <v>38</v>
      </c>
      <c r="E87" s="68" t="s">
        <v>467</v>
      </c>
      <c r="F87" s="69" t="s">
        <v>467</v>
      </c>
      <c r="G87" s="70" t="s">
        <v>502</v>
      </c>
      <c r="H87" s="71" t="s">
        <v>503</v>
      </c>
      <c r="I87" s="69" t="s">
        <v>467</v>
      </c>
      <c r="J87" s="23"/>
      <c r="K87" s="23"/>
      <c r="L87" s="23"/>
      <c r="M87" s="23"/>
      <c r="N87" s="23"/>
      <c r="O87" s="33"/>
      <c r="P87" s="17"/>
      <c r="Q87" s="17"/>
    </row>
    <row r="88" spans="1:18" s="9" customFormat="1" ht="14.1" customHeight="1">
      <c r="A88" s="350"/>
      <c r="B88" s="17" t="s">
        <v>504</v>
      </c>
      <c r="C88" s="17" t="s">
        <v>55</v>
      </c>
      <c r="D88" s="17" t="s">
        <v>38</v>
      </c>
      <c r="E88" s="68" t="s">
        <v>467</v>
      </c>
      <c r="F88" s="69" t="s">
        <v>467</v>
      </c>
      <c r="G88" s="70">
        <v>135</v>
      </c>
      <c r="H88" s="70">
        <v>4000</v>
      </c>
      <c r="I88" s="69" t="s">
        <v>467</v>
      </c>
      <c r="J88" s="31"/>
      <c r="K88" s="31"/>
      <c r="L88" s="23"/>
      <c r="M88" s="23"/>
      <c r="N88" s="23"/>
      <c r="O88" s="33"/>
      <c r="P88" s="17"/>
      <c r="Q88" s="17"/>
    </row>
    <row r="89" spans="1:18" s="9" customFormat="1" ht="14.1" customHeight="1">
      <c r="A89" s="350"/>
      <c r="B89" s="142" t="s">
        <v>248</v>
      </c>
      <c r="C89" s="17" t="s">
        <v>55</v>
      </c>
      <c r="D89" s="18" t="s">
        <v>38</v>
      </c>
      <c r="E89" s="68">
        <v>54</v>
      </c>
      <c r="F89" s="69" t="s">
        <v>467</v>
      </c>
      <c r="G89" s="70">
        <v>70</v>
      </c>
      <c r="H89" s="70">
        <v>1900</v>
      </c>
      <c r="I89" s="69">
        <v>120</v>
      </c>
      <c r="J89" s="141"/>
      <c r="K89" s="34"/>
      <c r="L89" s="31"/>
      <c r="M89" s="31"/>
      <c r="N89" s="31"/>
      <c r="O89" s="33"/>
      <c r="P89" s="17"/>
      <c r="Q89" s="17"/>
    </row>
    <row r="90" spans="1:18" s="22" customFormat="1" ht="14.1" customHeight="1">
      <c r="A90" s="350"/>
      <c r="B90" s="17" t="s">
        <v>505</v>
      </c>
      <c r="C90" s="17" t="s">
        <v>55</v>
      </c>
      <c r="D90" s="18" t="s">
        <v>38</v>
      </c>
      <c r="E90" s="68" t="s">
        <v>506</v>
      </c>
      <c r="F90" s="69">
        <v>10</v>
      </c>
      <c r="G90" s="70">
        <v>200</v>
      </c>
      <c r="H90" s="70">
        <v>6500</v>
      </c>
      <c r="I90" s="69">
        <v>120</v>
      </c>
      <c r="J90" s="31"/>
      <c r="K90" s="38"/>
      <c r="L90" s="75"/>
      <c r="M90" s="75"/>
      <c r="N90" s="75"/>
      <c r="O90" s="35"/>
      <c r="P90" s="17"/>
      <c r="Q90" s="19"/>
    </row>
    <row r="91" spans="1:18" s="9" customFormat="1" ht="14.1" customHeight="1">
      <c r="A91" s="350"/>
      <c r="B91" s="17" t="s">
        <v>261</v>
      </c>
      <c r="C91" s="17" t="s">
        <v>55</v>
      </c>
      <c r="D91" s="18" t="s">
        <v>38</v>
      </c>
      <c r="E91" s="68" t="s">
        <v>507</v>
      </c>
      <c r="F91" s="69">
        <v>0</v>
      </c>
      <c r="G91" s="70">
        <v>83</v>
      </c>
      <c r="H91" s="70">
        <v>2400</v>
      </c>
      <c r="I91" s="69" t="s">
        <v>508</v>
      </c>
      <c r="J91" s="31"/>
      <c r="K91" s="31"/>
      <c r="L91" s="10"/>
      <c r="M91" s="10"/>
      <c r="N91" s="10"/>
      <c r="O91" s="33"/>
      <c r="P91" s="17"/>
      <c r="Q91" s="17"/>
    </row>
    <row r="92" spans="1:18" s="9" customFormat="1" ht="14.1" customHeight="1">
      <c r="A92" s="350"/>
      <c r="B92" s="17" t="s">
        <v>509</v>
      </c>
      <c r="C92" s="17" t="s">
        <v>55</v>
      </c>
      <c r="D92" s="18" t="s">
        <v>38</v>
      </c>
      <c r="E92" s="68" t="s">
        <v>467</v>
      </c>
      <c r="F92" s="68" t="s">
        <v>467</v>
      </c>
      <c r="G92" s="68" t="s">
        <v>467</v>
      </c>
      <c r="H92" s="73">
        <v>5000</v>
      </c>
      <c r="I92" s="68" t="s">
        <v>467</v>
      </c>
      <c r="J92" s="31"/>
      <c r="K92" s="31"/>
      <c r="L92" s="12"/>
      <c r="M92" s="12"/>
      <c r="N92" s="12"/>
      <c r="O92" s="33"/>
      <c r="P92" s="10"/>
      <c r="Q92" s="10"/>
    </row>
    <row r="93" spans="1:18" s="9" customFormat="1" ht="14.1" customHeight="1">
      <c r="A93" s="350"/>
      <c r="B93" s="81" t="s">
        <v>263</v>
      </c>
      <c r="C93" s="81" t="s">
        <v>55</v>
      </c>
      <c r="D93" s="82" t="s">
        <v>38</v>
      </c>
      <c r="E93" s="68">
        <v>14.7</v>
      </c>
      <c r="F93" s="69">
        <v>1.2</v>
      </c>
      <c r="G93" s="70">
        <v>160</v>
      </c>
      <c r="H93" s="70">
        <v>5000</v>
      </c>
      <c r="I93" s="69">
        <v>30</v>
      </c>
      <c r="J93" s="31"/>
      <c r="K93" s="31"/>
      <c r="L93" s="10"/>
      <c r="M93" s="10"/>
      <c r="N93" s="10"/>
      <c r="O93" s="33"/>
      <c r="P93" s="25"/>
      <c r="Q93" s="25"/>
    </row>
    <row r="94" spans="1:18" ht="14.1" customHeight="1">
      <c r="A94" s="350"/>
      <c r="B94" s="17" t="s">
        <v>168</v>
      </c>
      <c r="C94" s="17" t="s">
        <v>169</v>
      </c>
      <c r="D94" s="18" t="s">
        <v>38</v>
      </c>
      <c r="E94" s="74"/>
      <c r="F94" s="72"/>
      <c r="G94" s="72"/>
      <c r="H94" s="72"/>
      <c r="I94" s="72"/>
      <c r="J94" s="31"/>
      <c r="K94" s="31"/>
      <c r="L94" s="10"/>
      <c r="M94" s="10"/>
      <c r="N94" s="10"/>
      <c r="O94" s="10"/>
      <c r="P94" s="25"/>
      <c r="Q94" s="25"/>
    </row>
    <row r="95" spans="1:18" s="9" customFormat="1" ht="14.1" customHeight="1">
      <c r="A95" s="351"/>
      <c r="B95" s="17" t="s">
        <v>286</v>
      </c>
      <c r="C95" s="17" t="s">
        <v>460</v>
      </c>
      <c r="D95" s="18" t="s">
        <v>38</v>
      </c>
      <c r="E95" s="9" t="s">
        <v>467</v>
      </c>
      <c r="F95" s="9">
        <v>0</v>
      </c>
      <c r="G95" s="9">
        <v>57</v>
      </c>
      <c r="H95" s="9">
        <v>1500</v>
      </c>
      <c r="I95" s="9">
        <v>28</v>
      </c>
      <c r="J95" s="9">
        <v>2022</v>
      </c>
      <c r="L95" s="2"/>
      <c r="M95" s="2"/>
      <c r="N95" s="2"/>
      <c r="O95" s="2"/>
      <c r="P95" s="48"/>
      <c r="Q95" s="48"/>
    </row>
    <row r="96" spans="1:18" s="9" customFormat="1" ht="13.5" customHeight="1">
      <c r="A96" s="10"/>
      <c r="B96" s="17" t="s">
        <v>510</v>
      </c>
      <c r="C96" s="17" t="s">
        <v>460</v>
      </c>
      <c r="D96" s="18" t="s">
        <v>171</v>
      </c>
      <c r="E96" s="3"/>
      <c r="F96" s="3"/>
      <c r="G96" s="3"/>
      <c r="H96" s="5"/>
      <c r="I96" s="3"/>
      <c r="J96" s="2" t="s">
        <v>511</v>
      </c>
      <c r="K96" s="2"/>
      <c r="L96" s="2"/>
      <c r="M96" s="2"/>
      <c r="N96" s="2"/>
      <c r="O96" s="2"/>
      <c r="P96" s="48"/>
      <c r="Q96" s="48"/>
    </row>
    <row r="97" spans="1:17" s="9" customFormat="1" ht="14.1" customHeight="1">
      <c r="A97" s="10"/>
      <c r="B97" s="17" t="s">
        <v>512</v>
      </c>
      <c r="C97" s="10" t="s">
        <v>183</v>
      </c>
      <c r="D97" s="10" t="s">
        <v>38</v>
      </c>
      <c r="E97" s="4"/>
      <c r="F97" s="11"/>
      <c r="G97" s="3"/>
      <c r="H97" s="5"/>
      <c r="I97" s="3"/>
      <c r="J97" s="2"/>
      <c r="K97" s="2"/>
      <c r="L97" s="2"/>
      <c r="M97" s="2"/>
      <c r="N97" s="2"/>
      <c r="O97" s="2"/>
      <c r="P97" s="48"/>
      <c r="Q97" s="48"/>
    </row>
    <row r="98" spans="1:17" s="9" customFormat="1" ht="13.5" customHeight="1">
      <c r="A98" s="10"/>
      <c r="B98" s="17" t="s">
        <v>513</v>
      </c>
      <c r="C98" s="25" t="s">
        <v>183</v>
      </c>
      <c r="D98" s="25" t="s">
        <v>38</v>
      </c>
      <c r="E98" s="4"/>
      <c r="F98" s="4"/>
      <c r="G98" s="4"/>
      <c r="H98" s="4"/>
      <c r="I98" s="4"/>
      <c r="J98" s="2"/>
      <c r="K98" s="2"/>
      <c r="L98" s="2"/>
      <c r="M98" s="2"/>
      <c r="N98" s="2"/>
      <c r="O98" s="2"/>
    </row>
    <row r="99" spans="1:17" s="9" customFormat="1" ht="13.5" customHeight="1">
      <c r="A99" s="10"/>
      <c r="B99" s="17" t="s">
        <v>318</v>
      </c>
      <c r="C99" s="17" t="s">
        <v>183</v>
      </c>
      <c r="D99" s="18" t="s">
        <v>38</v>
      </c>
      <c r="E99" s="28"/>
      <c r="F99" s="28"/>
      <c r="G99" s="28"/>
      <c r="H99" s="28"/>
      <c r="I99" s="28"/>
      <c r="J99" s="2"/>
      <c r="K99" s="2"/>
      <c r="L99" s="2"/>
      <c r="M99" s="2"/>
      <c r="N99" s="2"/>
      <c r="O99" s="2"/>
    </row>
    <row r="100" spans="1:17" s="9" customFormat="1" ht="13.5" customHeight="1">
      <c r="A100" s="10"/>
      <c r="B100" t="s">
        <v>301</v>
      </c>
      <c r="C100" s="17" t="s">
        <v>183</v>
      </c>
      <c r="D100" s="18"/>
      <c r="E100" s="28"/>
      <c r="F100" s="28"/>
      <c r="G100" s="28"/>
      <c r="H100" s="28"/>
      <c r="I100" s="28"/>
      <c r="J100" s="2"/>
      <c r="K100" t="s">
        <v>514</v>
      </c>
      <c r="L100" s="2"/>
      <c r="M100" s="2"/>
      <c r="N100" s="2"/>
      <c r="O100" s="2"/>
      <c r="Q100" t="s">
        <v>303</v>
      </c>
    </row>
    <row r="101" spans="1:17" ht="15" customHeight="1">
      <c r="A101" s="10"/>
      <c r="B101" s="17" t="s">
        <v>401</v>
      </c>
      <c r="C101" s="17" t="s">
        <v>190</v>
      </c>
      <c r="D101" s="18" t="s">
        <v>134</v>
      </c>
      <c r="I101" s="6"/>
    </row>
    <row r="102" spans="1:17" ht="15" customHeight="1">
      <c r="A102" s="10"/>
      <c r="B102" s="25" t="s">
        <v>515</v>
      </c>
      <c r="C102" s="25" t="s">
        <v>190</v>
      </c>
      <c r="D102" s="18" t="s">
        <v>171</v>
      </c>
      <c r="I102" s="3"/>
    </row>
    <row r="103" spans="1:17" ht="15" customHeight="1">
      <c r="A103" s="10"/>
      <c r="B103" s="25" t="s">
        <v>516</v>
      </c>
      <c r="C103" s="17" t="s">
        <v>130</v>
      </c>
      <c r="D103" s="18" t="s">
        <v>38</v>
      </c>
      <c r="G103" s="2">
        <v>150</v>
      </c>
      <c r="H103" s="2">
        <v>5000</v>
      </c>
      <c r="I103" s="3"/>
    </row>
    <row r="104" spans="1:17" s="9" customFormat="1" ht="15" customHeight="1">
      <c r="A104" s="10"/>
      <c r="B104" s="25" t="s">
        <v>362</v>
      </c>
      <c r="C104" s="17" t="s">
        <v>130</v>
      </c>
      <c r="D104" s="18" t="s">
        <v>38</v>
      </c>
      <c r="E104" s="2"/>
      <c r="F104" s="2"/>
      <c r="G104" s="2" t="s">
        <v>363</v>
      </c>
      <c r="H104" s="2" t="s">
        <v>364</v>
      </c>
      <c r="I104" s="3"/>
      <c r="J104" s="2"/>
      <c r="K104" s="2"/>
      <c r="L104" s="2"/>
      <c r="M104" s="2"/>
      <c r="N104" s="2"/>
      <c r="O104" s="2"/>
    </row>
    <row r="105" spans="1:17" s="9" customFormat="1" ht="15" customHeight="1">
      <c r="A105" s="10"/>
      <c r="B105" s="25" t="s">
        <v>517</v>
      </c>
      <c r="C105" s="17" t="s">
        <v>130</v>
      </c>
      <c r="D105" s="18" t="s">
        <v>38</v>
      </c>
      <c r="E105" s="3"/>
      <c r="F105" s="3"/>
      <c r="G105" s="3"/>
      <c r="H105" s="5"/>
      <c r="I105" s="3"/>
      <c r="J105" s="2"/>
      <c r="K105" s="2"/>
      <c r="L105" s="2"/>
      <c r="M105" s="2"/>
      <c r="N105" s="2"/>
      <c r="O105" s="2"/>
    </row>
    <row r="106" spans="1:17" s="9" customFormat="1" ht="15" customHeight="1">
      <c r="A106" s="14"/>
      <c r="B106" s="10" t="s">
        <v>277</v>
      </c>
      <c r="C106" s="10" t="s">
        <v>110</v>
      </c>
      <c r="D106" s="10" t="s">
        <v>38</v>
      </c>
      <c r="E106" s="3"/>
      <c r="F106" s="3"/>
      <c r="G106" s="3"/>
      <c r="H106" s="5"/>
      <c r="I106" s="3"/>
      <c r="J106" s="2"/>
      <c r="K106" s="2"/>
      <c r="L106" s="2"/>
      <c r="M106" s="2"/>
      <c r="N106" s="2"/>
      <c r="O106" s="2"/>
    </row>
    <row r="107" spans="1:17" s="9" customFormat="1" ht="15" customHeight="1">
      <c r="A107" s="14"/>
      <c r="B107" s="10" t="s">
        <v>167</v>
      </c>
      <c r="C107" s="10" t="s">
        <v>110</v>
      </c>
      <c r="D107" s="10" t="s">
        <v>38</v>
      </c>
      <c r="E107" s="4"/>
      <c r="F107" s="4"/>
      <c r="G107" s="4"/>
      <c r="H107" s="4"/>
      <c r="I107" s="4"/>
      <c r="J107" s="12"/>
      <c r="K107" s="12"/>
      <c r="L107" s="2"/>
      <c r="M107" s="2"/>
      <c r="N107" s="2"/>
      <c r="O107" s="2"/>
    </row>
    <row r="108" spans="1:17" s="13" customFormat="1" ht="15" customHeight="1">
      <c r="A108" s="2"/>
      <c r="B108" s="10" t="s">
        <v>107</v>
      </c>
      <c r="C108" s="10" t="s">
        <v>107</v>
      </c>
      <c r="D108" s="10" t="s">
        <v>38</v>
      </c>
      <c r="E108" s="2"/>
      <c r="F108" s="2"/>
      <c r="G108" s="2"/>
      <c r="H108" s="2"/>
      <c r="I108" s="2"/>
      <c r="J108" s="2"/>
      <c r="K108" s="2"/>
      <c r="L108" s="12"/>
      <c r="M108" s="12"/>
      <c r="N108" s="12"/>
      <c r="O108" s="12"/>
    </row>
    <row r="109" spans="1:17" s="13" customFormat="1" ht="15" customHeight="1">
      <c r="A109" s="2"/>
      <c r="B109" s="10" t="s">
        <v>518</v>
      </c>
      <c r="C109" s="10" t="s">
        <v>55</v>
      </c>
      <c r="D109" s="10" t="s">
        <v>38</v>
      </c>
      <c r="E109" s="2"/>
      <c r="F109" s="2"/>
      <c r="G109" s="2"/>
      <c r="H109" s="2"/>
      <c r="I109" s="2"/>
      <c r="J109" s="2"/>
      <c r="K109" s="2"/>
      <c r="L109" s="12"/>
      <c r="M109" s="12"/>
      <c r="N109" s="12"/>
      <c r="O109" s="12"/>
    </row>
    <row r="110" spans="1:17" ht="15" customHeight="1">
      <c r="B110" s="2" t="s">
        <v>295</v>
      </c>
      <c r="C110" s="10" t="s">
        <v>460</v>
      </c>
      <c r="D110" s="17" t="s">
        <v>296</v>
      </c>
    </row>
    <row r="111" spans="1:17" ht="15.6">
      <c r="C111" s="7"/>
    </row>
    <row r="112" spans="1:17">
      <c r="B112" s="9"/>
      <c r="C112" s="2"/>
    </row>
    <row r="113" spans="2:4">
      <c r="B113" s="9"/>
      <c r="C113" s="9"/>
    </row>
    <row r="114" spans="2:4">
      <c r="B114" s="9"/>
      <c r="C114" s="9"/>
    </row>
    <row r="115" spans="2:4">
      <c r="B115" s="9"/>
      <c r="C115" s="15"/>
      <c r="D115" s="10"/>
    </row>
    <row r="116" spans="2:4">
      <c r="B116" s="9"/>
      <c r="C116" s="10"/>
      <c r="D116" s="10"/>
    </row>
    <row r="117" spans="2:4">
      <c r="B117" s="9"/>
      <c r="C117" s="10"/>
      <c r="D117" s="10"/>
    </row>
    <row r="118" spans="2:4">
      <c r="B118" s="9"/>
      <c r="C118" s="10"/>
      <c r="D118" s="10"/>
    </row>
    <row r="119" spans="2:4">
      <c r="B119" s="9"/>
      <c r="C119" s="10"/>
      <c r="D119" s="10"/>
    </row>
    <row r="120" spans="2:4">
      <c r="B120" s="13"/>
      <c r="C120" s="10"/>
      <c r="D120" s="10"/>
    </row>
  </sheetData>
  <sortState xmlns:xlrd2="http://schemas.microsoft.com/office/spreadsheetml/2017/richdata2" ref="B5:R46">
    <sortCondition ref="J5:J46"/>
  </sortState>
  <mergeCells count="13">
    <mergeCell ref="A75:A95"/>
    <mergeCell ref="B48:J48"/>
    <mergeCell ref="B47:C47"/>
    <mergeCell ref="A73:D73"/>
    <mergeCell ref="A2:L2"/>
    <mergeCell ref="A50:J50"/>
    <mergeCell ref="A51:J51"/>
    <mergeCell ref="A72:D72"/>
    <mergeCell ref="A5:A46"/>
    <mergeCell ref="A53:A56"/>
    <mergeCell ref="A63:J63"/>
    <mergeCell ref="A65:A70"/>
    <mergeCell ref="A3:L3"/>
  </mergeCells>
  <pageMargins left="0.70866141732283472" right="0.70866141732283472" top="0.94488188976377963" bottom="0.55118110236220474" header="0.23622047244094491" footer="0.35433070866141736"/>
  <pageSetup paperSize="9" scale="23" orientation="landscape" r:id="rId1"/>
  <headerFooter alignWithMargins="0">
    <oddHeader>&amp;L&amp;"Kontrapunkt,Standard"Sortierung: Bundesland&amp;C&amp;"Kontrapunkt,Standard"Stand: Februar 2022
Quelle (für Projekte in Betrieb): geotis.de&amp;R&amp;G</oddHeader>
    <oddFooter>&amp;L
&amp;R&amp;"Kontrapunkt,Standard"&amp;P/2</oddFooter>
  </headerFooter>
  <rowBreaks count="1" manualBreakCount="1">
    <brk id="49" max="19" man="1"/>
  </rowBreaks>
  <legacyDrawing r:id="rId2"/>
  <legacyDrawingHF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11"/>
  <sheetViews>
    <sheetView topLeftCell="G1" workbookViewId="0">
      <selection activeCell="E10" sqref="E10:I11"/>
    </sheetView>
  </sheetViews>
  <sheetFormatPr defaultColWidth="11" defaultRowHeight="13.9"/>
  <sheetData>
    <row r="1" spans="1:35">
      <c r="A1" t="s">
        <v>519</v>
      </c>
    </row>
    <row r="2" spans="1:35" s="2" customFormat="1" ht="50.1" customHeight="1">
      <c r="A2" s="6" t="s">
        <v>2</v>
      </c>
      <c r="B2" s="6" t="s">
        <v>3</v>
      </c>
      <c r="C2" s="7" t="s">
        <v>4</v>
      </c>
      <c r="D2" s="6" t="s">
        <v>5</v>
      </c>
      <c r="E2" s="6" t="s">
        <v>456</v>
      </c>
      <c r="F2" s="6" t="s">
        <v>457</v>
      </c>
      <c r="G2" s="6" t="s">
        <v>18</v>
      </c>
      <c r="H2" s="6" t="s">
        <v>428</v>
      </c>
      <c r="I2" s="6" t="s">
        <v>429</v>
      </c>
      <c r="J2" s="6" t="s">
        <v>23</v>
      </c>
      <c r="K2" s="6"/>
      <c r="L2" s="29"/>
      <c r="N2" s="43" t="s">
        <v>520</v>
      </c>
      <c r="O2" s="43" t="s">
        <v>521</v>
      </c>
      <c r="P2" s="43" t="s">
        <v>522</v>
      </c>
      <c r="Q2" s="43" t="s">
        <v>523</v>
      </c>
      <c r="R2" s="43"/>
      <c r="S2" s="43"/>
      <c r="T2" s="43" t="s">
        <v>524</v>
      </c>
      <c r="U2" s="43" t="s">
        <v>525</v>
      </c>
      <c r="V2" s="43" t="s">
        <v>526</v>
      </c>
      <c r="W2" s="43" t="s">
        <v>527</v>
      </c>
      <c r="X2" s="43" t="s">
        <v>528</v>
      </c>
      <c r="Y2" s="43" t="s">
        <v>529</v>
      </c>
      <c r="Z2" s="43" t="s">
        <v>530</v>
      </c>
      <c r="AA2" s="43" t="s">
        <v>531</v>
      </c>
      <c r="AB2" s="43" t="s">
        <v>532</v>
      </c>
      <c r="AC2" s="43" t="s">
        <v>533</v>
      </c>
      <c r="AD2" s="43" t="s">
        <v>534</v>
      </c>
      <c r="AE2" s="43" t="s">
        <v>535</v>
      </c>
      <c r="AF2" s="43" t="s">
        <v>536</v>
      </c>
      <c r="AG2" s="43" t="s">
        <v>537</v>
      </c>
    </row>
    <row r="3" spans="1:35" s="2" customFormat="1" ht="14.1" customHeight="1">
      <c r="A3"/>
      <c r="B3" s="18" t="s">
        <v>36</v>
      </c>
      <c r="C3" s="17" t="s">
        <v>37</v>
      </c>
      <c r="D3" s="17" t="s">
        <v>38</v>
      </c>
      <c r="E3" s="3">
        <v>5.5</v>
      </c>
      <c r="F3" s="3">
        <v>0.44</v>
      </c>
      <c r="G3" s="4">
        <v>123</v>
      </c>
      <c r="H3" s="5">
        <v>2542</v>
      </c>
      <c r="I3" s="3">
        <v>24</v>
      </c>
      <c r="J3" s="3">
        <v>2009</v>
      </c>
      <c r="K3" s="3"/>
      <c r="L3" s="30"/>
      <c r="N3" s="44"/>
      <c r="O3" s="44"/>
      <c r="P3" s="44"/>
      <c r="Q3" s="44"/>
      <c r="R3" s="44"/>
      <c r="S3" s="44"/>
      <c r="T3" s="45"/>
      <c r="U3" s="17"/>
      <c r="V3" s="17"/>
      <c r="W3" s="45"/>
      <c r="X3" s="45"/>
      <c r="Y3" s="45"/>
      <c r="Z3" s="45"/>
      <c r="AA3" s="45"/>
      <c r="AB3" s="45"/>
      <c r="AC3" s="45"/>
      <c r="AD3" s="45"/>
      <c r="AE3" s="45"/>
    </row>
    <row r="4" spans="1:35" s="2" customFormat="1" ht="14.1" customHeight="1">
      <c r="A4"/>
      <c r="B4" s="18" t="s">
        <v>54</v>
      </c>
      <c r="C4" s="17" t="s">
        <v>55</v>
      </c>
      <c r="D4" s="17" t="s">
        <v>38</v>
      </c>
      <c r="E4" s="3">
        <v>10.7</v>
      </c>
      <c r="F4" s="4">
        <v>0</v>
      </c>
      <c r="G4" s="4">
        <v>85</v>
      </c>
      <c r="H4" s="5">
        <v>2630</v>
      </c>
      <c r="I4" s="3">
        <v>75</v>
      </c>
      <c r="J4" s="3">
        <v>2009</v>
      </c>
      <c r="K4" s="3"/>
      <c r="L4" s="30"/>
      <c r="N4" s="44"/>
      <c r="O4" s="44"/>
      <c r="P4" s="44"/>
      <c r="Q4" s="44"/>
      <c r="R4" s="44"/>
      <c r="S4" s="44"/>
      <c r="T4" s="45"/>
      <c r="U4" s="17"/>
      <c r="V4" s="17"/>
      <c r="W4" s="45"/>
      <c r="X4" s="45"/>
      <c r="Y4" s="45"/>
      <c r="Z4" s="45"/>
      <c r="AA4" s="45"/>
      <c r="AB4" s="45"/>
      <c r="AC4" s="45"/>
      <c r="AD4" s="45"/>
      <c r="AE4" s="45"/>
    </row>
    <row r="7" spans="1:35">
      <c r="A7" t="s">
        <v>538</v>
      </c>
    </row>
    <row r="9" spans="1:35" s="9" customFormat="1" ht="14.1" customHeight="1">
      <c r="A9" s="55"/>
      <c r="B9" s="17" t="s">
        <v>539</v>
      </c>
      <c r="C9" s="17" t="s">
        <v>55</v>
      </c>
      <c r="D9" s="18" t="s">
        <v>38</v>
      </c>
      <c r="E9" s="49" t="s">
        <v>467</v>
      </c>
      <c r="F9" s="50" t="s">
        <v>540</v>
      </c>
      <c r="G9" s="51">
        <v>140</v>
      </c>
      <c r="H9" s="52" t="s">
        <v>541</v>
      </c>
      <c r="I9" s="50">
        <v>140</v>
      </c>
      <c r="J9" s="53">
        <v>2018</v>
      </c>
      <c r="K9" s="32"/>
      <c r="L9" s="33"/>
      <c r="M9" s="17"/>
      <c r="N9" s="2"/>
      <c r="O9" s="2"/>
      <c r="P9" s="2"/>
      <c r="Q9" s="46"/>
      <c r="R9" s="46"/>
      <c r="S9" s="46"/>
      <c r="T9" s="45" t="s">
        <v>542</v>
      </c>
      <c r="U9" s="45"/>
      <c r="V9" s="45"/>
      <c r="W9" s="45" t="s">
        <v>543</v>
      </c>
      <c r="X9" s="45" t="s">
        <v>544</v>
      </c>
      <c r="Y9" s="45" t="s">
        <v>545</v>
      </c>
      <c r="Z9" s="45" t="s">
        <v>546</v>
      </c>
      <c r="AA9" s="45"/>
      <c r="AB9" s="45"/>
      <c r="AC9" s="45"/>
      <c r="AD9" s="45"/>
      <c r="AE9" s="45"/>
    </row>
    <row r="10" spans="1:35" s="9" customFormat="1" ht="14.1" customHeight="1">
      <c r="A10" s="56"/>
      <c r="B10" s="17" t="s">
        <v>547</v>
      </c>
      <c r="C10" s="17" t="s">
        <v>115</v>
      </c>
      <c r="D10" s="18" t="s">
        <v>38</v>
      </c>
      <c r="E10" s="39" t="s">
        <v>467</v>
      </c>
      <c r="F10" s="40" t="s">
        <v>467</v>
      </c>
      <c r="G10" s="41" t="s">
        <v>467</v>
      </c>
      <c r="H10" s="42" t="s">
        <v>467</v>
      </c>
      <c r="I10" s="40" t="s">
        <v>467</v>
      </c>
      <c r="J10" s="31"/>
      <c r="K10" s="32"/>
      <c r="L10" s="33"/>
      <c r="M10" s="10"/>
      <c r="N10" s="2"/>
      <c r="O10" s="2"/>
      <c r="P10" s="2"/>
      <c r="Q10" s="2" t="s">
        <v>548</v>
      </c>
      <c r="R10" s="2"/>
      <c r="S10" s="2"/>
      <c r="T10" s="45" t="s">
        <v>549</v>
      </c>
      <c r="U10" s="45"/>
      <c r="V10" s="45"/>
      <c r="W10" s="45" t="s">
        <v>550</v>
      </c>
      <c r="X10" s="45" t="s">
        <v>551</v>
      </c>
      <c r="Y10" s="45" t="s">
        <v>552</v>
      </c>
      <c r="Z10" s="45" t="s">
        <v>553</v>
      </c>
      <c r="AA10" s="45"/>
      <c r="AB10" s="45"/>
      <c r="AC10" s="45"/>
      <c r="AD10" s="45" t="s">
        <v>554</v>
      </c>
      <c r="AE10" s="45"/>
      <c r="AF10" s="2"/>
      <c r="AG10" s="2"/>
      <c r="AH10" s="2"/>
      <c r="AI10" s="22"/>
    </row>
    <row r="11" spans="1:35" s="9" customFormat="1" ht="14.1" customHeight="1">
      <c r="A11" s="54"/>
      <c r="B11" s="17" t="s">
        <v>555</v>
      </c>
      <c r="C11" s="17" t="s">
        <v>55</v>
      </c>
      <c r="D11" s="18" t="s">
        <v>38</v>
      </c>
      <c r="E11" s="39" t="s">
        <v>467</v>
      </c>
      <c r="F11" s="40" t="s">
        <v>467</v>
      </c>
      <c r="G11" s="41">
        <v>140</v>
      </c>
      <c r="H11" s="42" t="s">
        <v>541</v>
      </c>
      <c r="I11" s="40">
        <v>140</v>
      </c>
      <c r="J11" s="31"/>
      <c r="K11" s="32"/>
      <c r="L11" s="33"/>
      <c r="M11" s="17"/>
      <c r="N11" s="2"/>
      <c r="O11" s="2"/>
      <c r="P11" s="2"/>
      <c r="Q11" s="46"/>
      <c r="R11" s="46"/>
      <c r="S11" s="46"/>
      <c r="T11" s="45" t="s">
        <v>542</v>
      </c>
      <c r="U11" s="45"/>
      <c r="V11" s="45"/>
      <c r="W11" s="45" t="s">
        <v>543</v>
      </c>
      <c r="X11" s="45" t="s">
        <v>544</v>
      </c>
      <c r="Y11" s="45" t="s">
        <v>545</v>
      </c>
      <c r="Z11" s="45" t="s">
        <v>546</v>
      </c>
      <c r="AA11" s="45"/>
      <c r="AB11" s="45"/>
      <c r="AC11" s="45"/>
      <c r="AD11" s="45"/>
      <c r="AE11" s="45"/>
    </row>
  </sheetData>
  <pageMargins left="0.7" right="0.7" top="0.78740157499999996" bottom="0.78740157499999996"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workbookViewId="0">
      <selection activeCell="B1" sqref="B1"/>
    </sheetView>
  </sheetViews>
  <sheetFormatPr defaultColWidth="11" defaultRowHeight="13.9"/>
  <sheetData>
    <row r="1" spans="1:3" ht="14.45">
      <c r="A1" s="150" t="s">
        <v>556</v>
      </c>
      <c r="B1" s="179" t="s">
        <v>557</v>
      </c>
      <c r="C1" s="150" t="s">
        <v>558</v>
      </c>
    </row>
    <row r="2" spans="1:3" ht="14.45">
      <c r="A2" s="150"/>
      <c r="B2" s="157"/>
      <c r="C2" s="150"/>
    </row>
    <row r="3" spans="1:3" ht="14.45">
      <c r="A3" s="150" t="s">
        <v>559</v>
      </c>
      <c r="B3" s="157" t="s">
        <v>560</v>
      </c>
      <c r="C3" s="150" t="s">
        <v>558</v>
      </c>
    </row>
    <row r="4" spans="1:3" ht="14.45">
      <c r="A4" s="150" t="s">
        <v>561</v>
      </c>
      <c r="B4" s="157"/>
      <c r="C4" s="163"/>
    </row>
    <row r="5" spans="1:3" ht="14.45">
      <c r="A5" s="150"/>
      <c r="B5" s="157"/>
      <c r="C5" s="163"/>
    </row>
    <row r="6" spans="1:3" ht="14.45">
      <c r="A6" s="150" t="s">
        <v>452</v>
      </c>
      <c r="B6" s="157" t="s">
        <v>562</v>
      </c>
      <c r="C6" s="163"/>
    </row>
    <row r="7" spans="1:3" ht="14.45">
      <c r="A7" s="150"/>
      <c r="B7" s="157" t="s">
        <v>563</v>
      </c>
      <c r="C7" s="163"/>
    </row>
    <row r="8" spans="1:3" ht="14.45">
      <c r="A8" s="150"/>
      <c r="B8" s="157" t="s">
        <v>564</v>
      </c>
      <c r="C8" s="163"/>
    </row>
    <row r="9" spans="1:3" ht="14.45">
      <c r="A9" s="150"/>
      <c r="B9" s="157"/>
      <c r="C9" s="163"/>
    </row>
    <row r="10" spans="1:3" ht="14.45">
      <c r="A10" s="150"/>
      <c r="B10" s="157" t="s">
        <v>565</v>
      </c>
      <c r="C10" s="16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85EBBA79C7F4B45B531A653259D1C77" ma:contentTypeVersion="18" ma:contentTypeDescription="Ein neues Dokument erstellen." ma:contentTypeScope="" ma:versionID="1f53bb32fba35cdaa1ba1a46d019a00f">
  <xsd:schema xmlns:xsd="http://www.w3.org/2001/XMLSchema" xmlns:xs="http://www.w3.org/2001/XMLSchema" xmlns:p="http://schemas.microsoft.com/office/2006/metadata/properties" xmlns:ns2="b8b31750-b7fc-4b7a-8fbf-59a564c9ad39" xmlns:ns3="aaa62981-bbba-4725-abd1-723aa8614552" targetNamespace="http://schemas.microsoft.com/office/2006/metadata/properties" ma:root="true" ma:fieldsID="bb3d08d848a2696622e7ecc3666f781f" ns2:_="" ns3:_="">
    <xsd:import namespace="b8b31750-b7fc-4b7a-8fbf-59a564c9ad39"/>
    <xsd:import namespace="aaa62981-bbba-4725-abd1-723aa861455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b31750-b7fc-4b7a-8fbf-59a564c9ad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de222612-0cf5-4413-b442-58f0ebf7426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aa62981-bbba-4725-abd1-723aa8614552"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dfd1a1fb-db9a-4a6e-87d1-f2d7938afac9}" ma:internalName="TaxCatchAll" ma:showField="CatchAllData" ma:web="aaa62981-bbba-4725-abd1-723aa86145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8b31750-b7fc-4b7a-8fbf-59a564c9ad39">
      <Terms xmlns="http://schemas.microsoft.com/office/infopath/2007/PartnerControls"/>
    </lcf76f155ced4ddcb4097134ff3c332f>
    <TaxCatchAll xmlns="aaa62981-bbba-4725-abd1-723aa861455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4B4284-9F6E-4BDA-950F-3A11CBA88DF7}"/>
</file>

<file path=customXml/itemProps2.xml><?xml version="1.0" encoding="utf-8"?>
<ds:datastoreItem xmlns:ds="http://schemas.openxmlformats.org/officeDocument/2006/customXml" ds:itemID="{3B2347E1-F08B-4233-92FD-8D697931C230}"/>
</file>

<file path=customXml/itemProps3.xml><?xml version="1.0" encoding="utf-8"?>
<ds:datastoreItem xmlns:ds="http://schemas.openxmlformats.org/officeDocument/2006/customXml" ds:itemID="{CA0DC4C0-BD08-4B73-BFDA-950E46667B6E}"/>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Basak Kina</dc:creator>
  <cp:keywords/>
  <dc:description/>
  <cp:lastModifiedBy/>
  <cp:revision/>
  <dcterms:created xsi:type="dcterms:W3CDTF">2011-08-10T10:05:38Z</dcterms:created>
  <dcterms:modified xsi:type="dcterms:W3CDTF">2025-02-16T19:22:27Z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0x010100385EBBA79C7F4B45B531A653259D1C77</vt:lpwstr>
  </property>
  <property fmtid="{D5CDD505-2E9C-101B-9397-08002B2CF9AE}" pid="3" name="Order">
    <vt:r8>22000</vt:r8>
  </property>
  <property fmtid="{D5CDD505-2E9C-101B-9397-08002B2CF9AE}" pid="4" name="MediaServiceImageTags">
    <vt:lpwstr/>
  </property>
</Properties>
</file>