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eudo-Find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<sst xmlns="http://schemas.openxmlformats.org/spreadsheetml/2006/main" count="341" uniqueCount="25">
  <si>
    <t xml:space="preserve">Prénom (si composé mettre "-")</t>
  </si>
  <si>
    <t xml:space="preserve">Nom</t>
  </si>
  <si>
    <t xml:space="preserve">Date de Naissance (jj/mm/aaaa)</t>
  </si>
  <si>
    <t xml:space="preserve">Pseudo</t>
  </si>
  <si>
    <t xml:space="preserve"> </t>
  </si>
  <si>
    <t xml:space="preserve">Il est recommandé de remplacer les « - », « _ » et « . » des pseudos par un espace</t>
  </si>
  <si>
    <t xml:space="preserve">Herni</t>
  </si>
  <si>
    <t xml:space="preserve">Malobra</t>
  </si>
  <si>
    <t xml:space="preserve">fielfe 56</t>
  </si>
  <si>
    <t xml:space="preserve"> ← champs à remplir</t>
  </si>
  <si>
    <t xml:space="preserve">Pseudos possibles</t>
  </si>
  <si>
    <t xml:space="preserve">Date découpée</t>
  </si>
  <si>
    <t xml:space="preserve">INSTAGRAM</t>
  </si>
  <si>
    <t xml:space="preserve">FACEBOOK</t>
  </si>
  <si>
    <t xml:space="preserve">TWITTER</t>
  </si>
  <si>
    <t xml:space="preserve">LINKEDIN</t>
  </si>
  <si>
    <t xml:space="preserve">← sélectionner une colonne d’URL puis la coller dans un site ou une extension type « open multiple URL » (il est conseillé de copier les colonnes en respectant les flèches). Attention à bien regarder jusqu’en bas </t>
  </si>
  <si>
    <t xml:space="preserve">Prénom/Nom</t>
  </si>
  <si>
    <t xml:space="preserve">← </t>
  </si>
  <si>
    <t xml:space="preserve">Prénom/Nom + année naissance</t>
  </si>
  <si>
    <t xml:space="preserve">← 30</t>
  </si>
  <si>
    <t xml:space="preserve">Prénom/Nom + jour/mois naissance</t>
  </si>
  <si>
    <t xml:space="preserve">← 20</t>
  </si>
  <si>
    <t xml:space="preserve"> ←</t>
  </si>
  <si>
    <t xml:space="preserve">Prénom/Nom + Date de naissance – consonnes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</si>
</sst>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ontserrat Thin"/>
      <family val="0"/>
      <charset val="1"/>
    </font>
    <font>
      <b val="true"/>
      <sz val="11"/>
      <color rgb="FFFFFFFF"/>
      <name val="Montserrat Thin"/>
      <family val="0"/>
      <charset val="1"/>
    </font>
    <font>
      <b val="true"/>
      <sz val="11"/>
      <color rgb="FF000000"/>
      <name val="Montserrat Thin"/>
      <family val="0"/>
      <charset val="1"/>
    </font>
    <font>
      <sz val="11"/>
      <color rgb="FFFFFFFF"/>
      <name val="Montserrat Thin"/>
      <family val="0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3838"/>
        <bgColor rgb="FFFF5429"/>
      </patternFill>
    </fill>
    <fill>
      <patternFill patternType="solid">
        <fgColor rgb="FFFFFFFF"/>
        <bgColor rgb="FFFFFFCC"/>
      </patternFill>
    </fill>
    <fill>
      <patternFill patternType="solid">
        <fgColor rgb="FFFF6600"/>
        <bgColor rgb="FFFF5429"/>
      </patternFill>
    </fill>
    <fill>
      <patternFill patternType="solid">
        <fgColor rgb="FFFF00FF"/>
        <bgColor rgb="FFFF00FF"/>
      </patternFill>
    </fill>
    <fill>
      <patternFill patternType="solid">
        <fgColor rgb="FF333399"/>
        <bgColor rgb="FF003366"/>
      </patternFill>
    </fill>
    <fill>
      <patternFill patternType="solid">
        <fgColor rgb="FF00CCFF"/>
        <bgColor rgb="FF33CCCC"/>
      </patternFill>
    </fill>
    <fill>
      <patternFill patternType="solid">
        <fgColor rgb="FF0066CC"/>
        <bgColor rgb="FF008080"/>
      </patternFill>
    </fill>
    <fill>
      <patternFill patternType="solid">
        <fgColor rgb="FFFFDBB6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>
        <color rgb="FFFF5429"/>
      </left>
      <right/>
      <top style="medium">
        <color rgb="FFFF5429"/>
      </top>
      <bottom style="medium">
        <color rgb="FFFF5429"/>
      </bottom>
      <diagonal/>
    </border>
    <border diagonalUp="false" diagonalDown="false">
      <left/>
      <right/>
      <top style="medium">
        <color rgb="FFFF5429"/>
      </top>
      <bottom style="medium">
        <color rgb="FFFF5429"/>
      </bottom>
      <diagonal/>
    </border>
    <border diagonalUp="false" diagonalDown="false">
      <left/>
      <right style="medium">
        <color rgb="FFFF5429"/>
      </right>
      <top style="medium">
        <color rgb="FFFF5429"/>
      </top>
      <bottom style="medium">
        <color rgb="FFFF5429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  <border diagonalUp="false" diagonalDown="false">
      <left style="medium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/>
    </border>
    <border diagonalUp="false" diagonalDown="false">
      <left style="medium">
        <color rgb="FF00CCFF"/>
      </left>
      <right style="medium">
        <color rgb="FF00CCFF"/>
      </right>
      <top style="medium">
        <color rgb="FF00CCFF"/>
      </top>
      <bottom style="medium">
        <color rgb="FF00CCFF"/>
      </bottom>
      <diagonal/>
    </border>
    <border diagonalUp="false" diagonalDown="false">
      <left style="medium">
        <color rgb="FF0066CC"/>
      </left>
      <right style="medium">
        <color rgb="FF0066CC"/>
      </right>
      <top style="medium">
        <color rgb="FF0066CC"/>
      </top>
      <bottom style="medium">
        <color rgb="FF0066CC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>
        <color rgb="FF999999"/>
      </left>
      <right style="medium">
        <color rgb="FF999999"/>
      </right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83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542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8" activeCellId="0" sqref="G18"/>
    </sheetView>
  </sheetViews>
  <sheetFormatPr defaultColWidth="11.53515625" defaultRowHeight="13.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16.94"/>
    <col collapsed="false" customWidth="true" hidden="false" outlineLevel="0" max="3" min="3" style="1" width="36.08"/>
    <col collapsed="false" customWidth="true" hidden="false" outlineLevel="0" max="4" min="4" style="1" width="32.18"/>
    <col collapsed="false" customWidth="true" hidden="false" outlineLevel="0" max="5" min="5" style="1" width="36.62"/>
    <col collapsed="false" customWidth="true" hidden="false" outlineLevel="0" max="6" min="6" style="1" width="29.58"/>
    <col collapsed="false" customWidth="true" hidden="false" outlineLevel="0" max="7" min="7" style="1" width="26.31"/>
    <col collapsed="false" customWidth="true" hidden="false" outlineLevel="0" max="8" min="8" style="1" width="29.99"/>
  </cols>
  <sheetData>
    <row r="1" customFormat="false" ht="13.5" hidden="false" customHeight="true" outlineLevel="0" collapsed="false">
      <c r="A1" s="2"/>
      <c r="B1" s="2"/>
      <c r="C1" s="3" t="s">
        <v>0</v>
      </c>
      <c r="D1" s="4" t="s">
        <v>1</v>
      </c>
      <c r="E1" s="4" t="s">
        <v>2</v>
      </c>
      <c r="F1" s="5" t="s">
        <v>3</v>
      </c>
      <c r="G1" s="2" t="s">
        <v>4</v>
      </c>
      <c r="H1" s="6" t="s">
        <v>5</v>
      </c>
    </row>
    <row r="2" customFormat="false" ht="13.5" hidden="false" customHeight="true" outlineLevel="0" collapsed="false">
      <c r="A2" s="2"/>
      <c r="B2" s="2"/>
      <c r="C2" s="7" t="s">
        <v>6</v>
      </c>
      <c r="D2" s="8" t="s">
        <v>7</v>
      </c>
      <c r="E2" s="9" t="n">
        <v>33717</v>
      </c>
      <c r="F2" s="10" t="s">
        <v>8</v>
      </c>
      <c r="G2" s="11" t="s">
        <v>9</v>
      </c>
      <c r="H2" s="6"/>
    </row>
    <row r="3" customFormat="false" ht="13.5" hidden="false" customHeight="true" outlineLevel="0" collapsed="false">
      <c r="A3" s="2"/>
      <c r="B3" s="2"/>
      <c r="C3" s="2"/>
      <c r="D3" s="2"/>
      <c r="E3" s="2"/>
      <c r="F3" s="2"/>
      <c r="G3" s="2" t="s">
        <v>4</v>
      </c>
      <c r="H3" s="6"/>
    </row>
    <row r="4" customFormat="false" ht="13.5" hidden="false" customHeight="true" outlineLevel="0" collapsed="false">
      <c r="A4" s="12" t="s">
        <v>10</v>
      </c>
      <c r="B4" s="13" t="s">
        <v>11</v>
      </c>
      <c r="C4" s="14" t="s">
        <v>12</v>
      </c>
      <c r="D4" s="15" t="s">
        <v>13</v>
      </c>
      <c r="E4" s="16" t="s">
        <v>14</v>
      </c>
      <c r="F4" s="17" t="s">
        <v>15</v>
      </c>
      <c r="G4" s="2"/>
      <c r="H4" s="6"/>
    </row>
    <row r="5" customFormat="false" ht="15.75" hidden="false" customHeight="true" outlineLevel="0" collapsed="false">
      <c r="A5" s="18" t="str">
        <f aca="false">LEFT($C$2,1)</f>
        <v>H</v>
      </c>
      <c r="B5" s="19" t="n">
        <f aca="false">DAY($E$2)</f>
        <v>23</v>
      </c>
      <c r="C5" s="20" t="str">
        <f aca="false">CONCATENATE("https://www.instagram.com/",$A15,"/")</f>
        <v>https://www.instagram.com/H.M./</v>
      </c>
      <c r="D5" s="20" t="str">
        <f aca="false">CONCATENATE("https://www.facebook.com/",$A15,"/")</f>
        <v>https://www.facebook.com/H.M./</v>
      </c>
      <c r="E5" s="20" t="str">
        <f aca="false">CONCATENATE("https://twitter.com/",$A15,"/")</f>
        <v>https://twitter.com/H.M./</v>
      </c>
      <c r="F5" s="21" t="str">
        <f aca="false">CONCATENATE("https://fr.linkedin.com/in/",$A$12)</f>
        <v>https://fr.linkedin.com/in/Herni-Malobra</v>
      </c>
      <c r="G5" s="22" t="s">
        <v>16</v>
      </c>
      <c r="H5" s="23" t="s">
        <v>17</v>
      </c>
    </row>
    <row r="6" customFormat="false" ht="13.5" hidden="false" customHeight="true" outlineLevel="0" collapsed="false">
      <c r="A6" s="18" t="str">
        <f aca="false">IF($A$8="",$C$2,"")</f>
        <v>Herni</v>
      </c>
      <c r="B6" s="19" t="n">
        <f aca="false">MONTH($E$2)</f>
        <v>4</v>
      </c>
      <c r="C6" s="24" t="str">
        <f aca="false">CONCATENATE("https://www.instagram.com/",$A16,"/")</f>
        <v>https://www.instagram.com/H.M/</v>
      </c>
      <c r="D6" s="24" t="str">
        <f aca="false">CONCATENATE("https://www.facebook.com/",$A16,"/")</f>
        <v>https://www.facebook.com/H.M/</v>
      </c>
      <c r="E6" s="24" t="str">
        <f aca="false">CONCATENATE("https://twitter.com/",$A16,"/")</f>
        <v>https://twitter.com/H.M/</v>
      </c>
      <c r="F6" s="25" t="str">
        <f aca="false">CONCATENATE("https://www.google.fr/search?q=","inurl%3Alinkedin.com%2Fin%2F",$A$12)</f>
        <v>https://www.google.fr/search?q=inurl%3Alinkedin.com%2Fin%2FHerni-Malobra</v>
      </c>
      <c r="G6" s="22"/>
      <c r="H6" s="23"/>
    </row>
    <row r="7" customFormat="false" ht="13.5" hidden="false" customHeight="true" outlineLevel="0" collapsed="false">
      <c r="A7" s="18" t="str">
        <f aca="false">IFERROR(LEFT($C$2,FIND("-",$C$2,1)-1),"")</f>
        <v/>
      </c>
      <c r="B7" s="19" t="n">
        <f aca="false">YEAR($E$2)</f>
        <v>1992</v>
      </c>
      <c r="C7" s="24" t="str">
        <f aca="false">CONCATENATE("https://www.instagram.com/",$A17,"/")</f>
        <v>https://www.instagram.com/H_M/</v>
      </c>
      <c r="D7" s="24" t="str">
        <f aca="false">CONCATENATE("https://www.facebook.com/",$A17,"/")</f>
        <v>https://www.facebook.com/H_M/</v>
      </c>
      <c r="E7" s="24" t="str">
        <f aca="false">CONCATENATE("https://twitter.com/",$A17,"/")</f>
        <v>https://twitter.com/H_M/</v>
      </c>
      <c r="F7" s="26" t="s">
        <v>4</v>
      </c>
      <c r="G7" s="22"/>
      <c r="H7" s="23"/>
    </row>
    <row r="8" customFormat="false" ht="13.5" hidden="false" customHeight="true" outlineLevel="0" collapsed="false">
      <c r="A8" s="18" t="str">
        <f aca="false">IFERROR(LEFT(RIGHT($C$2,LEN($C$2)-FIND("-",$C$2))),"")</f>
        <v/>
      </c>
      <c r="B8" s="19" t="n">
        <f aca="false">IF(LEN($B$5)=1,CONCATENATE("0",$B$5),$B$5)</f>
        <v>23</v>
      </c>
      <c r="C8" s="24" t="str">
        <f aca="false">CONCATENATE("https://www.instagram.com/",$A18,"/")</f>
        <v>https://www.instagram.com/H-M/</v>
      </c>
      <c r="D8" s="24" t="str">
        <f aca="false">CONCATENATE("https://www.facebook.com/",$A18,"/")</f>
        <v>https://www.facebook.com/H-M/</v>
      </c>
      <c r="E8" s="24" t="str">
        <f aca="false">CONCATENATE("https://twitter.com/",$A18,"/")</f>
        <v>https://twitter.com/H-M/</v>
      </c>
      <c r="F8" s="26" t="s">
        <v>4</v>
      </c>
      <c r="G8" s="22"/>
      <c r="H8" s="23"/>
    </row>
    <row r="9" customFormat="false" ht="13.5" hidden="false" customHeight="true" outlineLevel="0" collapsed="false">
      <c r="A9" s="18" t="str">
        <f aca="false">IFERROR(RIGHT($C$2,LEN($C$2)-FIND("-",$C$2)),"")</f>
        <v/>
      </c>
      <c r="B9" s="19" t="str">
        <f aca="false">IF(LEN($B$6)=1,CONCATENATE("0",$B$6),$B$6)</f>
        <v>04</v>
      </c>
      <c r="C9" s="24" t="str">
        <f aca="false">CONCATENATE("https://www.instagram.com/",$A19,"/")</f>
        <v>https://www.instagram.com/HM/</v>
      </c>
      <c r="D9" s="24" t="str">
        <f aca="false">CONCATENATE("https://www.facebook.com/",$A19,"/")</f>
        <v>https://www.facebook.com/HM/</v>
      </c>
      <c r="E9" s="24" t="str">
        <f aca="false">CONCATENATE("https://twitter.com/",$A19,"/")</f>
        <v>https://twitter.com/HM/</v>
      </c>
      <c r="F9" s="26" t="s">
        <v>4</v>
      </c>
      <c r="G9" s="22"/>
      <c r="H9" s="23"/>
    </row>
    <row r="10" customFormat="false" ht="13.5" hidden="false" customHeight="true" outlineLevel="0" collapsed="false">
      <c r="A10" s="18" t="str">
        <f aca="false">LEFT($D$2,1)</f>
        <v>M</v>
      </c>
      <c r="B10" s="19" t="str">
        <f aca="false">RIGHT($B$7,2)</f>
        <v>92</v>
      </c>
      <c r="C10" s="24" t="str">
        <f aca="false">CONCATENATE("https://www.instagram.com/",$A20,"/")</f>
        <v>https://www.instagram.com/H.M/</v>
      </c>
      <c r="D10" s="24" t="str">
        <f aca="false">CONCATENATE("https://www.facebook.com/",$A20,"/")</f>
        <v>https://www.facebook.com/H.M/</v>
      </c>
      <c r="E10" s="24" t="str">
        <f aca="false">CONCATENATE("https://twitter.com/",$A20,"/")</f>
        <v>https://twitter.com/H.M/</v>
      </c>
      <c r="F10" s="26" t="s">
        <v>4</v>
      </c>
      <c r="G10" s="22"/>
      <c r="H10" s="23"/>
    </row>
    <row r="11" customFormat="false" ht="13.5" hidden="false" customHeight="true" outlineLevel="0" collapsed="false">
      <c r="A11" s="18" t="str">
        <f aca="false">$D$2</f>
        <v>Malobra</v>
      </c>
      <c r="B11" s="19" t="str">
        <f aca="false">RIGHT($B$7,1)</f>
        <v>2</v>
      </c>
      <c r="C11" s="24" t="str">
        <f aca="false">CONCATENATE("https://www.instagram.com/",$A21,"/")</f>
        <v>https://www.instagram.com/H_M/</v>
      </c>
      <c r="D11" s="24" t="str">
        <f aca="false">CONCATENATE("https://www.facebook.com/",$A21,"/")</f>
        <v>https://www.facebook.com/H_M/</v>
      </c>
      <c r="E11" s="24" t="str">
        <f aca="false">CONCATENATE("https://twitter.com/",$A21,"/")</f>
        <v>https://twitter.com/H_M/</v>
      </c>
      <c r="F11" s="26" t="s">
        <v>4</v>
      </c>
      <c r="G11" s="22"/>
      <c r="H11" s="23"/>
    </row>
    <row r="12" customFormat="false" ht="13.5" hidden="false" customHeight="true" outlineLevel="0" collapsed="false">
      <c r="A12" s="18" t="str">
        <f aca="false">CONCATENATE(,$C$2,"-",$D$2)</f>
        <v>Herni-Malobra</v>
      </c>
      <c r="B12" s="27"/>
      <c r="C12" s="24" t="str">
        <f aca="false">CONCATENATE("https://www.instagram.com/",$A22,"/")</f>
        <v>https://www.instagram.com/H-M/</v>
      </c>
      <c r="D12" s="24" t="str">
        <f aca="false">CONCATENATE("https://www.facebook.com/",$A22,"/")</f>
        <v>https://www.facebook.com/H-M/</v>
      </c>
      <c r="E12" s="24" t="str">
        <f aca="false">CONCATENATE("https://twitter.com/",$A22,"/")</f>
        <v>https://twitter.com/H-M/</v>
      </c>
      <c r="F12" s="26" t="s">
        <v>4</v>
      </c>
      <c r="G12" s="22"/>
      <c r="H12" s="23"/>
    </row>
    <row r="13" customFormat="false" ht="13.5" hidden="false" customHeight="true" outlineLevel="0" collapsed="false">
      <c r="A13" s="18" t="str">
        <f aca="false">SUBSTITUTE(SUBSTITUTE(SUBSTITUTE(SUBSTITUTE(SUBSTITUTE($C$2,"a",""),"e",""),"i",""),"o",""),"u","")</f>
        <v>Hrn</v>
      </c>
      <c r="B13" s="27"/>
      <c r="C13" s="24" t="str">
        <f aca="false">CONCATENATE("https://www.instagram.com/",$A23,"/")</f>
        <v>https://www.instagram.com/HM/</v>
      </c>
      <c r="D13" s="24" t="str">
        <f aca="false">CONCATENATE("https://www.facebook.com/",$A23,"/")</f>
        <v>https://www.facebook.com/HM/</v>
      </c>
      <c r="E13" s="24" t="str">
        <f aca="false">CONCATENATE("https://twitter.com/",$A23,"/")</f>
        <v>https://twitter.com/HM/</v>
      </c>
      <c r="F13" s="26" t="s">
        <v>4</v>
      </c>
      <c r="G13" s="22"/>
      <c r="H13" s="23"/>
    </row>
    <row r="14" customFormat="false" ht="13.5" hidden="false" customHeight="true" outlineLevel="0" collapsed="false">
      <c r="A14" s="18" t="str">
        <f aca="false">SUBSTITUTE(SUBSTITUTE(SUBSTITUTE(SUBSTITUTE(SUBSTITUTE($D$2,"a",""),"e",""),"i",""),"o",""),"u","")</f>
        <v>Mlbr</v>
      </c>
      <c r="B14" s="18"/>
      <c r="C14" s="24" t="str">
        <f aca="false">CONCATENATE("https://www.instagram.com/",$A24,"/")</f>
        <v>https://www.instagram.com/Herni_Malobra/</v>
      </c>
      <c r="D14" s="24" t="str">
        <f aca="false">CONCATENATE("https://www.facebook.com/",$A24,"/")</f>
        <v>https://www.facebook.com/Herni_Malobra/</v>
      </c>
      <c r="E14" s="24" t="str">
        <f aca="false">CONCATENATE("https://twitter.com/",$A24,"/")</f>
        <v>https://twitter.com/Herni_Malobra/</v>
      </c>
      <c r="F14" s="26" t="s">
        <v>4</v>
      </c>
      <c r="G14" s="22"/>
      <c r="H14" s="23"/>
    </row>
    <row r="15" customFormat="false" ht="13.5" hidden="false" customHeight="true" outlineLevel="0" collapsed="false">
      <c r="A15" s="2" t="str">
        <f aca="false">CONCATENATE($A$5,".",IF($A$8&lt;&gt;"",$A$8,$A$10),IF($A$8="","","."),IF($A$8="","",$A$10),".")</f>
        <v>H.M.</v>
      </c>
      <c r="B15" s="2"/>
      <c r="C15" s="24" t="str">
        <f aca="false">CONCATENATE("https://www.instagram.com/",$A25,"/")</f>
        <v>https://www.instagram.com/Herni-Malobra/</v>
      </c>
      <c r="D15" s="24" t="str">
        <f aca="false">CONCATENATE("https://www.facebook.com/",$A25,"/")</f>
        <v>https://www.facebook.com/Herni-Malobra/</v>
      </c>
      <c r="E15" s="24" t="str">
        <f aca="false">CONCATENATE("https://twitter.com/",$A25,"/")</f>
        <v>https://twitter.com/Herni-Malobra/</v>
      </c>
      <c r="F15" s="26" t="s">
        <v>4</v>
      </c>
      <c r="G15" s="2"/>
      <c r="H15" s="23"/>
    </row>
    <row r="16" customFormat="false" ht="13.5" hidden="false" customHeight="true" outlineLevel="0" collapsed="false">
      <c r="A16" s="2" t="str">
        <f aca="false">CONCATENATE($A$5,".",IF($A$8&lt;&gt;"",$A$8,$A$10),IF($A$8="","","."),IF($A$8="","",$A$10))</f>
        <v>H.M</v>
      </c>
      <c r="B16" s="2"/>
      <c r="C16" s="24" t="str">
        <f aca="false">CONCATENATE("https://www.instagram.com/",$A26,"/")</f>
        <v>https://www.instagram.com/Herni-Malobra/</v>
      </c>
      <c r="D16" s="24" t="str">
        <f aca="false">CONCATENATE("https://www.facebook.com/",$A26,"/")</f>
        <v>https://www.facebook.com/Herni-Malobra/</v>
      </c>
      <c r="E16" s="24" t="str">
        <f aca="false">CONCATENATE("https://twitter.com/",$A26,"/")</f>
        <v>https://twitter.com/Herni-Malobra/</v>
      </c>
      <c r="F16" s="26" t="s">
        <v>4</v>
      </c>
      <c r="G16" s="2"/>
      <c r="H16" s="23"/>
    </row>
    <row r="17" customFormat="false" ht="13.5" hidden="false" customHeight="true" outlineLevel="0" collapsed="false">
      <c r="A17" s="2" t="str">
        <f aca="false">CONCATENATE($A$5,"_",IF($A$8&lt;&gt;"",$A$8,$A$10),IF($A$8="","","_"),IF($A$8="","",$A$10))</f>
        <v>H_M</v>
      </c>
      <c r="B17" s="2"/>
      <c r="C17" s="28" t="str">
        <f aca="false">CONCATENATE("https://www.instagram.com/",$A27,"/")</f>
        <v>https://www.instagram.com/Herni-Malobra/</v>
      </c>
      <c r="D17" s="28" t="str">
        <f aca="false">CONCATENATE("https://www.facebook.com/",$A27,"/")</f>
        <v>https://www.facebook.com/Herni-Malobra/</v>
      </c>
      <c r="E17" s="28" t="str">
        <f aca="false">CONCATENATE("https://twitter.com/",$A27,"/")</f>
        <v>https://twitter.com/Herni-Malobra/</v>
      </c>
      <c r="F17" s="29" t="s">
        <v>18</v>
      </c>
      <c r="G17" s="2"/>
      <c r="H17" s="23"/>
    </row>
    <row r="18" customFormat="false" ht="13.5" hidden="false" customHeight="true" outlineLevel="0" collapsed="false">
      <c r="A18" s="2" t="str">
        <f aca="false">CONCATENATE($A$5,"-",IF($A$8&lt;&gt;"",$A$8,$A$10),IF($A$8="","","-"),IF($A$8="","",$A$10))</f>
        <v>H-M</v>
      </c>
      <c r="B18" s="2"/>
      <c r="C18" s="20" t="str">
        <f aca="false">IF($E$2="","",IF($E$2="","",IF($E$2="","",IF($E$2="","",CONCATENATE("https://www.instagram.com/",$A28,"/")))))</f>
        <v>https://www.instagram.com/H.M.92/</v>
      </c>
      <c r="D18" s="20" t="str">
        <f aca="false">IF($E$2="","",IF($E$2="","",CONCATENATE("https://www.facebook.com/",$A28,"/")))</f>
        <v>https://www.facebook.com/H.M.92/</v>
      </c>
      <c r="E18" s="20" t="str">
        <f aca="false">IF($E$2="","",IF($E$2="","",CONCATENATE("https://twitter.com/",$A28,"/")))</f>
        <v>https://twitter.com/H.M.92/</v>
      </c>
      <c r="F18" s="29"/>
      <c r="G18" s="2"/>
      <c r="H18" s="23" t="s">
        <v>19</v>
      </c>
    </row>
    <row r="19" customFormat="false" ht="13.5" hidden="false" customHeight="true" outlineLevel="0" collapsed="false">
      <c r="A19" s="2" t="str">
        <f aca="false">CONCATENATE($A$5,"",IF($A$8&lt;&gt;"",$A$8,$A$10),IF($A$8="","",""),IF($A$8="","",$A$10),)</f>
        <v>HM</v>
      </c>
      <c r="B19" s="2"/>
      <c r="C19" s="24" t="str">
        <f aca="false">IF($E$2="","",IF($E$2="","",IF($E$2="","",IF($E$2="","",CONCATENATE("https://www.instagram.com/",$A29,"/")))))</f>
        <v>https://www.instagram.com/H.M_92/</v>
      </c>
      <c r="D19" s="24" t="str">
        <f aca="false">IF($E$2="","",IF($E$2="","",CONCATENATE("https://www.facebook.com/",$A29,"/")))</f>
        <v>https://www.facebook.com/H.M_92/</v>
      </c>
      <c r="E19" s="24" t="str">
        <f aca="false">IF($E$2="","",IF($E$2="","",CONCATENATE("https://twitter.com/",$A29,"/")))</f>
        <v>https://twitter.com/H.M_92/</v>
      </c>
      <c r="F19" s="26" t="s">
        <v>4</v>
      </c>
      <c r="G19" s="2"/>
      <c r="H19" s="23"/>
    </row>
    <row r="20" customFormat="false" ht="13.5" hidden="false" customHeight="true" outlineLevel="0" collapsed="false">
      <c r="A20" s="2" t="str">
        <f aca="false">CONCATENATE($A$5,".",IF($A$8&lt;&gt;"",$A$8,$A$10),IF($A$8="","","."),IF($A$8="","",$A$11))</f>
        <v>H.M</v>
      </c>
      <c r="B20" s="2"/>
      <c r="C20" s="24" t="str">
        <f aca="false">IF($E$2="","",IF($E$2="","",IF($E$2="","",IF($E$2="","",CONCATENATE("https://www.instagram.com/",$A30,"/")))))</f>
        <v>https://www.instagram.com/H.M-92/</v>
      </c>
      <c r="D20" s="24" t="str">
        <f aca="false">IF($E$2="","",IF($E$2="","",CONCATENATE("https://www.facebook.com/",$A30,"/")))</f>
        <v>https://www.facebook.com/H.M-92/</v>
      </c>
      <c r="E20" s="24" t="str">
        <f aca="false">IF($E$2="","",IF($E$2="","",CONCATENATE("https://twitter.com/",$A30,"/")))</f>
        <v>https://twitter.com/H.M-92/</v>
      </c>
      <c r="F20" s="26" t="s">
        <v>4</v>
      </c>
      <c r="G20" s="2"/>
      <c r="H20" s="23"/>
    </row>
    <row r="21" customFormat="false" ht="13.5" hidden="false" customHeight="true" outlineLevel="0" collapsed="false">
      <c r="A21" s="2" t="str">
        <f aca="false">CONCATENATE($A$5,"_",IF($A$8&lt;&gt;"",$A$8,$A$10),IF($A$8="","","_"),IF($A$8="","",$A$11))</f>
        <v>H_M</v>
      </c>
      <c r="B21" s="2"/>
      <c r="C21" s="24" t="str">
        <f aca="false">IF($E$2="","",IF($E$2="","",IF($E$2="","",IF($E$2="","",CONCATENATE("https://www.instagram.com/",$A31,"/")))))</f>
        <v>https://www.instagram.com/H.M_92/</v>
      </c>
      <c r="D21" s="24" t="str">
        <f aca="false">IF($E$2="","",IF($E$2="","",CONCATENATE("https://www.facebook.com/",$A31,"/")))</f>
        <v>https://www.facebook.com/H.M_92/</v>
      </c>
      <c r="E21" s="24" t="str">
        <f aca="false">IF($E$2="","",IF($E$2="","",CONCATENATE("https://twitter.com/",$A31,"/")))</f>
        <v>https://twitter.com/H.M_92/</v>
      </c>
      <c r="F21" s="26" t="s">
        <v>4</v>
      </c>
      <c r="G21" s="2"/>
      <c r="H21" s="23"/>
    </row>
    <row r="22" customFormat="false" ht="13.5" hidden="false" customHeight="true" outlineLevel="0" collapsed="false">
      <c r="A22" s="2" t="str">
        <f aca="false">CONCATENATE($A$5,"-",IF($A$8&lt;&gt;"",$A$8,$A$10),IF($A$8="","","-"),IF($A$8="","",$A$11))</f>
        <v>H-M</v>
      </c>
      <c r="B22" s="2"/>
      <c r="C22" s="24" t="str">
        <f aca="false">IF($E$2="","",IF($E$2="","",IF($E$2="","",IF($E$2="","",CONCATENATE("https://www.instagram.com/",$A32,"/")))))</f>
        <v>https://www.instagram.com/H_M.92/</v>
      </c>
      <c r="D22" s="24" t="str">
        <f aca="false">IF($E$2="","",IF($E$2="","",CONCATENATE("https://www.facebook.com/",$A32,"/")))</f>
        <v>https://www.facebook.com/H_M.92/</v>
      </c>
      <c r="E22" s="24" t="str">
        <f aca="false">IF($E$2="","",IF($E$2="","",CONCATENATE("https://twitter.com/",$A32,"/")))</f>
        <v>https://twitter.com/H_M.92/</v>
      </c>
      <c r="F22" s="26" t="s">
        <v>4</v>
      </c>
      <c r="G22" s="2"/>
      <c r="H22" s="23"/>
    </row>
    <row r="23" customFormat="false" ht="13.5" hidden="false" customHeight="true" outlineLevel="0" collapsed="false">
      <c r="A23" s="2" t="str">
        <f aca="false">CONCATENATE($A$5,"",IF($A$8&lt;&gt;"",$A$8,$A$10),IF($A$8="","",""),IF($A$8="","",$A$11),)</f>
        <v>HM</v>
      </c>
      <c r="B23" s="2"/>
      <c r="C23" s="24" t="str">
        <f aca="false">IF($E$2="","",IF($E$2="","",IF($E$2="","",IF($E$2="","",CONCATENATE("https://www.instagram.com/",$A33,"/")))))</f>
        <v>https://www.instagram.com/H_M-92/</v>
      </c>
      <c r="D23" s="24" t="str">
        <f aca="false">IF($E$2="","",IF($E$2="","",CONCATENATE("https://www.facebook.com/",$A33,"/")))</f>
        <v>https://www.facebook.com/H_M-92/</v>
      </c>
      <c r="E23" s="24" t="str">
        <f aca="false">IF($E$2="","",IF($E$2="","",CONCATENATE("https://twitter.com/",$A33,"/")))</f>
        <v>https://twitter.com/H_M-92/</v>
      </c>
      <c r="F23" s="26" t="s">
        <v>4</v>
      </c>
      <c r="G23" s="2"/>
      <c r="H23" s="23"/>
    </row>
    <row r="24" customFormat="false" ht="13.5" hidden="false" customHeight="true" outlineLevel="0" collapsed="false">
      <c r="A24" s="2" t="str">
        <f aca="false">IF($A$6="",CONCATENATE($A$7,"_",IF($A$9&lt;&gt;"",$A$9,$A$10),IF($A$9="","","_"),IF($A$9="","",$A$10)),CONCATENATE($A$6,"_",$A$11))</f>
        <v>Herni_Malobra</v>
      </c>
      <c r="B24" s="2"/>
      <c r="C24" s="24" t="str">
        <f aca="false">IF($E$2="","",IF($E$2="","",IF($E$2="","",IF($E$2="","",CONCATENATE("https://www.instagram.com/",$A34,"/")))))</f>
        <v>https://www.instagram.com/H_M_92/</v>
      </c>
      <c r="D24" s="24" t="str">
        <f aca="false">IF($E$2="","",IF($E$2="","",CONCATENATE("https://www.facebook.com/",$A34,"/")))</f>
        <v>https://www.facebook.com/H_M_92/</v>
      </c>
      <c r="E24" s="24" t="str">
        <f aca="false">IF($E$2="","",IF($E$2="","",CONCATENATE("https://twitter.com/",$A34,"/")))</f>
        <v>https://twitter.com/H_M_92/</v>
      </c>
      <c r="F24" s="26" t="s">
        <v>4</v>
      </c>
      <c r="G24" s="2"/>
      <c r="H24" s="23"/>
    </row>
    <row r="25" customFormat="false" ht="13.5" hidden="false" customHeight="true" outlineLevel="0" collapsed="false">
      <c r="A25" s="2" t="str">
        <f aca="false">IF($A$6="",CONCATENATE($A$7,"-",IF($A$9&lt;&gt;"",$A$9,$A$10),IF($A$9="","","-"),IF($A$9="","",$A$10)),CONCATENATE($A$6,"-",$A$11))</f>
        <v>Herni-Malobra</v>
      </c>
      <c r="B25" s="2"/>
      <c r="C25" s="24" t="str">
        <f aca="false">IF($E$2="","",IF($E$2="","",IF($E$2="","",IF($E$2="","",CONCATENATE("https://www.instagram.com/",$A35,"/")))))</f>
        <v>https://www.instagram.com/H-M-92/</v>
      </c>
      <c r="D25" s="24" t="str">
        <f aca="false">IF($E$2="","",IF($E$2="","",CONCATENATE("https://www.facebook.com/",$A35,"/")))</f>
        <v>https://www.facebook.com/H-M-92/</v>
      </c>
      <c r="E25" s="24" t="str">
        <f aca="false">IF($E$2="","",IF($E$2="","",CONCATENATE("https://twitter.com/",$A35,"/")))</f>
        <v>https://twitter.com/H-M-92/</v>
      </c>
      <c r="F25" s="26" t="s">
        <v>4</v>
      </c>
      <c r="G25" s="2"/>
      <c r="H25" s="23"/>
    </row>
    <row r="26" customFormat="false" ht="13.5" hidden="false" customHeight="true" outlineLevel="0" collapsed="false">
      <c r="A26" s="2" t="str">
        <f aca="false">IF($A$6="",CONCATENATE($A$7,"-",IF($A$9&lt;&gt;"",$A$9,$A$10),IF($A$9="","","."),IF($A$9="","",$A$10)),CONCATENATE($A$6,"-",$A$11))</f>
        <v>Herni-Malobra</v>
      </c>
      <c r="B26" s="2"/>
      <c r="C26" s="24" t="str">
        <f aca="false">IF($E$2="","",IF($E$2="","",IF($E$2="","",IF($E$2="","",CONCATENATE("https://www.instagram.com/",$A36,"/")))))</f>
        <v>https://www.instagram.com/HM_92/</v>
      </c>
      <c r="D26" s="24" t="str">
        <f aca="false">IF($E$2="","",IF($E$2="","",CONCATENATE("https://www.facebook.com/",$A36,"/")))</f>
        <v>https://www.facebook.com/HM_92/</v>
      </c>
      <c r="E26" s="24" t="str">
        <f aca="false">IF($E$2="","",IF($E$2="","",CONCATENATE("https://twitter.com/",$A36,"/")))</f>
        <v>https://twitter.com/HM_92/</v>
      </c>
      <c r="F26" s="26" t="s">
        <v>4</v>
      </c>
      <c r="G26" s="2"/>
      <c r="H26" s="23"/>
    </row>
    <row r="27" customFormat="false" ht="13.5" hidden="false" customHeight="true" outlineLevel="0" collapsed="false">
      <c r="A27" s="2" t="str">
        <f aca="false">IF($A$6="",CONCATENATE($A$7,"_",IF($A$9&lt;&gt;"",$A$9,$A$10),IF($A$9="","","."),IF($A$9="","",$A$10)),CONCATENATE($A$6,"-",$A$11))</f>
        <v>Herni-Malobra</v>
      </c>
      <c r="B27" s="2"/>
      <c r="C27" s="24" t="str">
        <f aca="false">IF($E$2="","",IF($E$2="","",IF($E$2="","",IF($E$2="","",CONCATENATE("https://www.instagram.com/",$A37,"/")))))</f>
        <v>https://www.instagram.com/HM.92/</v>
      </c>
      <c r="D27" s="24" t="str">
        <f aca="false">IF($E$2="","",IF($E$2="","",CONCATENATE("https://www.facebook.com/",$A37,"/")))</f>
        <v>https://www.facebook.com/HM.92/</v>
      </c>
      <c r="E27" s="24" t="str">
        <f aca="false">IF($E$2="","",IF($E$2="","",CONCATENATE("https://twitter.com/",$A37,"/")))</f>
        <v>https://twitter.com/HM.92/</v>
      </c>
      <c r="F27" s="26" t="s">
        <v>4</v>
      </c>
      <c r="G27" s="2"/>
      <c r="H27" s="23"/>
    </row>
    <row r="28" customFormat="false" ht="13.5" hidden="false" customHeight="true" outlineLevel="0" collapsed="false">
      <c r="A28" s="2" t="str">
        <f aca="false">CONCATENATE($A$5,".",IF($A$8&lt;&gt;"",$A$8,$A$10),IF($A$8="","","."),IF($A$8="","",$A$10),".",$B$10)</f>
        <v>H.M.92</v>
      </c>
      <c r="B28" s="2"/>
      <c r="C28" s="24" t="str">
        <f aca="false">IF($E$2="","",IF($E$2="","",IF($E$2="","",IF($E$2="","",CONCATENATE("https://www.instagram.com/",$A38,"/")))))</f>
        <v>https://www.instagram.com/HM-92/</v>
      </c>
      <c r="D28" s="24" t="str">
        <f aca="false">IF($E$2="","",IF($E$2="","",CONCATENATE("https://www.facebook.com/",$A38,"/")))</f>
        <v>https://www.facebook.com/HM-92/</v>
      </c>
      <c r="E28" s="24" t="str">
        <f aca="false">IF($E$2="","",IF($E$2="","",CONCATENATE("https://twitter.com/",$A38,"/")))</f>
        <v>https://twitter.com/HM-92/</v>
      </c>
      <c r="F28" s="26" t="s">
        <v>4</v>
      </c>
      <c r="G28" s="2"/>
      <c r="H28" s="23"/>
    </row>
    <row r="29" customFormat="false" ht="13.5" hidden="false" customHeight="true" outlineLevel="0" collapsed="false">
      <c r="A29" s="2" t="str">
        <f aca="false">CONCATENATE($A$5,".",IF($A$8&lt;&gt;"",$A$8,$A$10),IF($A$8="","","."),IF($A$8="","",$A$10),"_",$B$10)</f>
        <v>H.M_92</v>
      </c>
      <c r="B29" s="2"/>
      <c r="C29" s="24" t="str">
        <f aca="false">IF($E$2="","",IF($E$2="","",IF($E$2="","",IF($E$2="","",CONCATENATE("https://www.instagram.com/",$A39,"/")))))</f>
        <v>https://www.instagram.com/H.M-92/</v>
      </c>
      <c r="D29" s="24" t="str">
        <f aca="false">IF($E$2="","",IF($E$2="","",CONCATENATE("https://www.facebook.com/",$A39,"/")))</f>
        <v>https://www.facebook.com/H.M-92/</v>
      </c>
      <c r="E29" s="24" t="str">
        <f aca="false">IF($E$2="","",IF($E$2="","",CONCATENATE("https://twitter.com/",$A39,"/")))</f>
        <v>https://twitter.com/H.M-92/</v>
      </c>
      <c r="F29" s="26" t="s">
        <v>4</v>
      </c>
      <c r="G29" s="2"/>
      <c r="H29" s="23"/>
    </row>
    <row r="30" customFormat="false" ht="13.5" hidden="false" customHeight="true" outlineLevel="0" collapsed="false">
      <c r="A30" s="2" t="str">
        <f aca="false">CONCATENATE($A$5,".",IF($A$8&lt;&gt;"",$A$8,$A$10),IF($A$8="","","."),IF($A$8="","",$A$10),"-",$B$10)</f>
        <v>H.M-92</v>
      </c>
      <c r="B30" s="2"/>
      <c r="C30" s="24" t="str">
        <f aca="false">IF($E$2="","",IF($E$2="","",IF($E$2="","",IF($E$2="","",CONCATENATE("https://www.instagram.com/",$A40,"/")))))</f>
        <v>https://www.instagram.com/H.M_92/</v>
      </c>
      <c r="D30" s="24" t="str">
        <f aca="false">IF($E$2="","",IF($E$2="","",CONCATENATE("https://www.facebook.com/",$A40,"/")))</f>
        <v>https://www.facebook.com/H.M_92/</v>
      </c>
      <c r="E30" s="24" t="str">
        <f aca="false">IF($E$2="","",IF($E$2="","",CONCATENATE("https://twitter.com/",$A40,"/")))</f>
        <v>https://twitter.com/H.M_92/</v>
      </c>
      <c r="F30" s="26" t="s">
        <v>4</v>
      </c>
      <c r="G30" s="2"/>
      <c r="H30" s="23"/>
    </row>
    <row r="31" customFormat="false" ht="13.5" hidden="false" customHeight="true" outlineLevel="0" collapsed="false">
      <c r="A31" s="2" t="str">
        <f aca="false">CONCATENATE($A$5,".",IF($A$8&lt;&gt;"",$A$8,$A$10),IF($A$8="","","."),IF($A$8="","",$A$10),"_",$B$10)</f>
        <v>H.M_92</v>
      </c>
      <c r="B31" s="2"/>
      <c r="C31" s="24" t="str">
        <f aca="false">IF($E$2="","",IF($E$2="","",IF($E$2="","",IF($E$2="","",CONCATENATE("https://www.instagram.com/",$A41,"/")))))</f>
        <v>https://www.instagram.com/H.M.92/</v>
      </c>
      <c r="D31" s="24" t="str">
        <f aca="false">IF($E$2="","",IF($E$2="","",CONCATENATE("https://www.facebook.com/",$A41,"/")))</f>
        <v>https://www.facebook.com/H.M.92/</v>
      </c>
      <c r="E31" s="24" t="str">
        <f aca="false">IF($E$2="","",IF($E$2="","",CONCATENATE("https://twitter.com/",$A41,"/")))</f>
        <v>https://twitter.com/H.M.92/</v>
      </c>
      <c r="F31" s="26" t="s">
        <v>4</v>
      </c>
      <c r="G31" s="2"/>
      <c r="H31" s="23"/>
    </row>
    <row r="32" customFormat="false" ht="13.5" hidden="false" customHeight="true" outlineLevel="0" collapsed="false">
      <c r="A32" s="2" t="str">
        <f aca="false">CONCATENATE($A$5,"_",IF($A$8&lt;&gt;"",$A$8,$A$10),IF($A$8="","","_"),IF($A$8="","",$A$10),".",$B$10)</f>
        <v>H_M.92</v>
      </c>
      <c r="B32" s="2"/>
      <c r="C32" s="24" t="str">
        <f aca="false">IF($E$2="","",IF($E$2="","",IF($E$2="","",IF($E$2="","",CONCATENATE("https://www.instagram.com/",$A42,"/")))))</f>
        <v>https://www.instagram.com/H_M-92/</v>
      </c>
      <c r="D32" s="24" t="str">
        <f aca="false">IF($E$2="","",IF($E$2="","",CONCATENATE("https://www.facebook.com/",$A42,"/")))</f>
        <v>https://www.facebook.com/H_M-92/</v>
      </c>
      <c r="E32" s="24" t="str">
        <f aca="false">IF($E$2="","",IF($E$2="","",CONCATENATE("https://twitter.com/",$A42,"/")))</f>
        <v>https://twitter.com/H_M-92/</v>
      </c>
      <c r="F32" s="26" t="s">
        <v>4</v>
      </c>
      <c r="G32" s="2"/>
      <c r="H32" s="23"/>
    </row>
    <row r="33" customFormat="false" ht="13.5" hidden="false" customHeight="true" outlineLevel="0" collapsed="false">
      <c r="A33" s="2" t="str">
        <f aca="false">CONCATENATE($A$5,"_",IF($A$8&lt;&gt;"",$A$8,$A$10),IF($A$8="","","_"),IF($A$8="","",$A$10),"-",$B$10)</f>
        <v>H_M-92</v>
      </c>
      <c r="B33" s="2"/>
      <c r="C33" s="24" t="str">
        <f aca="false">IF($E$2="","",IF($E$2="","",IF($E$2="","",IF($E$2="","",CONCATENATE("https://www.instagram.com/",$A43,"/")))))</f>
        <v>https://www.instagram.com/H_M_92/</v>
      </c>
      <c r="D33" s="24" t="str">
        <f aca="false">IF($E$2="","",IF($E$2="","",CONCATENATE("https://www.facebook.com/",$A43,"/")))</f>
        <v>https://www.facebook.com/H_M_92/</v>
      </c>
      <c r="E33" s="24" t="str">
        <f aca="false">IF($E$2="","",IF($E$2="","",CONCATENATE("https://twitter.com/",$A43,"/")))</f>
        <v>https://twitter.com/H_M_92/</v>
      </c>
      <c r="F33" s="26" t="s">
        <v>4</v>
      </c>
      <c r="G33" s="2"/>
      <c r="H33" s="23"/>
    </row>
    <row r="34" customFormat="false" ht="13.5" hidden="false" customHeight="true" outlineLevel="0" collapsed="false">
      <c r="A34" s="2" t="str">
        <f aca="false">CONCATENATE($A$5,"_",IF($A$8&lt;&gt;"",$A$8,$A$10),IF($A$8="","","_"),IF($A$8="","",$A$10),"_",$B$10)</f>
        <v>H_M_92</v>
      </c>
      <c r="B34" s="2"/>
      <c r="C34" s="24" t="str">
        <f aca="false">IF($E$2="","",IF($E$2="","",IF($E$2="","",IF($E$2="","",CONCATENATE("https://www.instagram.com/",$A44,"/")))))</f>
        <v>https://www.instagram.com/H_M.92/</v>
      </c>
      <c r="D34" s="24" t="str">
        <f aca="false">IF($E$2="","",IF($E$2="","",CONCATENATE("https://www.facebook.com/",$A44,"/")))</f>
        <v>https://www.facebook.com/H_M.92/</v>
      </c>
      <c r="E34" s="24" t="str">
        <f aca="false">IF($E$2="","",IF($E$2="","",CONCATENATE("https://twitter.com/",$A44,"/")))</f>
        <v>https://twitter.com/H_M.92/</v>
      </c>
      <c r="F34" s="26" t="s">
        <v>4</v>
      </c>
      <c r="G34" s="2"/>
      <c r="H34" s="23"/>
    </row>
    <row r="35" customFormat="false" ht="13.5" hidden="false" customHeight="true" outlineLevel="0" collapsed="false">
      <c r="A35" s="2" t="str">
        <f aca="false">CONCATENATE($A$5,"-",IF($A$8&lt;&gt;"",$A$8,$A$10),IF($A$8="","","-"),IF($A$8="","",$A$10),"-",$B$10)</f>
        <v>H-M-92</v>
      </c>
      <c r="B35" s="2"/>
      <c r="C35" s="24" t="str">
        <f aca="false">IF($E$2="","",IF($E$2="","",IF($E$2="","",IF($E$2="","",CONCATENATE("https://www.instagram.com/",$A45,"/")))))</f>
        <v>https://www.instagram.com/H-M-92/</v>
      </c>
      <c r="D35" s="24" t="str">
        <f aca="false">IF($E$2="","",IF($E$2="","",CONCATENATE("https://www.facebook.com/",$A45,"/")))</f>
        <v>https://www.facebook.com/H-M-92/</v>
      </c>
      <c r="E35" s="24" t="str">
        <f aca="false">IF($E$2="","",IF($E$2="","",CONCATENATE("https://twitter.com/",$A45,"/")))</f>
        <v>https://twitter.com/H-M-92/</v>
      </c>
      <c r="F35" s="26" t="s">
        <v>4</v>
      </c>
      <c r="G35" s="2"/>
      <c r="H35" s="23"/>
    </row>
    <row r="36" customFormat="false" ht="13.5" hidden="false" customHeight="true" outlineLevel="0" collapsed="false">
      <c r="A36" s="2" t="str">
        <f aca="false">CONCATENATE($A$5,"",IF($A$8&lt;&gt;"",$A$8,$A$10),IF($A$8="","",""),IF($A$8="","",$A$10),"_",$B$10)</f>
        <v>HM_92</v>
      </c>
      <c r="B36" s="2"/>
      <c r="C36" s="24" t="str">
        <f aca="false">IF($E$2="","",IF($E$2="","",IF($E$2="","",IF($E$2="","",CONCATENATE("https://www.instagram.com/",$A46,"/")))))</f>
        <v>https://www.instagram.com/H-M_92/</v>
      </c>
      <c r="D36" s="24" t="str">
        <f aca="false">IF($E$2="","",IF($E$2="","",CONCATENATE("https://www.facebook.com/",$A46,"/")))</f>
        <v>https://www.facebook.com/H-M_92/</v>
      </c>
      <c r="E36" s="24" t="str">
        <f aca="false">IF($E$2="","",IF($E$2="","",CONCATENATE("https://twitter.com/",$A46,"/")))</f>
        <v>https://twitter.com/H-M_92/</v>
      </c>
      <c r="F36" s="26" t="s">
        <v>4</v>
      </c>
      <c r="G36" s="2"/>
      <c r="H36" s="23"/>
    </row>
    <row r="37" customFormat="false" ht="13.5" hidden="false" customHeight="true" outlineLevel="0" collapsed="false">
      <c r="A37" s="2" t="str">
        <f aca="false">CONCATENATE($A$5,"",IF($A$8&lt;&gt;"",$A$8,$A$10),IF($A$8="","",""),IF($A$8="","",$A$10),".",$B$10)</f>
        <v>HM.92</v>
      </c>
      <c r="B37" s="2"/>
      <c r="C37" s="24" t="str">
        <f aca="false">IF($E$2="","",IF($E$2="","",IF($E$2="","",IF($E$2="","",CONCATENATE("https://www.instagram.com/",$A47,"/")))))</f>
        <v>https://www.instagram.com/H-M.92/</v>
      </c>
      <c r="D37" s="24" t="str">
        <f aca="false">IF($E$2="","",IF($E$2="","",CONCATENATE("https://www.facebook.com/",$A47,"/")))</f>
        <v>https://www.facebook.com/H-M.92/</v>
      </c>
      <c r="E37" s="24" t="str">
        <f aca="false">IF($E$2="","",IF($E$2="","",CONCATENATE("https://twitter.com/",$A47,"/")))</f>
        <v>https://twitter.com/H-M.92/</v>
      </c>
      <c r="F37" s="26" t="s">
        <v>4</v>
      </c>
      <c r="G37" s="2"/>
      <c r="H37" s="23"/>
    </row>
    <row r="38" customFormat="false" ht="13.5" hidden="false" customHeight="true" outlineLevel="0" collapsed="false">
      <c r="A38" s="2" t="str">
        <f aca="false">CONCATENATE($A$5,"",IF($A$8&lt;&gt;"",$A$8,$A$10),IF($A$8="","",""),IF($A$8="","",$A$10),"-",$B$10)</f>
        <v>HM-92</v>
      </c>
      <c r="B38" s="2"/>
      <c r="C38" s="24" t="str">
        <f aca="false">IF($E$2="","",IF($E$2="","",IF($E$2="","",IF($E$2="","",CONCATENATE("https://www.instagram.com/",$A48,"/")))))</f>
        <v>https://www.instagram.com/HM_92/</v>
      </c>
      <c r="D38" s="24" t="str">
        <f aca="false">IF($E$2="","",IF($E$2="","",CONCATENATE("https://www.facebook.com/",$A48,"/")))</f>
        <v>https://www.facebook.com/HM_92/</v>
      </c>
      <c r="E38" s="24" t="str">
        <f aca="false">IF($E$2="","",IF($E$2="","",CONCATENATE("https://twitter.com/",$A48,"/")))</f>
        <v>https://twitter.com/HM_92/</v>
      </c>
      <c r="F38" s="26" t="s">
        <v>4</v>
      </c>
      <c r="G38" s="2"/>
      <c r="H38" s="23"/>
    </row>
    <row r="39" customFormat="false" ht="13.5" hidden="false" customHeight="true" outlineLevel="0" collapsed="false">
      <c r="A39" s="2" t="str">
        <f aca="false">CONCATENATE($A$5,".",IF($A$8&lt;&gt;"",$A$8,$A$10),IF($A$8="","","."),IF($A$8="","",$A$11),"-",$B$10)</f>
        <v>H.M-92</v>
      </c>
      <c r="B39" s="2"/>
      <c r="C39" s="24" t="str">
        <f aca="false">IF($E$2="","",IF($E$2="","",IF($E$2="","",IF($E$2="","",CONCATENATE("https://www.instagram.com/",$A49,"/")))))</f>
        <v>https://www.instagram.com/HM-92/</v>
      </c>
      <c r="D39" s="24" t="str">
        <f aca="false">IF($E$2="","",IF($E$2="","",CONCATENATE("https://www.facebook.com/",$A49,"/")))</f>
        <v>https://www.facebook.com/HM-92/</v>
      </c>
      <c r="E39" s="24" t="str">
        <f aca="false">IF($E$2="","",IF($E$2="","",CONCATENATE("https://twitter.com/",$A49,"/")))</f>
        <v>https://twitter.com/HM-92/</v>
      </c>
      <c r="F39" s="26" t="s">
        <v>4</v>
      </c>
      <c r="G39" s="2"/>
      <c r="H39" s="23"/>
    </row>
    <row r="40" customFormat="false" ht="13.5" hidden="false" customHeight="true" outlineLevel="0" collapsed="false">
      <c r="A40" s="2" t="str">
        <f aca="false">CONCATENATE($A$5,".",IF($A$8&lt;&gt;"",$A$8,$A$10),IF($A$8="","","."),IF($A$8="","",$A$11),"_",$B$10)</f>
        <v>H.M_92</v>
      </c>
      <c r="B40" s="2"/>
      <c r="C40" s="24" t="str">
        <f aca="false">IF($E$2="","",IF($E$2="","",IF($E$2="","",IF($E$2="","",CONCATENATE("https://www.instagram.com/",$A50,"/")))))</f>
        <v>https://www.instagram.com/HM.92/</v>
      </c>
      <c r="D40" s="24" t="str">
        <f aca="false">IF($E$2="","",IF($E$2="","",CONCATENATE("https://www.facebook.com/",$A50,"/")))</f>
        <v>https://www.facebook.com/HM.92/</v>
      </c>
      <c r="E40" s="24" t="str">
        <f aca="false">IF($E$2="","",IF($E$2="","",CONCATENATE("https://twitter.com/",$A50,"/")))</f>
        <v>https://twitter.com/HM.92/</v>
      </c>
      <c r="F40" s="26" t="s">
        <v>4</v>
      </c>
      <c r="G40" s="2"/>
      <c r="H40" s="23"/>
    </row>
    <row r="41" customFormat="false" ht="13.5" hidden="false" customHeight="true" outlineLevel="0" collapsed="false">
      <c r="A41" s="2" t="str">
        <f aca="false">CONCATENATE($A$5,".",IF($A$8&lt;&gt;"",$A$8,$A$10),IF($A$8="","","."),IF($A$8="","",$A$11),".",$B$10)</f>
        <v>H.M.92</v>
      </c>
      <c r="B41" s="2"/>
      <c r="C41" s="24" t="str">
        <f aca="false">IF($E$2="","",IF($E$2="","",IF($E$2="","",IF($E$2="","",CONCATENATE("https://www.instagram.com/",$A51,"/")))))</f>
        <v>https://www.instagram.com/Herni_Malobra_92/</v>
      </c>
      <c r="D41" s="24" t="str">
        <f aca="false">IF($E$2="","",IF($E$2="","",CONCATENATE("https://www.facebook.com/",$A51,"/")))</f>
        <v>https://www.facebook.com/Herni_Malobra_92/</v>
      </c>
      <c r="E41" s="24" t="str">
        <f aca="false">IF($E$2="","",IF($E$2="","",CONCATENATE("https://twitter.com/",$A51,"/")))</f>
        <v>https://twitter.com/Herni_Malobra_92/</v>
      </c>
      <c r="F41" s="26" t="s">
        <v>4</v>
      </c>
      <c r="G41" s="2"/>
      <c r="H41" s="23"/>
    </row>
    <row r="42" customFormat="false" ht="13.5" hidden="false" customHeight="true" outlineLevel="0" collapsed="false">
      <c r="A42" s="2" t="str">
        <f aca="false">CONCATENATE($A$5,"_",IF($A$8&lt;&gt;"",$A$8,$A$10),IF($A$8="","","_"),IF($A$8="","",$A$11),"-",$B$10)</f>
        <v>H_M-92</v>
      </c>
      <c r="B42" s="2"/>
      <c r="C42" s="24" t="str">
        <f aca="false">IF($E$2="","",IF($E$2="","",IF($E$2="","",IF($E$2="","",CONCATENATE("https://www.instagram.com/",$A52,"/")))))</f>
        <v>https://www.instagram.com/Herni_Malobra-92/</v>
      </c>
      <c r="D42" s="24" t="str">
        <f aca="false">IF($E$2="","",IF($E$2="","",CONCATENATE("https://www.facebook.com/",$A52,"/")))</f>
        <v>https://www.facebook.com/Herni_Malobra-92/</v>
      </c>
      <c r="E42" s="24" t="str">
        <f aca="false">IF($E$2="","",IF($E$2="","",CONCATENATE("https://twitter.com/",$A52,"/")))</f>
        <v>https://twitter.com/Herni_Malobra-92/</v>
      </c>
      <c r="F42" s="26" t="s">
        <v>4</v>
      </c>
      <c r="G42" s="2"/>
      <c r="H42" s="23"/>
    </row>
    <row r="43" customFormat="false" ht="13.5" hidden="false" customHeight="true" outlineLevel="0" collapsed="false">
      <c r="A43" s="2" t="str">
        <f aca="false">CONCATENATE($A$5,"_",IF($A$8&lt;&gt;"",$A$8,$A$10),IF($A$8="","","_"),IF($A$8="","",$A$11),"_",$B$10)</f>
        <v>H_M_92</v>
      </c>
      <c r="B43" s="2"/>
      <c r="C43" s="24" t="str">
        <f aca="false">IF($E$2="","",IF($E$2="","",IF($E$2="","",IF($E$2="","",CONCATENATE("https://www.instagram.com/",$A53,"/")))))</f>
        <v>https://www.instagram.com/Herni_Malobra.92/</v>
      </c>
      <c r="D43" s="24" t="str">
        <f aca="false">IF($E$2="","",IF($E$2="","",CONCATENATE("https://www.facebook.com/",$A53,"/")))</f>
        <v>https://www.facebook.com/Herni_Malobra.92/</v>
      </c>
      <c r="E43" s="24" t="str">
        <f aca="false">IF($E$2="","",IF($E$2="","",CONCATENATE("https://twitter.com/",$A53,"/")))</f>
        <v>https://twitter.com/Herni_Malobra.92/</v>
      </c>
      <c r="F43" s="26" t="s">
        <v>4</v>
      </c>
      <c r="G43" s="2"/>
      <c r="H43" s="23"/>
    </row>
    <row r="44" customFormat="false" ht="13.5" hidden="false" customHeight="true" outlineLevel="0" collapsed="false">
      <c r="A44" s="2" t="str">
        <f aca="false">CONCATENATE($A$5,"_",IF($A$8&lt;&gt;"",$A$8,$A$10),IF($A$8="","","_"),IF($A$8="","",$A$11),".",$B$10)</f>
        <v>H_M.92</v>
      </c>
      <c r="B44" s="2"/>
      <c r="C44" s="24" t="str">
        <f aca="false">IF($E$2="","",IF($E$2="","",IF($E$2="","",IF($E$2="","",CONCATENATE("https://www.instagram.com/",$A54,"/")))))</f>
        <v>https://www.instagram.com/Herni-Malobra-92/</v>
      </c>
      <c r="D44" s="24" t="str">
        <f aca="false">IF($E$2="","",IF($E$2="","",CONCATENATE("https://www.facebook.com/",$A54,"/")))</f>
        <v>https://www.facebook.com/Herni-Malobra-92/</v>
      </c>
      <c r="E44" s="24" t="str">
        <f aca="false">IF($E$2="","",IF($E$2="","",CONCATENATE("https://twitter.com/",$A54,"/")))</f>
        <v>https://twitter.com/Herni-Malobra-92/</v>
      </c>
      <c r="F44" s="26" t="s">
        <v>4</v>
      </c>
      <c r="G44" s="2"/>
      <c r="H44" s="23"/>
    </row>
    <row r="45" customFormat="false" ht="13.5" hidden="false" customHeight="true" outlineLevel="0" collapsed="false">
      <c r="A45" s="2" t="str">
        <f aca="false">CONCATENATE($A$5,"-",IF($A$8&lt;&gt;"",$A$8,$A$10),IF($A$8="","","-"),IF($A$8="","",$A$11),"-",$B$10)</f>
        <v>H-M-92</v>
      </c>
      <c r="B45" s="2"/>
      <c r="C45" s="24" t="str">
        <f aca="false">IF($E$2="","",IF($E$2="","",IF($E$2="","",IF($E$2="","",CONCATENATE("https://www.instagram.com/",$A55,"/")))))</f>
        <v>https://www.instagram.com/Herni-Malobra_92/</v>
      </c>
      <c r="D45" s="24" t="str">
        <f aca="false">IF($E$2="","",IF($E$2="","",CONCATENATE("https://www.facebook.com/",$A55,"/")))</f>
        <v>https://www.facebook.com/Herni-Malobra_92/</v>
      </c>
      <c r="E45" s="24" t="str">
        <f aca="false">IF($E$2="","",IF($E$2="","",CONCATENATE("https://twitter.com/",$A55,"/")))</f>
        <v>https://twitter.com/Herni-Malobra_92/</v>
      </c>
      <c r="F45" s="26" t="s">
        <v>4</v>
      </c>
      <c r="G45" s="2"/>
      <c r="H45" s="23"/>
    </row>
    <row r="46" customFormat="false" ht="13.5" hidden="false" customHeight="true" outlineLevel="0" collapsed="false">
      <c r="A46" s="2" t="str">
        <f aca="false">CONCATENATE($A$5,"-",IF($A$8&lt;&gt;"",$A$8,$A$10),IF($A$8="","","-"),IF($A$8="","",$A$11),"_",$B$10)</f>
        <v>H-M_92</v>
      </c>
      <c r="B46" s="2"/>
      <c r="C46" s="24" t="str">
        <f aca="false">IF($E$2="","",IF($E$2="","",IF($E$2="","",IF($E$2="","",CONCATENATE("https://www.instagram.com/",$A56,"/")))))</f>
        <v>https://www.instagram.com/Herni-Malobra.92/</v>
      </c>
      <c r="D46" s="24" t="str">
        <f aca="false">IF($E$2="","",IF($E$2="","",CONCATENATE("https://www.facebook.com/",$A56,"/")))</f>
        <v>https://www.facebook.com/Herni-Malobra.92/</v>
      </c>
      <c r="E46" s="24" t="str">
        <f aca="false">IF($E$2="","",IF($E$2="","",CONCATENATE("https://twitter.com/",$A56,"/")))</f>
        <v>https://twitter.com/Herni-Malobra.92/</v>
      </c>
      <c r="F46" s="26" t="s">
        <v>4</v>
      </c>
      <c r="G46" s="2"/>
      <c r="H46" s="23"/>
    </row>
    <row r="47" customFormat="false" ht="13.5" hidden="false" customHeight="true" outlineLevel="0" collapsed="false">
      <c r="A47" s="2" t="str">
        <f aca="false">CONCATENATE($A$5,"-",IF($A$8&lt;&gt;"",$A$8,$A$10),IF($A$8="","","-"),IF($A$8="","",$A$11),".",$B$10)</f>
        <v>H-M.92</v>
      </c>
      <c r="B47" s="2"/>
      <c r="C47" s="24" t="str">
        <f aca="false">IF($E$2="","",IF($E$2="","",IF($E$2="","",IF($E$2="","",CONCATENATE("https://www.instagram.com/",$A57,"/")))))</f>
        <v>https://www.instagram.com/Herni-Malobra-92/</v>
      </c>
      <c r="D47" s="30" t="str">
        <f aca="false">IF($E$2="","",IF($E$2="","",CONCATENATE("https://www.facebook.com/",$A57,"/")))</f>
        <v>https://www.facebook.com/Herni-Malobra-92/</v>
      </c>
      <c r="E47" s="30" t="str">
        <f aca="false">IF($E$2="","",IF($E$2="","",CONCATENATE("https://twitter.com/",$A57,"/")))</f>
        <v>https://twitter.com/Herni-Malobra-92/</v>
      </c>
      <c r="F47" s="31" t="s">
        <v>20</v>
      </c>
      <c r="G47" s="2"/>
      <c r="H47" s="23"/>
    </row>
    <row r="48" customFormat="false" ht="13.5" hidden="false" customHeight="true" outlineLevel="0" collapsed="false">
      <c r="A48" s="2" t="str">
        <f aca="false">CONCATENATE($A$5,"",IF($A$8&lt;&gt;"",$A$8,$A$10),IF($A$8="","",""),IF($A$8="","",$A$11),"_",$B$10)</f>
        <v>HM_92</v>
      </c>
      <c r="B48" s="2"/>
      <c r="C48" s="24" t="str">
        <f aca="false">IF($E$2="","",IF($E$2="","",IF($E$2="","",IF($E$2="","",CONCATENATE("https://www.instagram.com/",$A58,"/")))))</f>
        <v>https://www.instagram.com/Herni-Malobra_92/</v>
      </c>
      <c r="D48" s="24" t="str">
        <f aca="false">IF($E$2="","",IF($E$2="","",CONCATENATE("https://www.facebook.com/",$A58,"/")))</f>
        <v>https://www.facebook.com/Herni-Malobra_92/</v>
      </c>
      <c r="E48" s="24" t="str">
        <f aca="false">IF($E$2="","",IF($E$2="","",CONCATENATE("https://twitter.com/",$A58,"/")))</f>
        <v>https://twitter.com/Herni-Malobra_92/</v>
      </c>
      <c r="F48" s="31"/>
      <c r="G48" s="2"/>
      <c r="H48" s="23"/>
    </row>
    <row r="49" customFormat="false" ht="13.5" hidden="false" customHeight="true" outlineLevel="0" collapsed="false">
      <c r="A49" s="2" t="str">
        <f aca="false">CONCATENATE($A$5,"",IF($A$8&lt;&gt;"",$A$8,$A$10),IF($A$8="","",""),IF($A$8="","",$A$11),"-",$B$10)</f>
        <v>HM-92</v>
      </c>
      <c r="B49" s="2"/>
      <c r="C49" s="24" t="str">
        <f aca="false">IF($E$2="","",IF($E$2="","",IF($E$2="","",IF($E$2="","",CONCATENATE("https://www.instagram.com/",$A59,"/")))))</f>
        <v>https://www.instagram.com/Herni-Malobra.92/</v>
      </c>
      <c r="D49" s="24" t="str">
        <f aca="false">IF($E$2="","",IF($E$2="","",CONCATENATE("https://www.facebook.com/",$A59,"/")))</f>
        <v>https://www.facebook.com/Herni-Malobra.92/</v>
      </c>
      <c r="E49" s="24" t="str">
        <f aca="false">IF($E$2="","",IF($E$2="","",CONCATENATE("https://twitter.com/",$A59,"/")))</f>
        <v>https://twitter.com/Herni-Malobra.92/</v>
      </c>
      <c r="F49" s="26" t="s">
        <v>4</v>
      </c>
      <c r="G49" s="2"/>
      <c r="H49" s="23"/>
    </row>
    <row r="50" customFormat="false" ht="13.5" hidden="false" customHeight="true" outlineLevel="0" collapsed="false">
      <c r="A50" s="2" t="str">
        <f aca="false">CONCATENATE($A$5,"",IF($A$8&lt;&gt;"",$A$8,$A$10),IF($A$8="","",""),IF($A$8="","",$A$11),".",$B$10)</f>
        <v>HM.92</v>
      </c>
      <c r="B50" s="2"/>
      <c r="C50" s="24" t="str">
        <f aca="false">IF($E$2="","",IF($E$2="","",IF($E$2="","",IF($E$2="","",CONCATENATE("https://www.instagram.com/",$A60,"/")))))</f>
        <v>https://www.instagram.com/Herni-Malobra_92/</v>
      </c>
      <c r="D50" s="24" t="str">
        <f aca="false">IF($E$2="","",IF($E$2="","",CONCATENATE("https://www.facebook.com/",$A60,"/")))</f>
        <v>https://www.facebook.com/Herni-Malobra_92/</v>
      </c>
      <c r="E50" s="24" t="str">
        <f aca="false">IF($E$2="","",IF($E$2="","",CONCATENATE("https://twitter.com/",$A60,"/")))</f>
        <v>https://twitter.com/Herni-Malobra_92/</v>
      </c>
      <c r="F50" s="26" t="s">
        <v>4</v>
      </c>
      <c r="G50" s="2"/>
      <c r="H50" s="23"/>
    </row>
    <row r="51" customFormat="false" ht="13.5" hidden="false" customHeight="true" outlineLevel="0" collapsed="false">
      <c r="A51" s="2" t="str">
        <f aca="false">CONCATENATE(IF($A$6="",CONCATENATE($A$7,"_",IF($A$9&lt;&gt;"",$A$9,$A$10),IF($A$9="","","_"),IF($A$9="","",$A$10)),CONCATENATE($A$6,"_",$A$11)),"_",$B$10)</f>
        <v>Herni_Malobra_92</v>
      </c>
      <c r="B51" s="2"/>
      <c r="C51" s="24" t="str">
        <f aca="false">IF($E$2="","",IF($E$2="","",IF($E$2="","",IF($E$2="","",CONCATENATE("https://www.instagram.com/",$A61,"/")))))</f>
        <v>https://www.instagram.com/Herni-Malobra-92/</v>
      </c>
      <c r="D51" s="24" t="str">
        <f aca="false">IF($E$2="","",IF($E$2="","",CONCATENATE("https://www.facebook.com/",$A61,"/")))</f>
        <v>https://www.facebook.com/Herni-Malobra-92/</v>
      </c>
      <c r="E51" s="24" t="str">
        <f aca="false">IF($E$2="","",IF($E$2="","",CONCATENATE("https://twitter.com/",$A61,"/")))</f>
        <v>https://twitter.com/Herni-Malobra-92/</v>
      </c>
      <c r="F51" s="26" t="s">
        <v>4</v>
      </c>
      <c r="G51" s="2"/>
      <c r="H51" s="23"/>
    </row>
    <row r="52" customFormat="false" ht="13.5" hidden="false" customHeight="true" outlineLevel="0" collapsed="false">
      <c r="A52" s="2" t="str">
        <f aca="false">CONCATENATE(IF($A$6="",CONCATENATE($A$7,"_",IF($A$9&lt;&gt;"",$A$9,$A$10),IF($A$9="","","_"),IF($A$9="","",$A$10)),CONCATENATE($A$6,"_",$A$11)),"-",$B$10)</f>
        <v>Herni_Malobra-92</v>
      </c>
      <c r="B52" s="2"/>
      <c r="C52" s="24" t="str">
        <f aca="false">IF($E$2="","",IF($E$2="","",IF($E$2="","",IF($E$2="","",CONCATENATE("https://www.instagram.com/",$A62,"/")))))</f>
        <v>https://www.instagram.com/Herni-Malobra.92/</v>
      </c>
      <c r="D52" s="24" t="str">
        <f aca="false">IF($E$2="","",IF($E$2="","",CONCATENATE("https://www.facebook.com/",$A62,"/")))</f>
        <v>https://www.facebook.com/Herni-Malobra.92/</v>
      </c>
      <c r="E52" s="24" t="str">
        <f aca="false">IF($E$2="","",IF($E$2="","",CONCATENATE("https://twitter.com/",$A62,"/")))</f>
        <v>https://twitter.com/Herni-Malobra.92/</v>
      </c>
      <c r="F52" s="26" t="s">
        <v>4</v>
      </c>
      <c r="G52" s="2"/>
      <c r="H52" s="23"/>
    </row>
    <row r="53" customFormat="false" ht="13.5" hidden="false" customHeight="true" outlineLevel="0" collapsed="false">
      <c r="A53" s="2" t="str">
        <f aca="false">CONCATENATE(IF($A$6="",CONCATENATE($A$7,"_",IF($A$9&lt;&gt;"",$A$9,$A$10),IF($A$9="","","_"),IF($A$9="","",$A$10)),CONCATENATE($A$6,"_",$A$11)),".",$B$10)</f>
        <v>Herni_Malobra.92</v>
      </c>
      <c r="B53" s="2"/>
      <c r="C53" s="24" t="str">
        <f aca="false">IF($E$2="","",IF($E$2="","",IF($E$2="","",IF($E$2="","",CONCATENATE("https://www.instagram.com/",$A63,"/")))))</f>
        <v>https://www.instagram.com/H.M.2/</v>
      </c>
      <c r="D53" s="24" t="str">
        <f aca="false">IF($E$2="","",IF($E$2="","",CONCATENATE("https://www.facebook.com/",$A63,"/")))</f>
        <v>https://www.facebook.com/H.M.2/</v>
      </c>
      <c r="E53" s="24" t="str">
        <f aca="false">IF($E$2="","",IF($E$2="","",CONCATENATE("https://twitter.com/",$A63,"/")))</f>
        <v>https://twitter.com/H.M.2/</v>
      </c>
      <c r="F53" s="26" t="s">
        <v>4</v>
      </c>
      <c r="G53" s="2"/>
      <c r="H53" s="23"/>
    </row>
    <row r="54" customFormat="false" ht="13.5" hidden="false" customHeight="true" outlineLevel="0" collapsed="false">
      <c r="A54" s="2" t="str">
        <f aca="false">CONCATENATE(IF($A$6="",CONCATENATE($A$7,"-",IF($A$9&lt;&gt;"",$A$9,$A$10),IF($A$9="","","-"),IF($A$9="","",$A$10)),CONCATENATE($A$6,"-",$A$11)),"-",$B$10)</f>
        <v>Herni-Malobra-92</v>
      </c>
      <c r="B54" s="2"/>
      <c r="C54" s="24" t="str">
        <f aca="false">IF($E$2="","",IF($E$2="","",IF($E$2="","",IF($E$2="","",CONCATENATE("https://www.instagram.com/",$A64,"/")))))</f>
        <v>https://www.instagram.com/H.M_2/</v>
      </c>
      <c r="D54" s="24" t="str">
        <f aca="false">IF($E$2="","",IF($E$2="","",CONCATENATE("https://www.facebook.com/",$A64,"/")))</f>
        <v>https://www.facebook.com/H.M_2/</v>
      </c>
      <c r="E54" s="24" t="str">
        <f aca="false">IF($E$2="","",IF($E$2="","",CONCATENATE("https://twitter.com/",$A64,"/")))</f>
        <v>https://twitter.com/H.M_2/</v>
      </c>
      <c r="F54" s="26" t="s">
        <v>4</v>
      </c>
      <c r="G54" s="2"/>
      <c r="H54" s="23"/>
    </row>
    <row r="55" customFormat="false" ht="13.5" hidden="false" customHeight="true" outlineLevel="0" collapsed="false">
      <c r="A55" s="2" t="str">
        <f aca="false">CONCATENATE(IF($A$6="",CONCATENATE($A$7,"-",IF($A$9&lt;&gt;"",$A$9,$A$10),IF($A$9="","","-"),IF($A$9="","",$A$10)),CONCATENATE($A$6,"-",$A$11)),"_",$B$10)</f>
        <v>Herni-Malobra_92</v>
      </c>
      <c r="B55" s="2"/>
      <c r="C55" s="24" t="str">
        <f aca="false">IF($E$2="","",IF($E$2="","",IF($E$2="","",IF($E$2="","",CONCATENATE("https://www.instagram.com/",$A65,"/")))))</f>
        <v>https://www.instagram.com/H.M-2/</v>
      </c>
      <c r="D55" s="24" t="str">
        <f aca="false">IF($E$2="","",IF($E$2="","",CONCATENATE("https://www.facebook.com/",$A65,"/")))</f>
        <v>https://www.facebook.com/H.M-2/</v>
      </c>
      <c r="E55" s="24" t="str">
        <f aca="false">IF($E$2="","",IF($E$2="","",CONCATENATE("https://twitter.com/",$A65,"/")))</f>
        <v>https://twitter.com/H.M-2/</v>
      </c>
      <c r="F55" s="26" t="s">
        <v>4</v>
      </c>
      <c r="G55" s="2"/>
      <c r="H55" s="23"/>
    </row>
    <row r="56" customFormat="false" ht="13.5" hidden="false" customHeight="true" outlineLevel="0" collapsed="false">
      <c r="A56" s="2" t="str">
        <f aca="false">CONCATENATE(IF($A$6="",CONCATENATE($A$7,"-",IF($A$9&lt;&gt;"",$A$9,$A$10),IF($A$9="","","-"),IF($A$9="","",$A$10)),CONCATENATE($A$6,"-",$A$11)),".",$B$10)</f>
        <v>Herni-Malobra.92</v>
      </c>
      <c r="B56" s="2"/>
      <c r="C56" s="24" t="str">
        <f aca="false">IF($E$2="","",IF($E$2="","",IF($E$2="","",IF($E$2="","",CONCATENATE("https://www.instagram.com/",$A66,"/")))))</f>
        <v>https://www.instagram.com/H.M_2/</v>
      </c>
      <c r="D56" s="24" t="str">
        <f aca="false">IF($E$2="","",IF($E$2="","",CONCATENATE("https://www.facebook.com/",$A66,"/")))</f>
        <v>https://www.facebook.com/H.M_2/</v>
      </c>
      <c r="E56" s="24" t="str">
        <f aca="false">IF($E$2="","",IF($E$2="","",CONCATENATE("https://twitter.com/",$A66,"/")))</f>
        <v>https://twitter.com/H.M_2/</v>
      </c>
      <c r="F56" s="26" t="s">
        <v>4</v>
      </c>
      <c r="G56" s="2"/>
      <c r="H56" s="23"/>
    </row>
    <row r="57" customFormat="false" ht="13.5" hidden="false" customHeight="true" outlineLevel="0" collapsed="false">
      <c r="A57" s="2" t="str">
        <f aca="false">CONCATENATE(IF($A$6="",CONCATENATE($A$7,"-",IF($A$9&lt;&gt;"",$A$9,$A$10),IF($A$9="","","."),IF($A$9="","",$A$10)),CONCATENATE($A$6,"-",$A$11)),"-",$B$10)</f>
        <v>Herni-Malobra-92</v>
      </c>
      <c r="B57" s="2"/>
      <c r="C57" s="24" t="str">
        <f aca="false">IF($E$2="","",IF($E$2="","",IF($E$2="","",IF($E$2="","",CONCATENATE("https://www.instagram.com/",$A67,"/")))))</f>
        <v>https://www.instagram.com/H_M.2/</v>
      </c>
      <c r="D57" s="24" t="str">
        <f aca="false">IF($E$2="","",IF($E$2="","",CONCATENATE("https://www.facebook.com/",$A67,"/")))</f>
        <v>https://www.facebook.com/H_M.2/</v>
      </c>
      <c r="E57" s="24" t="str">
        <f aca="false">IF($E$2="","",IF($E$2="","",CONCATENATE("https://twitter.com/",$A67,"/")))</f>
        <v>https://twitter.com/H_M.2/</v>
      </c>
      <c r="F57" s="26" t="s">
        <v>4</v>
      </c>
      <c r="G57" s="2"/>
      <c r="H57" s="23"/>
    </row>
    <row r="58" customFormat="false" ht="13.5" hidden="false" customHeight="true" outlineLevel="0" collapsed="false">
      <c r="A58" s="2" t="str">
        <f aca="false">CONCATENATE(IF($A$6="",CONCATENATE($A$7,"-",IF($A$9&lt;&gt;"",$A$9,$A$10),IF($A$9="","","."),IF($A$9="","",$A$10)),CONCATENATE($A$6,"-",$A$11)),"_",$B$10)</f>
        <v>Herni-Malobra_92</v>
      </c>
      <c r="B58" s="2"/>
      <c r="C58" s="24" t="str">
        <f aca="false">IF($E$2="","",IF($E$2="","",IF($E$2="","",IF($E$2="","",CONCATENATE("https://www.instagram.com/",$A68,"/")))))</f>
        <v>https://www.instagram.com/H_M-2/</v>
      </c>
      <c r="D58" s="24" t="str">
        <f aca="false">IF($E$2="","",IF($E$2="","",CONCATENATE("https://www.facebook.com/",$A68,"/")))</f>
        <v>https://www.facebook.com/H_M-2/</v>
      </c>
      <c r="E58" s="24" t="str">
        <f aca="false">IF($E$2="","",IF($E$2="","",CONCATENATE("https://twitter.com/",$A68,"/")))</f>
        <v>https://twitter.com/H_M-2/</v>
      </c>
      <c r="F58" s="26" t="s">
        <v>4</v>
      </c>
      <c r="G58" s="2"/>
      <c r="H58" s="23"/>
    </row>
    <row r="59" customFormat="false" ht="13.5" hidden="false" customHeight="true" outlineLevel="0" collapsed="false">
      <c r="A59" s="2" t="str">
        <f aca="false">CONCATENATE(IF($A$6="",CONCATENATE($A$7,"-",IF($A$9&lt;&gt;"",$A$9,$A$10),IF($A$9="","","."),IF($A$9="","",$A$10)),CONCATENATE($A$6,"-",$A$11)),".",$B$10)</f>
        <v>Herni-Malobra.92</v>
      </c>
      <c r="B59" s="2"/>
      <c r="C59" s="24" t="str">
        <f aca="false">IF($E$2="","",IF($E$2="","",IF($E$2="","",IF($E$2="","",CONCATENATE("https://www.instagram.com/",$A69,"/")))))</f>
        <v>https://www.instagram.com/H_M_2/</v>
      </c>
      <c r="D59" s="24" t="str">
        <f aca="false">IF($E$2="","",IF($E$2="","",CONCATENATE("https://www.facebook.com/",$A69,"/")))</f>
        <v>https://www.facebook.com/H_M_2/</v>
      </c>
      <c r="E59" s="24" t="str">
        <f aca="false">IF($E$2="","",IF($E$2="","",CONCATENATE("https://twitter.com/",$A69,"/")))</f>
        <v>https://twitter.com/H_M_2/</v>
      </c>
      <c r="F59" s="26" t="s">
        <v>4</v>
      </c>
      <c r="G59" s="2"/>
      <c r="H59" s="23"/>
    </row>
    <row r="60" customFormat="false" ht="13.5" hidden="false" customHeight="true" outlineLevel="0" collapsed="false">
      <c r="A60" s="2" t="str">
        <f aca="false">CONCATENATE(IF($A$6="",CONCATENATE($A$7,"_",IF($A$9&lt;&gt;"",$A$9,$A$10),IF($A$9="","","."),IF($A$9="","",$A$10)),CONCATENATE($A$6,"-",$A$11)),"_",$B$10)</f>
        <v>Herni-Malobra_92</v>
      </c>
      <c r="B60" s="2"/>
      <c r="C60" s="24" t="str">
        <f aca="false">IF($E$2="","",IF($E$2="","",IF($E$2="","",IF($E$2="","",CONCATENATE("https://www.instagram.com/",$A70,"/")))))</f>
        <v>https://www.instagram.com/H-M-2/</v>
      </c>
      <c r="D60" s="24" t="str">
        <f aca="false">IF($E$2="","",IF($E$2="","",CONCATENATE("https://www.facebook.com/",$A70,"/")))</f>
        <v>https://www.facebook.com/H-M-2/</v>
      </c>
      <c r="E60" s="24" t="str">
        <f aca="false">IF($E$2="","",IF($E$2="","",CONCATENATE("https://twitter.com/",$A70,"/")))</f>
        <v>https://twitter.com/H-M-2/</v>
      </c>
      <c r="F60" s="26" t="s">
        <v>4</v>
      </c>
      <c r="G60" s="2"/>
      <c r="H60" s="23"/>
    </row>
    <row r="61" customFormat="false" ht="13.5" hidden="false" customHeight="true" outlineLevel="0" collapsed="false">
      <c r="A61" s="2" t="str">
        <f aca="false">CONCATENATE(IF($A$6="",CONCATENATE($A$7,"_",IF($A$9&lt;&gt;"",$A$9,$A$10),IF($A$9="","","."),IF($A$9="","",$A$10)),CONCATENATE($A$6,"-",$A$11)),"-",$B$10)</f>
        <v>Herni-Malobra-92</v>
      </c>
      <c r="B61" s="2"/>
      <c r="C61" s="24" t="str">
        <f aca="false">IF($E$2="","",IF($E$2="","",IF($E$2="","",IF($E$2="","",CONCATENATE("https://www.instagram.com/",$A71,"/")))))</f>
        <v>https://www.instagram.com/HM_2/</v>
      </c>
      <c r="D61" s="24" t="str">
        <f aca="false">IF($E$2="","",IF($E$2="","",CONCATENATE("https://www.facebook.com/",$A71,"/")))</f>
        <v>https://www.facebook.com/HM_2/</v>
      </c>
      <c r="E61" s="24" t="str">
        <f aca="false">IF($E$2="","",IF($E$2="","",CONCATENATE("https://twitter.com/",$A71,"/")))</f>
        <v>https://twitter.com/HM_2/</v>
      </c>
      <c r="F61" s="26" t="s">
        <v>4</v>
      </c>
      <c r="G61" s="2"/>
      <c r="H61" s="23"/>
    </row>
    <row r="62" customFormat="false" ht="13.5" hidden="false" customHeight="true" outlineLevel="0" collapsed="false">
      <c r="A62" s="2" t="str">
        <f aca="false">CONCATENATE(IF($A$6="",CONCATENATE($A$7,"_",IF($A$9&lt;&gt;"",$A$9,$A$10),IF($A$9="","","."),IF($A$9="","",$A$10)),CONCATENATE($A$6,"-",$A$11)),".",$B$10)</f>
        <v>Herni-Malobra.92</v>
      </c>
      <c r="B62" s="2"/>
      <c r="C62" s="24" t="str">
        <f aca="false">IF($E$2="","",IF($E$2="","",IF($E$2="","",IF($E$2="","",CONCATENATE("https://www.instagram.com/",$A72,"/")))))</f>
        <v>https://www.instagram.com/HM.2/</v>
      </c>
      <c r="D62" s="24" t="str">
        <f aca="false">IF($E$2="","",IF($E$2="","",CONCATENATE("https://www.facebook.com/",$A72,"/")))</f>
        <v>https://www.facebook.com/HM.2/</v>
      </c>
      <c r="E62" s="24" t="str">
        <f aca="false">IF($E$2="","",IF($E$2="","",CONCATENATE("https://twitter.com/",$A72,"/")))</f>
        <v>https://twitter.com/HM.2/</v>
      </c>
      <c r="F62" s="26" t="s">
        <v>4</v>
      </c>
      <c r="G62" s="2"/>
      <c r="H62" s="23"/>
    </row>
    <row r="63" customFormat="false" ht="13.5" hidden="false" customHeight="true" outlineLevel="0" collapsed="false">
      <c r="A63" s="2" t="str">
        <f aca="false">CONCATENATE($A$5,".",IF($A$8&lt;&gt;"",$A$8,$A$10),IF($A$8="","","."),IF($A$8="","",$A$10),".",$B$11)</f>
        <v>H.M.2</v>
      </c>
      <c r="B63" s="2"/>
      <c r="C63" s="24" t="str">
        <f aca="false">IF($E$2="","",IF($E$2="","",IF($E$2="","",IF($E$2="","",CONCATENATE("https://www.instagram.com/",$A73,"/")))))</f>
        <v>https://www.instagram.com/HM-2/</v>
      </c>
      <c r="D63" s="24" t="str">
        <f aca="false">IF($E$2="","",IF($E$2="","",CONCATENATE("https://www.facebook.com/",$A73,"/")))</f>
        <v>https://www.facebook.com/HM-2/</v>
      </c>
      <c r="E63" s="24" t="str">
        <f aca="false">IF($E$2="","",IF($E$2="","",CONCATENATE("https://twitter.com/",$A73,"/")))</f>
        <v>https://twitter.com/HM-2/</v>
      </c>
      <c r="F63" s="26" t="s">
        <v>4</v>
      </c>
      <c r="G63" s="2"/>
      <c r="H63" s="23"/>
    </row>
    <row r="64" customFormat="false" ht="13.5" hidden="false" customHeight="true" outlineLevel="0" collapsed="false">
      <c r="A64" s="2" t="str">
        <f aca="false">CONCATENATE($A$5,".",IF($A$8&lt;&gt;"",$A$8,$A$10),IF($A$8="","","."),IF($A$8="","",$A$10),"_",$B$11)</f>
        <v>H.M_2</v>
      </c>
      <c r="B64" s="2"/>
      <c r="C64" s="24" t="str">
        <f aca="false">IF($E$2="","",IF($E$2="","",IF($E$2="","",IF($E$2="","",CONCATENATE("https://www.instagram.com/",$A74,"/")))))</f>
        <v>https://www.instagram.com/H.M-2/</v>
      </c>
      <c r="D64" s="24" t="str">
        <f aca="false">IF($E$2="","",IF($E$2="","",CONCATENATE("https://www.facebook.com/",$A74,"/")))</f>
        <v>https://www.facebook.com/H.M-2/</v>
      </c>
      <c r="E64" s="24" t="str">
        <f aca="false">IF($E$2="","",IF($E$2="","",CONCATENATE("https://twitter.com/",$A74,"/")))</f>
        <v>https://twitter.com/H.M-2/</v>
      </c>
      <c r="F64" s="26" t="s">
        <v>4</v>
      </c>
      <c r="G64" s="2"/>
      <c r="H64" s="23"/>
    </row>
    <row r="65" customFormat="false" ht="13.5" hidden="false" customHeight="true" outlineLevel="0" collapsed="false">
      <c r="A65" s="2" t="str">
        <f aca="false">CONCATENATE($A$5,".",IF($A$8&lt;&gt;"",$A$8,$A$10),IF($A$8="","","."),IF($A$8="","",$A$10),"-",$B$11)</f>
        <v>H.M-2</v>
      </c>
      <c r="B65" s="2"/>
      <c r="C65" s="24" t="str">
        <f aca="false">IF($E$2="","",IF($E$2="","",IF($E$2="","",IF($E$2="","",CONCATENATE("https://www.instagram.com/",$A75,"/")))))</f>
        <v>https://www.instagram.com/H.M_2/</v>
      </c>
      <c r="D65" s="24" t="str">
        <f aca="false">IF($E$2="","",IF($E$2="","",CONCATENATE("https://www.facebook.com/",$A75,"/")))</f>
        <v>https://www.facebook.com/H.M_2/</v>
      </c>
      <c r="E65" s="24" t="str">
        <f aca="false">IF($E$2="","",IF($E$2="","",CONCATENATE("https://twitter.com/",$A75,"/")))</f>
        <v>https://twitter.com/H.M_2/</v>
      </c>
      <c r="F65" s="26" t="s">
        <v>4</v>
      </c>
      <c r="G65" s="2"/>
      <c r="H65" s="23"/>
    </row>
    <row r="66" customFormat="false" ht="13.5" hidden="false" customHeight="true" outlineLevel="0" collapsed="false">
      <c r="A66" s="2" t="str">
        <f aca="false">CONCATENATE($A$5,".",IF($A$8&lt;&gt;"",$A$8,$A$10),IF($A$8="","","."),IF($A$8="","",$A$10),"_",$B$11)</f>
        <v>H.M_2</v>
      </c>
      <c r="B66" s="2"/>
      <c r="C66" s="24" t="str">
        <f aca="false">IF($E$2="","",IF($E$2="","",IF($E$2="","",IF($E$2="","",CONCATENATE("https://www.instagram.com/",$A76,"/")))))</f>
        <v>https://www.instagram.com/H.M.2/</v>
      </c>
      <c r="D66" s="24" t="str">
        <f aca="false">IF($E$2="","",IF($E$2="","",CONCATENATE("https://www.facebook.com/",$A76,"/")))</f>
        <v>https://www.facebook.com/H.M.2/</v>
      </c>
      <c r="E66" s="24" t="str">
        <f aca="false">IF($E$2="","",IF($E$2="","",CONCATENATE("https://twitter.com/",$A76,"/")))</f>
        <v>https://twitter.com/H.M.2/</v>
      </c>
      <c r="F66" s="26" t="s">
        <v>4</v>
      </c>
      <c r="G66" s="2"/>
      <c r="H66" s="23"/>
    </row>
    <row r="67" customFormat="false" ht="13.5" hidden="false" customHeight="true" outlineLevel="0" collapsed="false">
      <c r="A67" s="2" t="str">
        <f aca="false">CONCATENATE($A$5,"_",IF($A$8&lt;&gt;"",$A$8,$A$10),IF($A$8="","","_"),IF($A$8="","",$A$10),".",$B$11)</f>
        <v>H_M.2</v>
      </c>
      <c r="B67" s="2"/>
      <c r="C67" s="24" t="str">
        <f aca="false">IF($E$2="","",IF($E$2="","",IF($E$2="","",IF($E$2="","",CONCATENATE("https://www.instagram.com/",$A77,"/")))))</f>
        <v>https://www.instagram.com/H_M-2/</v>
      </c>
      <c r="D67" s="24" t="str">
        <f aca="false">IF($E$2="","",IF($E$2="","",CONCATENATE("https://www.facebook.com/",$A77,"/")))</f>
        <v>https://www.facebook.com/H_M-2/</v>
      </c>
      <c r="E67" s="24" t="str">
        <f aca="false">IF($E$2="","",IF($E$2="","",CONCATENATE("https://twitter.com/",$A77,"/")))</f>
        <v>https://twitter.com/H_M-2/</v>
      </c>
      <c r="F67" s="26" t="s">
        <v>4</v>
      </c>
      <c r="G67" s="2"/>
      <c r="H67" s="23"/>
    </row>
    <row r="68" customFormat="false" ht="13.5" hidden="false" customHeight="true" outlineLevel="0" collapsed="false">
      <c r="A68" s="2" t="str">
        <f aca="false">CONCATENATE($A$5,"_",IF($A$8&lt;&gt;"",$A$8,$A$10),IF($A$8="","","_"),IF($A$8="","",$A$10),"-",$B$11)</f>
        <v>H_M-2</v>
      </c>
      <c r="B68" s="2"/>
      <c r="C68" s="24" t="str">
        <f aca="false">IF($E$2="","",IF($E$2="","",IF($E$2="","",IF($E$2="","",CONCATENATE("https://www.instagram.com/",$A78,"/")))))</f>
        <v>https://www.instagram.com/H_M_2/</v>
      </c>
      <c r="D68" s="24" t="str">
        <f aca="false">IF($E$2="","",IF($E$2="","",CONCATENATE("https://www.facebook.com/",$A78,"/")))</f>
        <v>https://www.facebook.com/H_M_2/</v>
      </c>
      <c r="E68" s="24" t="str">
        <f aca="false">IF($E$2="","",IF($E$2="","",CONCATENATE("https://twitter.com/",$A78,"/")))</f>
        <v>https://twitter.com/H_M_2/</v>
      </c>
      <c r="F68" s="26" t="s">
        <v>4</v>
      </c>
      <c r="G68" s="2"/>
      <c r="H68" s="23"/>
    </row>
    <row r="69" customFormat="false" ht="13.5" hidden="false" customHeight="true" outlineLevel="0" collapsed="false">
      <c r="A69" s="2" t="str">
        <f aca="false">CONCATENATE($A$5,"_",IF($A$8&lt;&gt;"",$A$8,$A$10),IF($A$8="","","_"),IF($A$8="","",$A$10),"_",$B$11)</f>
        <v>H_M_2</v>
      </c>
      <c r="B69" s="2"/>
      <c r="C69" s="24" t="str">
        <f aca="false">IF($E$2="","",IF($E$2="","",IF($E$2="","",IF($E$2="","",CONCATENATE("https://www.instagram.com/",$A79,"/")))))</f>
        <v>https://www.instagram.com/H_M.2/</v>
      </c>
      <c r="D69" s="24" t="str">
        <f aca="false">IF($E$2="","",IF($E$2="","",CONCATENATE("https://www.facebook.com/",$A79,"/")))</f>
        <v>https://www.facebook.com/H_M.2/</v>
      </c>
      <c r="E69" s="24" t="str">
        <f aca="false">IF($E$2="","",IF($E$2="","",CONCATENATE("https://twitter.com/",$A79,"/")))</f>
        <v>https://twitter.com/H_M.2/</v>
      </c>
      <c r="F69" s="26" t="s">
        <v>4</v>
      </c>
      <c r="G69" s="2"/>
      <c r="H69" s="23"/>
    </row>
    <row r="70" customFormat="false" ht="13.5" hidden="false" customHeight="true" outlineLevel="0" collapsed="false">
      <c r="A70" s="2" t="str">
        <f aca="false">CONCATENATE($A$5,"-",IF($A$8&lt;&gt;"",$A$8,$A$10),IF($A$8="","","-"),IF($A$8="","",$A$10),"-",$B$11)</f>
        <v>H-M-2</v>
      </c>
      <c r="B70" s="2"/>
      <c r="C70" s="24" t="str">
        <f aca="false">IF($E$2="","",IF($E$2="","",IF($E$2="","",IF($E$2="","",CONCATENATE("https://www.instagram.com/",$A80,"/")))))</f>
        <v>https://www.instagram.com/H-M-2/</v>
      </c>
      <c r="D70" s="24" t="str">
        <f aca="false">IF($E$2="","",IF($E$2="","",CONCATENATE("https://www.facebook.com/",$A80,"/")))</f>
        <v>https://www.facebook.com/H-M-2/</v>
      </c>
      <c r="E70" s="24" t="str">
        <f aca="false">IF($E$2="","",IF($E$2="","",CONCATENATE("https://twitter.com/",$A80,"/")))</f>
        <v>https://twitter.com/H-M-2/</v>
      </c>
      <c r="F70" s="26" t="s">
        <v>4</v>
      </c>
      <c r="G70" s="2"/>
      <c r="H70" s="23"/>
    </row>
    <row r="71" customFormat="false" ht="13.5" hidden="false" customHeight="true" outlineLevel="0" collapsed="false">
      <c r="A71" s="2" t="str">
        <f aca="false">CONCATENATE($A$5,"",IF($A$8&lt;&gt;"",$A$8,$A$10),IF($A$8="","",""),IF($A$8="","",$A$10),"_",$B$11)</f>
        <v>HM_2</v>
      </c>
      <c r="B71" s="2"/>
      <c r="C71" s="24" t="str">
        <f aca="false">IF($E$2="","",IF($E$2="","",IF($E$2="","",IF($E$2="","",CONCATENATE("https://www.instagram.com/",$A81,"/")))))</f>
        <v>https://www.instagram.com/H-M_2/</v>
      </c>
      <c r="D71" s="24" t="str">
        <f aca="false">IF($E$2="","",IF($E$2="","",CONCATENATE("https://www.facebook.com/",$A81,"/")))</f>
        <v>https://www.facebook.com/H-M_2/</v>
      </c>
      <c r="E71" s="24" t="str">
        <f aca="false">IF($E$2="","",IF($E$2="","",CONCATENATE("https://twitter.com/",$A81,"/")))</f>
        <v>https://twitter.com/H-M_2/</v>
      </c>
      <c r="F71" s="26" t="s">
        <v>4</v>
      </c>
      <c r="G71" s="2"/>
      <c r="H71" s="23"/>
    </row>
    <row r="72" customFormat="false" ht="13.5" hidden="false" customHeight="true" outlineLevel="0" collapsed="false">
      <c r="A72" s="2" t="str">
        <f aca="false">CONCATENATE($A$5,"",IF($A$8&lt;&gt;"",$A$8,$A$10),IF($A$8="","",""),IF($A$8="","",$A$10),".",$B$11)</f>
        <v>HM.2</v>
      </c>
      <c r="B72" s="2"/>
      <c r="C72" s="24" t="str">
        <f aca="false">IF($E$2="","",IF($E$2="","",IF($E$2="","",IF($E$2="","",CONCATENATE("https://www.instagram.com/",$A82,"/")))))</f>
        <v>https://www.instagram.com/H-M.2/</v>
      </c>
      <c r="D72" s="24" t="str">
        <f aca="false">IF($E$2="","",IF($E$2="","",CONCATENATE("https://www.facebook.com/",$A82,"/")))</f>
        <v>https://www.facebook.com/H-M.2/</v>
      </c>
      <c r="E72" s="24" t="str">
        <f aca="false">IF($E$2="","",IF($E$2="","",CONCATENATE("https://twitter.com/",$A82,"/")))</f>
        <v>https://twitter.com/H-M.2/</v>
      </c>
      <c r="F72" s="26" t="s">
        <v>4</v>
      </c>
      <c r="G72" s="2"/>
      <c r="H72" s="23"/>
    </row>
    <row r="73" customFormat="false" ht="13.5" hidden="false" customHeight="true" outlineLevel="0" collapsed="false">
      <c r="A73" s="2" t="str">
        <f aca="false">CONCATENATE($A$5,"",IF($A$8&lt;&gt;"",$A$8,$A$10),IF($A$8="","",""),IF($A$8="","",$A$10),"-",$B$11)</f>
        <v>HM-2</v>
      </c>
      <c r="B73" s="2"/>
      <c r="C73" s="24" t="str">
        <f aca="false">IF($E$2="","",IF($E$2="","",IF($E$2="","",IF($E$2="","",CONCATENATE("https://www.instagram.com/",$A83,"/")))))</f>
        <v>https://www.instagram.com/HM_2/</v>
      </c>
      <c r="D73" s="24" t="str">
        <f aca="false">IF($E$2="","",IF($E$2="","",CONCATENATE("https://www.facebook.com/",$A83,"/")))</f>
        <v>https://www.facebook.com/HM_2/</v>
      </c>
      <c r="E73" s="24" t="str">
        <f aca="false">IF($E$2="","",IF($E$2="","",CONCATENATE("https://twitter.com/",$A83,"/")))</f>
        <v>https://twitter.com/HM_2/</v>
      </c>
      <c r="F73" s="26" t="s">
        <v>4</v>
      </c>
      <c r="G73" s="2"/>
      <c r="H73" s="23"/>
    </row>
    <row r="74" customFormat="false" ht="13.5" hidden="false" customHeight="true" outlineLevel="0" collapsed="false">
      <c r="A74" s="2" t="str">
        <f aca="false">CONCATENATE($A$5,".",IF($A$8&lt;&gt;"",$A$8,$A$10),IF($A$8="","","."),IF($A$8="","",$A$11),"-",$B$11)</f>
        <v>H.M-2</v>
      </c>
      <c r="B74" s="2"/>
      <c r="C74" s="24" t="str">
        <f aca="false">IF($E$2="","",IF($E$2="","",IF($E$2="","",IF($E$2="","",CONCATENATE("https://www.instagram.com/",$A84,"/")))))</f>
        <v>https://www.instagram.com/HM-2/</v>
      </c>
      <c r="D74" s="24" t="str">
        <f aca="false">IF($E$2="","",IF($E$2="","",CONCATENATE("https://www.facebook.com/",$A84,"/")))</f>
        <v>https://www.facebook.com/HM-2/</v>
      </c>
      <c r="E74" s="24" t="str">
        <f aca="false">IF($E$2="","",IF($E$2="","",CONCATENATE("https://twitter.com/",$A84,"/")))</f>
        <v>https://twitter.com/HM-2/</v>
      </c>
      <c r="F74" s="26" t="s">
        <v>4</v>
      </c>
      <c r="G74" s="2"/>
      <c r="H74" s="23"/>
    </row>
    <row r="75" customFormat="false" ht="13.5" hidden="false" customHeight="true" outlineLevel="0" collapsed="false">
      <c r="A75" s="2" t="str">
        <f aca="false">CONCATENATE($A$5,".",IF($A$8&lt;&gt;"",$A$8,$A$10),IF($A$8="","","."),IF($A$8="","",$A$11),"_",$B$11)</f>
        <v>H.M_2</v>
      </c>
      <c r="B75" s="2"/>
      <c r="C75" s="24" t="str">
        <f aca="false">IF($E$2="","",IF($E$2="","",IF($E$2="","",IF($E$2="","",CONCATENATE("https://www.instagram.com/",$A85,"/")))))</f>
        <v>https://www.instagram.com/HM.2/</v>
      </c>
      <c r="D75" s="24" t="str">
        <f aca="false">IF($E$2="","",IF($E$2="","",CONCATENATE("https://www.facebook.com/",$A85,"/")))</f>
        <v>https://www.facebook.com/HM.2/</v>
      </c>
      <c r="E75" s="24" t="str">
        <f aca="false">IF($E$2="","",IF($E$2="","",CONCATENATE("https://twitter.com/",$A85,"/")))</f>
        <v>https://twitter.com/HM.2/</v>
      </c>
      <c r="F75" s="26" t="s">
        <v>4</v>
      </c>
      <c r="G75" s="2"/>
      <c r="H75" s="23"/>
    </row>
    <row r="76" customFormat="false" ht="13.5" hidden="false" customHeight="true" outlineLevel="0" collapsed="false">
      <c r="A76" s="2" t="str">
        <f aca="false">CONCATENATE($A$5,".",IF($A$8&lt;&gt;"",$A$8,$A$10),IF($A$8="","","."),IF($A$8="","",$A$11),".",$B$11)</f>
        <v>H.M.2</v>
      </c>
      <c r="B76" s="2"/>
      <c r="C76" s="24" t="str">
        <f aca="false">IF($E$2="","",IF($E$2="","",IF($E$2="","",IF($E$2="","",CONCATENATE("https://www.instagram.com/",$A86,"/")))))</f>
        <v>https://www.instagram.com/Herni_Malobra_2/</v>
      </c>
      <c r="D76" s="24" t="str">
        <f aca="false">IF($E$2="","",IF($E$2="","",CONCATENATE("https://www.facebook.com/",$A86,"/")))</f>
        <v>https://www.facebook.com/Herni_Malobra_2/</v>
      </c>
      <c r="E76" s="24" t="str">
        <f aca="false">IF($E$2="","",IF($E$2="","",CONCATENATE("https://twitter.com/",$A86,"/")))</f>
        <v>https://twitter.com/Herni_Malobra_2/</v>
      </c>
      <c r="F76" s="26" t="s">
        <v>4</v>
      </c>
      <c r="G76" s="2"/>
      <c r="H76" s="23"/>
    </row>
    <row r="77" customFormat="false" ht="13.5" hidden="false" customHeight="true" outlineLevel="0" collapsed="false">
      <c r="A77" s="2" t="str">
        <f aca="false">CONCATENATE($A$5,"_",IF($A$8&lt;&gt;"",$A$8,$A$10),IF($A$8="","","_"),IF($A$8="","",$A$11),"-",$B$11)</f>
        <v>H_M-2</v>
      </c>
      <c r="B77" s="2"/>
      <c r="C77" s="24" t="str">
        <f aca="false">IF($E$2="","",IF($E$2="","",IF($E$2="","",IF($E$2="","",CONCATENATE("https://www.instagram.com/",$A87,"/")))))</f>
        <v>https://www.instagram.com/Herni_Malobra-2/</v>
      </c>
      <c r="D77" s="24" t="str">
        <f aca="false">IF($E$2="","",IF($E$2="","",CONCATENATE("https://www.facebook.com/",$A87,"/")))</f>
        <v>https://www.facebook.com/Herni_Malobra-2/</v>
      </c>
      <c r="E77" s="24" t="str">
        <f aca="false">IF($E$2="","",IF($E$2="","",CONCATENATE("https://twitter.com/",$A87,"/")))</f>
        <v>https://twitter.com/Herni_Malobra-2/</v>
      </c>
      <c r="F77" s="31" t="s">
        <v>20</v>
      </c>
      <c r="G77" s="2"/>
      <c r="H77" s="23"/>
    </row>
    <row r="78" customFormat="false" ht="13.5" hidden="false" customHeight="true" outlineLevel="0" collapsed="false">
      <c r="A78" s="2" t="str">
        <f aca="false">CONCATENATE($A$5,"_",IF($A$8&lt;&gt;"",$A$8,$A$10),IF($A$8="","","_"),IF($A$8="","",$A$11),"_",$B$11)</f>
        <v>H_M_2</v>
      </c>
      <c r="B78" s="2"/>
      <c r="C78" s="24" t="str">
        <f aca="false">IF($E$2="","",IF($E$2="","",IF($E$2="","",IF($E$2="","",CONCATENATE("https://www.instagram.com/",$A88,"/")))))</f>
        <v>https://www.instagram.com/Herni_Malobra.2/</v>
      </c>
      <c r="D78" s="24" t="str">
        <f aca="false">IF($E$2="","",IF($E$2="","",CONCATENATE("https://www.facebook.com/",$A88,"/")))</f>
        <v>https://www.facebook.com/Herni_Malobra.2/</v>
      </c>
      <c r="E78" s="24" t="str">
        <f aca="false">IF($E$2="","",IF($E$2="","",CONCATENATE("https://twitter.com/",$A88,"/")))</f>
        <v>https://twitter.com/Herni_Malobra.2/</v>
      </c>
      <c r="F78" s="31"/>
      <c r="G78" s="2"/>
      <c r="H78" s="23"/>
    </row>
    <row r="79" customFormat="false" ht="13.5" hidden="false" customHeight="true" outlineLevel="0" collapsed="false">
      <c r="A79" s="2" t="str">
        <f aca="false">CONCATENATE($A$5,"_",IF($A$8&lt;&gt;"",$A$8,$A$10),IF($A$8="","","_"),IF($A$8="","",$A$11),".",$B$11)</f>
        <v>H_M.2</v>
      </c>
      <c r="B79" s="2"/>
      <c r="C79" s="24" t="str">
        <f aca="false">IF($E$2="","",IF($E$2="","",IF($E$2="","",IF($E$2="","",CONCATENATE("https://www.instagram.com/",$A89,"/")))))</f>
        <v>https://www.instagram.com/Herni-Malobra-2/</v>
      </c>
      <c r="D79" s="24" t="str">
        <f aca="false">IF($E$2="","",IF($E$2="","",CONCATENATE("https://www.facebook.com/",$A89,"/")))</f>
        <v>https://www.facebook.com/Herni-Malobra-2/</v>
      </c>
      <c r="E79" s="24" t="str">
        <f aca="false">IF($E$2="","",IF($E$2="","",CONCATENATE("https://twitter.com/",$A89,"/")))</f>
        <v>https://twitter.com/Herni-Malobra-2/</v>
      </c>
      <c r="F79" s="26" t="s">
        <v>4</v>
      </c>
      <c r="G79" s="2"/>
      <c r="H79" s="23"/>
    </row>
    <row r="80" customFormat="false" ht="13.5" hidden="false" customHeight="true" outlineLevel="0" collapsed="false">
      <c r="A80" s="2" t="str">
        <f aca="false">CONCATENATE($A$5,"-",IF($A$8&lt;&gt;"",$A$8,$A$10),IF($A$8="","","-"),IF($A$8="","",$A$11),"-",$B$11)</f>
        <v>H-M-2</v>
      </c>
      <c r="B80" s="2"/>
      <c r="C80" s="24" t="str">
        <f aca="false">IF($E$2="","",IF($E$2="","",IF($E$2="","",IF($E$2="","",CONCATENATE("https://www.instagram.com/",$A90,"/")))))</f>
        <v>https://www.instagram.com/Herni-Malobra_2/</v>
      </c>
      <c r="D80" s="24" t="str">
        <f aca="false">IF($E$2="","",IF($E$2="","",CONCATENATE("https://www.facebook.com/",$A90,"/")))</f>
        <v>https://www.facebook.com/Herni-Malobra_2/</v>
      </c>
      <c r="E80" s="24" t="str">
        <f aca="false">IF($E$2="","",IF($E$2="","",CONCATENATE("https://twitter.com/",$A90,"/")))</f>
        <v>https://twitter.com/Herni-Malobra_2/</v>
      </c>
      <c r="F80" s="26" t="s">
        <v>4</v>
      </c>
      <c r="G80" s="2"/>
      <c r="H80" s="23"/>
    </row>
    <row r="81" customFormat="false" ht="13.5" hidden="false" customHeight="true" outlineLevel="0" collapsed="false">
      <c r="A81" s="2" t="str">
        <f aca="false">CONCATENATE($A$5,"-",IF($A$8&lt;&gt;"",$A$8,$A$10),IF($A$8="","","-"),IF($A$8="","",$A$11),"_",$B$11)</f>
        <v>H-M_2</v>
      </c>
      <c r="B81" s="2"/>
      <c r="C81" s="24" t="str">
        <f aca="false">IF($E$2="","",IF($E$2="","",IF($E$2="","",IF($E$2="","",CONCATENATE("https://www.instagram.com/",$A91,"/")))))</f>
        <v>https://www.instagram.com/Herni-Malobra.2/</v>
      </c>
      <c r="D81" s="24" t="str">
        <f aca="false">IF($E$2="","",IF($E$2="","",CONCATENATE("https://www.facebook.com/",$A91,"/")))</f>
        <v>https://www.facebook.com/Herni-Malobra.2/</v>
      </c>
      <c r="E81" s="24" t="str">
        <f aca="false">IF($E$2="","",IF($E$2="","",CONCATENATE("https://twitter.com/",$A91,"/")))</f>
        <v>https://twitter.com/Herni-Malobra.2/</v>
      </c>
      <c r="F81" s="26" t="s">
        <v>4</v>
      </c>
      <c r="G81" s="2"/>
      <c r="H81" s="23"/>
    </row>
    <row r="82" customFormat="false" ht="13.5" hidden="false" customHeight="true" outlineLevel="0" collapsed="false">
      <c r="A82" s="2" t="str">
        <f aca="false">CONCATENATE($A$5,"-",IF($A$8&lt;&gt;"",$A$8,$A$10),IF($A$8="","","-"),IF($A$8="","",$A$11),".",$B$11)</f>
        <v>H-M.2</v>
      </c>
      <c r="B82" s="2"/>
      <c r="C82" s="24" t="str">
        <f aca="false">IF($E$2="","",IF($E$2="","",IF($E$2="","",IF($E$2="","",CONCATENATE("https://www.instagram.com/",$A92,"/")))))</f>
        <v>https://www.instagram.com/Herni-Malobra-2/</v>
      </c>
      <c r="D82" s="24" t="str">
        <f aca="false">IF($E$2="","",IF($E$2="","",CONCATENATE("https://www.facebook.com/",$A92,"/")))</f>
        <v>https://www.facebook.com/Herni-Malobra-2/</v>
      </c>
      <c r="E82" s="24" t="str">
        <f aca="false">IF($E$2="","",IF($E$2="","",CONCATENATE("https://twitter.com/",$A92,"/")))</f>
        <v>https://twitter.com/Herni-Malobra-2/</v>
      </c>
      <c r="F82" s="26" t="s">
        <v>4</v>
      </c>
      <c r="G82" s="2"/>
      <c r="H82" s="23"/>
    </row>
    <row r="83" customFormat="false" ht="13.5" hidden="false" customHeight="true" outlineLevel="0" collapsed="false">
      <c r="A83" s="2" t="str">
        <f aca="false">CONCATENATE($A$5,"",IF($A$8&lt;&gt;"",$A$8,$A$10),IF($A$8="","",""),IF($A$8="","",$A$11),"_",$B$11)</f>
        <v>HM_2</v>
      </c>
      <c r="B83" s="2"/>
      <c r="C83" s="24" t="str">
        <f aca="false">IF($E$2="","",IF($E$2="","",IF($E$2="","",IF($E$2="","",CONCATENATE("https://www.instagram.com/",$A93,"/")))))</f>
        <v>https://www.instagram.com/Herni-Malobra_2/</v>
      </c>
      <c r="D83" s="24" t="str">
        <f aca="false">IF($E$2="","",IF($E$2="","",CONCATENATE("https://www.facebook.com/",$A93,"/")))</f>
        <v>https://www.facebook.com/Herni-Malobra_2/</v>
      </c>
      <c r="E83" s="24" t="str">
        <f aca="false">IF($E$2="","",IF($E$2="","",CONCATENATE("https://twitter.com/",$A93,"/")))</f>
        <v>https://twitter.com/Herni-Malobra_2/</v>
      </c>
      <c r="F83" s="26" t="s">
        <v>4</v>
      </c>
      <c r="G83" s="2"/>
      <c r="H83" s="23"/>
    </row>
    <row r="84" customFormat="false" ht="13.5" hidden="false" customHeight="true" outlineLevel="0" collapsed="false">
      <c r="A84" s="2" t="str">
        <f aca="false">CONCATENATE($A$5,"",IF($A$8&lt;&gt;"",$A$8,$A$10),IF($A$8="","",""),IF($A$8="","",$A$11),"-",$B$11)</f>
        <v>HM-2</v>
      </c>
      <c r="B84" s="2"/>
      <c r="C84" s="24" t="str">
        <f aca="false">IF($E$2="","",IF($E$2="","",IF($E$2="","",IF($E$2="","",CONCATENATE("https://www.instagram.com/",$A94,"/")))))</f>
        <v>https://www.instagram.com/Herni-Malobra.2/</v>
      </c>
      <c r="D84" s="24" t="str">
        <f aca="false">IF($E$2="","",IF($E$2="","",CONCATENATE("https://www.facebook.com/",$A94,"/")))</f>
        <v>https://www.facebook.com/Herni-Malobra.2/</v>
      </c>
      <c r="E84" s="24" t="str">
        <f aca="false">IF($E$2="","",IF($E$2="","",CONCATENATE("https://twitter.com/",$A94,"/")))</f>
        <v>https://twitter.com/Herni-Malobra.2/</v>
      </c>
      <c r="F84" s="26" t="s">
        <v>4</v>
      </c>
      <c r="G84" s="2"/>
      <c r="H84" s="23"/>
    </row>
    <row r="85" customFormat="false" ht="13.5" hidden="false" customHeight="true" outlineLevel="0" collapsed="false">
      <c r="A85" s="2" t="str">
        <f aca="false">CONCATENATE($A$5,"",IF($A$8&lt;&gt;"",$A$8,$A$10),IF($A$8="","",""),IF($A$8="","",$A$11),".",$B$11)</f>
        <v>HM.2</v>
      </c>
      <c r="B85" s="2"/>
      <c r="C85" s="24" t="str">
        <f aca="false">IF($E$2="","",IF($E$2="","",IF($E$2="","",IF($E$2="","",CONCATENATE("https://www.instagram.com/",$A95,"/")))))</f>
        <v>https://www.instagram.com/Herni-Malobra_2/</v>
      </c>
      <c r="D85" s="24" t="str">
        <f aca="false">IF($E$2="","",IF($E$2="","",CONCATENATE("https://www.facebook.com/",$A95,"/")))</f>
        <v>https://www.facebook.com/Herni-Malobra_2/</v>
      </c>
      <c r="E85" s="24" t="str">
        <f aca="false">IF($E$2="","",IF($E$2="","",CONCATENATE("https://twitter.com/",$A95,"/")))</f>
        <v>https://twitter.com/Herni-Malobra_2/</v>
      </c>
      <c r="F85" s="26" t="s">
        <v>4</v>
      </c>
      <c r="G85" s="2"/>
      <c r="H85" s="23"/>
    </row>
    <row r="86" customFormat="false" ht="13.5" hidden="false" customHeight="true" outlineLevel="0" collapsed="false">
      <c r="A86" s="2" t="str">
        <f aca="false">CONCATENATE(IF($A$6="",CONCATENATE($A$7,"_",IF($A$9&lt;&gt;"",$A$9,$A$10),IF($A$9="","","_"),IF($A$9="","",$A$10)),CONCATENATE($A$6,"_",$A$11)),"_",$B$11)</f>
        <v>Herni_Malobra_2</v>
      </c>
      <c r="B86" s="2"/>
      <c r="C86" s="24" t="str">
        <f aca="false">IF($E$2="","",IF($E$2="","",IF($E$2="","",IF($E$2="","",CONCATENATE("https://www.instagram.com/",$A96,"/")))))</f>
        <v>https://www.instagram.com/Herni-Malobra-2/</v>
      </c>
      <c r="D86" s="24" t="str">
        <f aca="false">IF($E$2="","",IF($E$2="","",CONCATENATE("https://www.facebook.com/",$A96,"/")))</f>
        <v>https://www.facebook.com/Herni-Malobra-2/</v>
      </c>
      <c r="E86" s="24" t="str">
        <f aca="false">IF($E$2="","",IF($E$2="","",CONCATENATE("https://twitter.com/",$A96,"/")))</f>
        <v>https://twitter.com/Herni-Malobra-2/</v>
      </c>
      <c r="F86" s="26" t="s">
        <v>4</v>
      </c>
      <c r="G86" s="2"/>
      <c r="H86" s="23"/>
    </row>
    <row r="87" customFormat="false" ht="13.5" hidden="false" customHeight="true" outlineLevel="0" collapsed="false">
      <c r="A87" s="2" t="str">
        <f aca="false">CONCATENATE(IF($A$6="",CONCATENATE($A$7,"_",IF($A$9&lt;&gt;"",$A$9,$A$10),IF($A$9="","","_"),IF($A$9="","",$A$10)),CONCATENATE($A$6,"_",$A$11)),"-",$B$11)</f>
        <v>Herni_Malobra-2</v>
      </c>
      <c r="B87" s="2"/>
      <c r="C87" s="28" t="str">
        <f aca="false">IF($E$2="","",IF($E$2="","",IF($E$2="","",IF($E$2="","",CONCATENATE("https://www.instagram.com/",$A97,"/")))))</f>
        <v>https://www.instagram.com/Herni-Malobra.2/</v>
      </c>
      <c r="D87" s="28" t="str">
        <f aca="false">IF($E$2="","",IF($E$2="","",CONCATENATE("https://www.facebook.com/",$A97,"/")))</f>
        <v>https://www.facebook.com/Herni-Malobra.2/</v>
      </c>
      <c r="E87" s="28" t="str">
        <f aca="false">IF($E$2="","",IF($E$2="","",CONCATENATE("https://twitter.com/",$A97,"/")))</f>
        <v>https://twitter.com/Herni-Malobra.2/</v>
      </c>
      <c r="F87" s="31" t="s">
        <v>18</v>
      </c>
      <c r="G87" s="2"/>
      <c r="H87" s="23"/>
    </row>
    <row r="88" customFormat="false" ht="13.5" hidden="false" customHeight="true" outlineLevel="0" collapsed="false">
      <c r="A88" s="2" t="str">
        <f aca="false">CONCATENATE(IF($A$6="",CONCATENATE($A$7,"_",IF($A$9&lt;&gt;"",$A$9,$A$10),IF($A$9="","","_"),IF($A$9="","",$A$10)),CONCATENATE($A$6,"_",$A$11)),".",$B$11)</f>
        <v>Herni_Malobra.2</v>
      </c>
      <c r="B88" s="2"/>
      <c r="C88" s="20" t="str">
        <f aca="false">IF($E$2="","",IF($E$2="","",IF($E$2="","",IF($E$2="","",CONCATENATE("https://www.instagram.com/",$A98,"/")))))</f>
        <v>https://www.instagram.com/H.M.2304/</v>
      </c>
      <c r="D88" s="20" t="str">
        <f aca="false">IF($E$2="","",IF($E$2="","",CONCATENATE("https://www.facebook.com/",$A98,"/")))</f>
        <v>https://www.facebook.com/H.M.2304/</v>
      </c>
      <c r="E88" s="20" t="str">
        <f aca="false">IF($E$2="","",IF($E$2="","",CONCATENATE("https://twitter.com/",$A98,"/")))</f>
        <v>https://twitter.com/H.M.2304/</v>
      </c>
      <c r="F88" s="31"/>
      <c r="G88" s="2"/>
      <c r="H88" s="32" t="s">
        <v>21</v>
      </c>
    </row>
    <row r="89" customFormat="false" ht="13.5" hidden="false" customHeight="true" outlineLevel="0" collapsed="false">
      <c r="A89" s="2" t="str">
        <f aca="false">CONCATENATE(IF($A$6="",CONCATENATE($A$7,"-",IF($A$9&lt;&gt;"",$A$9,$A$10),IF($A$9="","","-"),IF($A$9="","",$A$10)),CONCATENATE($A$6,"-",$A$11)),"-",$B$11)</f>
        <v>Herni-Malobra-2</v>
      </c>
      <c r="B89" s="2"/>
      <c r="C89" s="24" t="str">
        <f aca="false">IF($E$2="","",IF($E$2="","",IF($E$2="","",IF($E$2="","",CONCATENATE("https://www.instagram.com/",$A99,"/")))))</f>
        <v>https://www.instagram.com/H.M.2304/</v>
      </c>
      <c r="D89" s="24" t="str">
        <f aca="false">IF($E$2="","",IF($E$2="","",CONCATENATE("https://www.facebook.com/",$A99,"/")))</f>
        <v>https://www.facebook.com/H.M.2304/</v>
      </c>
      <c r="E89" s="24" t="str">
        <f aca="false">IF($E$2="","",IF($E$2="","",CONCATENATE("https://twitter.com/",$A99,"/")))</f>
        <v>https://twitter.com/H.M.2304/</v>
      </c>
      <c r="F89" s="26" t="s">
        <v>4</v>
      </c>
      <c r="G89" s="2"/>
      <c r="H89" s="32"/>
    </row>
    <row r="90" customFormat="false" ht="13.5" hidden="false" customHeight="true" outlineLevel="0" collapsed="false">
      <c r="A90" s="2" t="str">
        <f aca="false">CONCATENATE(IF($A$6="",CONCATENATE($A$7,"-",IF($A$9&lt;&gt;"",$A$9,$A$10),IF($A$9="","","-"),IF($A$9="","",$A$10)),CONCATENATE($A$6,"-",$A$11)),"_",$B$11)</f>
        <v>Herni-Malobra_2</v>
      </c>
      <c r="B90" s="2"/>
      <c r="C90" s="24" t="str">
        <f aca="false">IF($E$2="","",IF($E$2="","",IF($E$2="","",IF($E$2="","",CONCATENATE("https://www.instagram.com/",$A100,"/")))))</f>
        <v>https://www.instagram.com/H.M-2304/</v>
      </c>
      <c r="D90" s="24" t="str">
        <f aca="false">IF($E$2="","",IF($E$2="","",CONCATENATE("https://www.facebook.com/",$A100,"/")))</f>
        <v>https://www.facebook.com/H.M-2304/</v>
      </c>
      <c r="E90" s="24" t="str">
        <f aca="false">IF($E$2="","",IF($E$2="","",CONCATENATE("https://twitter.com/",$A100,"/")))</f>
        <v>https://twitter.com/H.M-2304/</v>
      </c>
      <c r="F90" s="26" t="s">
        <v>4</v>
      </c>
      <c r="G90" s="2"/>
      <c r="H90" s="32"/>
    </row>
    <row r="91" customFormat="false" ht="13.5" hidden="false" customHeight="true" outlineLevel="0" collapsed="false">
      <c r="A91" s="2" t="str">
        <f aca="false">CONCATENATE(IF($A$6="",CONCATENATE($A$7,"-",IF($A$9&lt;&gt;"",$A$9,$A$10),IF($A$9="","","-"),IF($A$9="","",$A$10)),CONCATENATE($A$6,"-",$A$11)),".",$B$11)</f>
        <v>Herni-Malobra.2</v>
      </c>
      <c r="B91" s="2"/>
      <c r="C91" s="24" t="str">
        <f aca="false">IF($E$2="","",IF($E$2="","",IF($E$2="","",IF($E$2="","",CONCATENATE("https://www.instagram.com/",$A101,"/")))))</f>
        <v>https://www.instagram.com/H.M_2304/</v>
      </c>
      <c r="D91" s="24" t="str">
        <f aca="false">IF($E$2="","",IF($E$2="","",CONCATENATE("https://www.facebook.com/",$A101,"/")))</f>
        <v>https://www.facebook.com/H.M_2304/</v>
      </c>
      <c r="E91" s="24" t="str">
        <f aca="false">IF($E$2="","",IF($E$2="","",CONCATENATE("https://twitter.com/",$A101,"/")))</f>
        <v>https://twitter.com/H.M_2304/</v>
      </c>
      <c r="F91" s="26" t="s">
        <v>4</v>
      </c>
      <c r="G91" s="2"/>
      <c r="H91" s="32"/>
    </row>
    <row r="92" customFormat="false" ht="13.5" hidden="false" customHeight="true" outlineLevel="0" collapsed="false">
      <c r="A92" s="2" t="str">
        <f aca="false">CONCATENATE(IF($A$6="",CONCATENATE($A$7,"-",IF($A$9&lt;&gt;"",$A$9,$A$10),IF($A$9="","","."),IF($A$9="","",$A$10)),CONCATENATE($A$6,"-",$A$11)),"-",$B$11)</f>
        <v>Herni-Malobra-2</v>
      </c>
      <c r="B92" s="2"/>
      <c r="C92" s="24" t="str">
        <f aca="false">IF($E$2="","",IF($E$2="","",IF($E$2="","",IF($E$2="","",CONCATENATE("https://www.instagram.com/",$A102,"/")))))</f>
        <v>https://www.instagram.com/H_M.2304/</v>
      </c>
      <c r="D92" s="24" t="str">
        <f aca="false">IF($E$2="","",IF($E$2="","",CONCATENATE("https://www.facebook.com/",$A102,"/")))</f>
        <v>https://www.facebook.com/H_M.2304/</v>
      </c>
      <c r="E92" s="24" t="str">
        <f aca="false">IF($E$2="","",IF($E$2="","",CONCATENATE("https://twitter.com/",$A102,"/")))</f>
        <v>https://twitter.com/H_M.2304/</v>
      </c>
      <c r="F92" s="26" t="s">
        <v>4</v>
      </c>
      <c r="G92" s="2"/>
      <c r="H92" s="32"/>
    </row>
    <row r="93" customFormat="false" ht="13.5" hidden="false" customHeight="true" outlineLevel="0" collapsed="false">
      <c r="A93" s="2" t="str">
        <f aca="false">CONCATENATE(IF($A$6="",CONCATENATE($A$7,"-",IF($A$9&lt;&gt;"",$A$9,$A$10),IF($A$9="","","."),IF($A$9="","",$A$10)),CONCATENATE($A$6,"-",$A$11)),"_",$B$11)</f>
        <v>Herni-Malobra_2</v>
      </c>
      <c r="B93" s="2"/>
      <c r="C93" s="24" t="str">
        <f aca="false">IF($E$2="","",IF($E$2="","",IF($E$2="","",IF($E$2="","",CONCATENATE("https://www.instagram.com/",$A103,"/")))))</f>
        <v>https://www.instagram.com/H_M-2304/</v>
      </c>
      <c r="D93" s="24" t="str">
        <f aca="false">IF($E$2="","",IF($E$2="","",CONCATENATE("https://www.facebook.com/",$A103,"/")))</f>
        <v>https://www.facebook.com/H_M-2304/</v>
      </c>
      <c r="E93" s="24" t="str">
        <f aca="false">IF($E$2="","",IF($E$2="","",CONCATENATE("https://twitter.com/",$A103,"/")))</f>
        <v>https://twitter.com/H_M-2304/</v>
      </c>
      <c r="F93" s="26" t="s">
        <v>4</v>
      </c>
      <c r="G93" s="2"/>
      <c r="H93" s="32"/>
    </row>
    <row r="94" customFormat="false" ht="13.5" hidden="false" customHeight="true" outlineLevel="0" collapsed="false">
      <c r="A94" s="2" t="str">
        <f aca="false">CONCATENATE(IF($A$6="",CONCATENATE($A$7,"-",IF($A$9&lt;&gt;"",$A$9,$A$10),IF($A$9="","","."),IF($A$9="","",$A$10)),CONCATENATE($A$6,"-",$A$11)),".",$B$11)</f>
        <v>Herni-Malobra.2</v>
      </c>
      <c r="B94" s="2"/>
      <c r="C94" s="24" t="str">
        <f aca="false">IF($E$2="","",IF($E$2="","",IF($E$2="","",IF($E$2="","",CONCATENATE("https://www.instagram.com/",$A104,"/")))))</f>
        <v>https://www.instagram.com/H_M_2304/</v>
      </c>
      <c r="D94" s="24" t="str">
        <f aca="false">IF($E$2="","",IF($E$2="","",CONCATENATE("https://www.facebook.com/",$A104,"/")))</f>
        <v>https://www.facebook.com/H_M_2304/</v>
      </c>
      <c r="E94" s="24" t="str">
        <f aca="false">IF($E$2="","",IF($E$2="","",CONCATENATE("https://twitter.com/",$A104,"/")))</f>
        <v>https://twitter.com/H_M_2304/</v>
      </c>
      <c r="F94" s="26" t="s">
        <v>4</v>
      </c>
      <c r="G94" s="2"/>
      <c r="H94" s="32"/>
    </row>
    <row r="95" customFormat="false" ht="13.5" hidden="false" customHeight="true" outlineLevel="0" collapsed="false">
      <c r="A95" s="2" t="str">
        <f aca="false">CONCATENATE(IF($A$6="",CONCATENATE($A$7,"_",IF($A$9&lt;&gt;"",$A$9,$A$10),IF($A$9="","","."),IF($A$9="","",$A$10)),CONCATENATE($A$6,"-",$A$11)),"_",$B$11)</f>
        <v>Herni-Malobra_2</v>
      </c>
      <c r="B95" s="2"/>
      <c r="C95" s="24" t="str">
        <f aca="false">IF($E$2="","",IF($E$2="","",IF($E$2="","",IF($E$2="","",CONCATENATE("https://www.instagram.com/",$A105,"/")))))</f>
        <v>https://www.instagram.com/H-M-2304/</v>
      </c>
      <c r="D95" s="24" t="str">
        <f aca="false">IF($E$2="","",IF($E$2="","",CONCATENATE("https://www.facebook.com/",$A105,"/")))</f>
        <v>https://www.facebook.com/H-M-2304/</v>
      </c>
      <c r="E95" s="24" t="str">
        <f aca="false">IF($E$2="","",IF($E$2="","",CONCATENATE("https://twitter.com/",$A105,"/")))</f>
        <v>https://twitter.com/H-M-2304/</v>
      </c>
      <c r="F95" s="26" t="s">
        <v>4</v>
      </c>
      <c r="G95" s="2"/>
      <c r="H95" s="32"/>
    </row>
    <row r="96" customFormat="false" ht="13.5" hidden="false" customHeight="true" outlineLevel="0" collapsed="false">
      <c r="A96" s="2" t="str">
        <f aca="false">CONCATENATE(IF($A$6="",CONCATENATE($A$7,"_",IF($A$9&lt;&gt;"",$A$9,$A$10),IF($A$9="","","."),IF($A$9="","",$A$10)),CONCATENATE($A$6,"-",$A$11)),"-",$B$11)</f>
        <v>Herni-Malobra-2</v>
      </c>
      <c r="B96" s="2"/>
      <c r="C96" s="24" t="str">
        <f aca="false">IF($E$2="","",IF($E$2="","",IF($E$2="","",IF($E$2="","",CONCATENATE("https://www.instagram.com/",$A106,"/")))))</f>
        <v>https://www.instagram.com/HM_2304/</v>
      </c>
      <c r="D96" s="24" t="str">
        <f aca="false">IF($E$2="","",IF($E$2="","",CONCATENATE("https://www.facebook.com/",$A106,"/")))</f>
        <v>https://www.facebook.com/HM_2304/</v>
      </c>
      <c r="E96" s="24" t="str">
        <f aca="false">IF($E$2="","",IF($E$2="","",CONCATENATE("https://twitter.com/",$A106,"/")))</f>
        <v>https://twitter.com/HM_2304/</v>
      </c>
      <c r="F96" s="26" t="s">
        <v>4</v>
      </c>
      <c r="G96" s="2"/>
      <c r="H96" s="32"/>
    </row>
    <row r="97" customFormat="false" ht="13.5" hidden="false" customHeight="true" outlineLevel="0" collapsed="false">
      <c r="A97" s="2" t="str">
        <f aca="false">CONCATENATE(IF($A$6="",CONCATENATE($A$7,"_",IF($A$9&lt;&gt;"",$A$9,$A$10),IF($A$9="","","."),IF($A$9="","",$A$10)),CONCATENATE($A$6,"-",$A$11)),".",$B$11)</f>
        <v>Herni-Malobra.2</v>
      </c>
      <c r="B97" s="2"/>
      <c r="C97" s="24" t="str">
        <f aca="false">IF($E$2="","",IF($E$2="","",IF($E$2="","",IF($E$2="","",CONCATENATE("https://www.instagram.com/",$A107,"/")))))</f>
        <v>https://www.instagram.com/HM.2304/</v>
      </c>
      <c r="D97" s="24" t="str">
        <f aca="false">IF($E$2="","",IF($E$2="","",CONCATENATE("https://www.facebook.com/",$A107,"/")))</f>
        <v>https://www.facebook.com/HM.2304/</v>
      </c>
      <c r="E97" s="24" t="str">
        <f aca="false">IF($E$2="","",IF($E$2="","",CONCATENATE("https://twitter.com/",$A107,"/")))</f>
        <v>https://twitter.com/HM.2304/</v>
      </c>
      <c r="F97" s="26" t="s">
        <v>4</v>
      </c>
      <c r="G97" s="2"/>
      <c r="H97" s="32"/>
    </row>
    <row r="98" customFormat="false" ht="13.5" hidden="false" customHeight="true" outlineLevel="0" collapsed="false">
      <c r="A98" s="2" t="str">
        <f aca="false">CONCATENATE($A$5,".",IF($A$8&lt;&gt;"",$A$8,$A$10),IF($A$8="","","."),IF($A$8="","",$A$10),".",$B$8,$B$9)</f>
        <v>H.M.2304</v>
      </c>
      <c r="B98" s="2"/>
      <c r="C98" s="24" t="str">
        <f aca="false">IF($E$2="","",IF($E$2="","",IF($E$2="","",IF($E$2="","",CONCATENATE("https://www.instagram.com/",$A108,"/")))))</f>
        <v>https://www.instagram.com/HM-2304/</v>
      </c>
      <c r="D98" s="24" t="str">
        <f aca="false">IF($E$2="","",IF($E$2="","",CONCATENATE("https://www.facebook.com/",$A108,"/")))</f>
        <v>https://www.facebook.com/HM-2304/</v>
      </c>
      <c r="E98" s="24" t="str">
        <f aca="false">IF($E$2="","",IF($E$2="","",CONCATENATE("https://twitter.com/",$A108,"/")))</f>
        <v>https://twitter.com/HM-2304/</v>
      </c>
      <c r="F98" s="26" t="s">
        <v>4</v>
      </c>
      <c r="G98" s="2"/>
      <c r="H98" s="32"/>
    </row>
    <row r="99" customFormat="false" ht="13.5" hidden="false" customHeight="true" outlineLevel="0" collapsed="false">
      <c r="A99" s="2" t="str">
        <f aca="false">CONCATENATE($A$5,".",IF($A$8&lt;&gt;"",$A$8,$A$10),IF($A$8="","","."),IF($A$8="","",$A$10),".",$B$8,$B$9)</f>
        <v>H.M.2304</v>
      </c>
      <c r="B99" s="2"/>
      <c r="C99" s="24" t="str">
        <f aca="false">IF($E$2="","",IF($E$2="","",IF($E$2="","",IF($E$2="","",CONCATENATE("https://www.instagram.com/",$A109,"/")))))</f>
        <v>https://www.instagram.com/H.M-2304/</v>
      </c>
      <c r="D99" s="24" t="str">
        <f aca="false">IF($E$2="","",IF($E$2="","",CONCATENATE("https://www.facebook.com/",$A109,"/")))</f>
        <v>https://www.facebook.com/H.M-2304/</v>
      </c>
      <c r="E99" s="24" t="str">
        <f aca="false">IF($E$2="","",IF($E$2="","",CONCATENATE("https://twitter.com/",$A109,"/")))</f>
        <v>https://twitter.com/H.M-2304/</v>
      </c>
      <c r="F99" s="26" t="s">
        <v>4</v>
      </c>
      <c r="G99" s="2"/>
      <c r="H99" s="32"/>
    </row>
    <row r="100" customFormat="false" ht="13.5" hidden="false" customHeight="true" outlineLevel="0" collapsed="false">
      <c r="A100" s="2" t="str">
        <f aca="false">CONCATENATE($A$5,".",IF($A$8&lt;&gt;"",$A$8,$A$10),IF($A$8="","","."),IF($A$8="","",$A$10),"-",$B$8,$B$9)</f>
        <v>H.M-2304</v>
      </c>
      <c r="B100" s="2"/>
      <c r="C100" s="24" t="str">
        <f aca="false">IF($E$2="","",IF($E$2="","",IF($E$2="","",IF($E$2="","",CONCATENATE("https://www.instagram.com/",$A110,"/")))))</f>
        <v>https://www.instagram.com/H.M_2304/</v>
      </c>
      <c r="D100" s="24" t="str">
        <f aca="false">IF($E$2="","",IF($E$2="","",CONCATENATE("https://www.facebook.com/",$A110,"/")))</f>
        <v>https://www.facebook.com/H.M_2304/</v>
      </c>
      <c r="E100" s="24" t="str">
        <f aca="false">IF($E$2="","",IF($E$2="","",CONCATENATE("https://twitter.com/",$A110,"/")))</f>
        <v>https://twitter.com/H.M_2304/</v>
      </c>
      <c r="F100" s="26" t="s">
        <v>4</v>
      </c>
      <c r="G100" s="2"/>
      <c r="H100" s="32"/>
    </row>
    <row r="101" customFormat="false" ht="13.5" hidden="false" customHeight="true" outlineLevel="0" collapsed="false">
      <c r="A101" s="2" t="str">
        <f aca="false">CONCATENATE($A$5,".",IF($A$8&lt;&gt;"",$A$8,$A$10),IF($A$8="","","."),IF($A$8="","",$A$10),"_",$B$8,$B$9)</f>
        <v>H.M_2304</v>
      </c>
      <c r="B101" s="2"/>
      <c r="C101" s="24" t="str">
        <f aca="false">IF($E$2="","",IF($E$2="","",IF($E$2="","",IF($E$2="","",CONCATENATE("https://www.instagram.com/",$A111,"/")))))</f>
        <v>https://www.instagram.com/H.M.2304/</v>
      </c>
      <c r="D101" s="24" t="str">
        <f aca="false">IF($E$2="","",IF($E$2="","",CONCATENATE("https://www.facebook.com/",$A111,"/")))</f>
        <v>https://www.facebook.com/H.M.2304/</v>
      </c>
      <c r="E101" s="24" t="str">
        <f aca="false">IF($E$2="","",IF($E$2="","",CONCATENATE("https://twitter.com/",$A111,"/")))</f>
        <v>https://twitter.com/H.M.2304/</v>
      </c>
      <c r="F101" s="26" t="s">
        <v>4</v>
      </c>
      <c r="G101" s="2"/>
      <c r="H101" s="32"/>
    </row>
    <row r="102" customFormat="false" ht="13.5" hidden="false" customHeight="true" outlineLevel="0" collapsed="false">
      <c r="A102" s="2" t="str">
        <f aca="false">CONCATENATE($A$5,"_",IF($A$8&lt;&gt;"",$A$8,$A$10),IF($A$8="","","_"),IF($A$8="","",$A$10),".",$B$8,$B$9)</f>
        <v>H_M.2304</v>
      </c>
      <c r="B102" s="2"/>
      <c r="C102" s="24" t="str">
        <f aca="false">IF($E$2="","",IF($E$2="","",IF($E$2="","",IF($E$2="","",CONCATENATE("https://www.instagram.com/",$A112,"/")))))</f>
        <v>https://www.instagram.com/H_M-2304/</v>
      </c>
      <c r="D102" s="24" t="str">
        <f aca="false">IF($E$2="","",IF($E$2="","",CONCATENATE("https://www.facebook.com/",$A112,"/")))</f>
        <v>https://www.facebook.com/H_M-2304/</v>
      </c>
      <c r="E102" s="24" t="str">
        <f aca="false">IF($E$2="","",IF($E$2="","",CONCATENATE("https://twitter.com/",$A112,"/")))</f>
        <v>https://twitter.com/H_M-2304/</v>
      </c>
      <c r="F102" s="26" t="s">
        <v>4</v>
      </c>
      <c r="G102" s="2"/>
      <c r="H102" s="32"/>
    </row>
    <row r="103" customFormat="false" ht="13.5" hidden="false" customHeight="true" outlineLevel="0" collapsed="false">
      <c r="A103" s="2" t="str">
        <f aca="false">CONCATENATE($A$5,"_",IF($A$8&lt;&gt;"",$A$8,$A$10),IF($A$8="","","_"),IF($A$8="","",$A$10),"-",$B$8,$B$9)</f>
        <v>H_M-2304</v>
      </c>
      <c r="B103" s="2"/>
      <c r="C103" s="24" t="str">
        <f aca="false">IF($E$2="","",IF($E$2="","",IF($E$2="","",IF($E$2="","",CONCATENATE("https://www.instagram.com/",$A113,"/")))))</f>
        <v>https://www.instagram.com/H_M_2304/</v>
      </c>
      <c r="D103" s="24" t="str">
        <f aca="false">IF($E$2="","",IF($E$2="","",CONCATENATE("https://www.facebook.com/",$A113,"/")))</f>
        <v>https://www.facebook.com/H_M_2304/</v>
      </c>
      <c r="E103" s="24" t="str">
        <f aca="false">IF($E$2="","",IF($E$2="","",CONCATENATE("https://twitter.com/",$A113,"/")))</f>
        <v>https://twitter.com/H_M_2304/</v>
      </c>
      <c r="F103" s="26" t="s">
        <v>4</v>
      </c>
      <c r="G103" s="2"/>
      <c r="H103" s="32"/>
    </row>
    <row r="104" customFormat="false" ht="13.5" hidden="false" customHeight="true" outlineLevel="0" collapsed="false">
      <c r="A104" s="2" t="str">
        <f aca="false">CONCATENATE($A$5,"_",IF($A$8&lt;&gt;"",$A$8,$A$10),IF($A$8="","","_"),IF($A$8="","",$A$10),"_",$B$8,$B$9)</f>
        <v>H_M_2304</v>
      </c>
      <c r="B104" s="2"/>
      <c r="C104" s="24" t="str">
        <f aca="false">IF($E$2="","",IF($E$2="","",IF($E$2="","",IF($E$2="","",CONCATENATE("https://www.instagram.com/",$A114,"/")))))</f>
        <v>https://www.instagram.com/H_M.2304/</v>
      </c>
      <c r="D104" s="24" t="str">
        <f aca="false">IF($E$2="","",IF($E$2="","",CONCATENATE("https://www.facebook.com/",$A114,"/")))</f>
        <v>https://www.facebook.com/H_M.2304/</v>
      </c>
      <c r="E104" s="24" t="str">
        <f aca="false">IF($E$2="","",IF($E$2="","",CONCATENATE("https://twitter.com/",$A114,"/")))</f>
        <v>https://twitter.com/H_M.2304/</v>
      </c>
      <c r="F104" s="26" t="s">
        <v>4</v>
      </c>
      <c r="G104" s="2"/>
      <c r="H104" s="32"/>
    </row>
    <row r="105" customFormat="false" ht="13.5" hidden="false" customHeight="true" outlineLevel="0" collapsed="false">
      <c r="A105" s="2" t="str">
        <f aca="false">CONCATENATE($A$5,"-",IF($A$8&lt;&gt;"",$A$8,$A$10),IF($A$8="","","-"),IF($A$8="","",$A$10),"-",$B$8,$B$9)</f>
        <v>H-M-2304</v>
      </c>
      <c r="B105" s="2"/>
      <c r="C105" s="24" t="str">
        <f aca="false">IF($E$2="","",IF($E$2="","",IF($E$2="","",IF($E$2="","",CONCATENATE("https://www.instagram.com/",$A115,"/")))))</f>
        <v>https://www.instagram.com/H-M-2304/</v>
      </c>
      <c r="D105" s="24" t="str">
        <f aca="false">IF($E$2="","",IF($E$2="","",CONCATENATE("https://www.facebook.com/",$A115,"/")))</f>
        <v>https://www.facebook.com/H-M-2304/</v>
      </c>
      <c r="E105" s="24" t="str">
        <f aca="false">IF($E$2="","",IF($E$2="","",CONCATENATE("https://twitter.com/",$A115,"/")))</f>
        <v>https://twitter.com/H-M-2304/</v>
      </c>
      <c r="F105" s="26" t="s">
        <v>4</v>
      </c>
      <c r="G105" s="2"/>
      <c r="H105" s="32"/>
    </row>
    <row r="106" customFormat="false" ht="13.5" hidden="false" customHeight="true" outlineLevel="0" collapsed="false">
      <c r="A106" s="2" t="str">
        <f aca="false">CONCATENATE($A$5,"",IF($A$8&lt;&gt;"",$A$8,$A$10),IF($A$8="","",""),IF($A$8="","",$A$10),"_",$B$8,$B$9)</f>
        <v>HM_2304</v>
      </c>
      <c r="B106" s="2"/>
      <c r="C106" s="24" t="str">
        <f aca="false">IF($E$2="","",IF($E$2="","",IF($E$2="","",IF($E$2="","",CONCATENATE("https://www.instagram.com/",$A116,"/")))))</f>
        <v>https://www.instagram.com/H-M_2304/</v>
      </c>
      <c r="D106" s="24" t="str">
        <f aca="false">IF($E$2="","",IF($E$2="","",CONCATENATE("https://www.facebook.com/",$A116,"/")))</f>
        <v>https://www.facebook.com/H-M_2304/</v>
      </c>
      <c r="E106" s="24" t="str">
        <f aca="false">IF($E$2="","",IF($E$2="","",CONCATENATE("https://twitter.com/",$A116,"/")))</f>
        <v>https://twitter.com/H-M_2304/</v>
      </c>
      <c r="F106" s="26" t="s">
        <v>4</v>
      </c>
      <c r="G106" s="2"/>
      <c r="H106" s="32"/>
    </row>
    <row r="107" customFormat="false" ht="13.5" hidden="false" customHeight="true" outlineLevel="0" collapsed="false">
      <c r="A107" s="2" t="str">
        <f aca="false">CONCATENATE($A$5,"",IF($A$8&lt;&gt;"",$A$8,$A$10),IF($A$8="","",""),IF($A$8="","",$A$10),".",$B$8,$B$9)</f>
        <v>HM.2304</v>
      </c>
      <c r="B107" s="2"/>
      <c r="C107" s="24" t="str">
        <f aca="false">IF($E$2="","",IF($E$2="","",IF($E$2="","",IF($E$2="","",CONCATENATE("https://www.instagram.com/",$A117,"/")))))</f>
        <v>https://www.instagram.com/H-M.2304/</v>
      </c>
      <c r="D107" s="24" t="str">
        <f aca="false">IF($E$2="","",IF($E$2="","",CONCATENATE("https://www.facebook.com/",$A117,"/")))</f>
        <v>https://www.facebook.com/H-M.2304/</v>
      </c>
      <c r="E107" s="24" t="str">
        <f aca="false">IF($E$2="","",IF($E$2="","",CONCATENATE("https://twitter.com/",$A117,"/")))</f>
        <v>https://twitter.com/H-M.2304/</v>
      </c>
      <c r="F107" s="26" t="s">
        <v>4</v>
      </c>
      <c r="G107" s="2"/>
      <c r="H107" s="32"/>
    </row>
    <row r="108" customFormat="false" ht="13.5" hidden="false" customHeight="true" outlineLevel="0" collapsed="false">
      <c r="A108" s="2" t="str">
        <f aca="false">CONCATENATE($A$5,"",IF($A$8&lt;&gt;"",$A$8,$A$10),IF($A$8="","",""),IF($A$8="","",$A$10),"-",$B$8,$B$9)</f>
        <v>HM-2304</v>
      </c>
      <c r="B108" s="2"/>
      <c r="C108" s="24" t="str">
        <f aca="false">IF($E$2="","",IF($E$2="","",IF($E$2="","",IF($E$2="","",CONCATENATE("https://www.instagram.com/",$A118,"/")))))</f>
        <v>https://www.instagram.com/HM_2304/</v>
      </c>
      <c r="D108" s="24" t="str">
        <f aca="false">IF($E$2="","",IF($E$2="","",CONCATENATE("https://www.facebook.com/",$A118,"/")))</f>
        <v>https://www.facebook.com/HM_2304/</v>
      </c>
      <c r="E108" s="24" t="str">
        <f aca="false">IF($E$2="","",IF($E$2="","",CONCATENATE("https://twitter.com/",$A118,"/")))</f>
        <v>https://twitter.com/HM_2304/</v>
      </c>
      <c r="F108" s="26" t="s">
        <v>4</v>
      </c>
      <c r="G108" s="2"/>
      <c r="H108" s="32"/>
    </row>
    <row r="109" customFormat="false" ht="13.5" hidden="false" customHeight="true" outlineLevel="0" collapsed="false">
      <c r="A109" s="2" t="str">
        <f aca="false">CONCATENATE($A$5,".",IF($A$8&lt;&gt;"",$A$8,$A$10),IF($A$8="","","."),IF($A$8="","",$A$11),"-",$B$8,$B$9)</f>
        <v>H.M-2304</v>
      </c>
      <c r="B109" s="2"/>
      <c r="C109" s="24" t="str">
        <f aca="false">IF($E$2="","",IF($E$2="","",IF($E$2="","",IF($E$2="","",CONCATENATE("https://www.instagram.com/",$A119,"/")))))</f>
        <v>https://www.instagram.com/HM-2304/</v>
      </c>
      <c r="D109" s="24" t="str">
        <f aca="false">IF($E$2="","",IF($E$2="","",CONCATENATE("https://www.facebook.com/",$A119,"/")))</f>
        <v>https://www.facebook.com/HM-2304/</v>
      </c>
      <c r="E109" s="24" t="str">
        <f aca="false">IF($E$2="","",IF($E$2="","",CONCATENATE("https://twitter.com/",$A119,"/")))</f>
        <v>https://twitter.com/HM-2304/</v>
      </c>
      <c r="F109" s="26" t="s">
        <v>4</v>
      </c>
      <c r="G109" s="2"/>
      <c r="H109" s="32"/>
    </row>
    <row r="110" customFormat="false" ht="13.5" hidden="false" customHeight="true" outlineLevel="0" collapsed="false">
      <c r="A110" s="2" t="str">
        <f aca="false">CONCATENATE($A$5,".",IF($A$8&lt;&gt;"",$A$8,$A$10),IF($A$8="","","."),IF($A$8="","",$A$11),"_",$B$8,$B$9)</f>
        <v>H.M_2304</v>
      </c>
      <c r="B110" s="2"/>
      <c r="C110" s="24" t="str">
        <f aca="false">IF($E$2="","",IF($E$2="","",IF($E$2="","",IF($E$2="","",CONCATENATE("https://www.instagram.com/",$A120,"/")))))</f>
        <v>https://www.instagram.com/HM.2304/</v>
      </c>
      <c r="D110" s="24" t="str">
        <f aca="false">IF($E$2="","",IF($E$2="","",CONCATENATE("https://www.facebook.com/",$A120,"/")))</f>
        <v>https://www.facebook.com/HM.2304/</v>
      </c>
      <c r="E110" s="24" t="str">
        <f aca="false">IF($E$2="","",IF($E$2="","",CONCATENATE("https://twitter.com/",$A120,"/")))</f>
        <v>https://twitter.com/HM.2304/</v>
      </c>
      <c r="F110" s="26" t="s">
        <v>4</v>
      </c>
      <c r="G110" s="2"/>
      <c r="H110" s="32"/>
    </row>
    <row r="111" customFormat="false" ht="13.5" hidden="false" customHeight="true" outlineLevel="0" collapsed="false">
      <c r="A111" s="2" t="str">
        <f aca="false">CONCATENATE($A$5,".",IF($A$8&lt;&gt;"",$A$8,$A$10),IF($A$8="","","."),IF($A$8="","",$A$11),".",$B$8,$B$9)</f>
        <v>H.M.2304</v>
      </c>
      <c r="B111" s="2"/>
      <c r="C111" s="24" t="str">
        <f aca="false">IF($E$2="","",IF($E$2="","",IF($E$2="","",IF($E$2="","",CONCATENATE("https://www.instagram.com/",$A121,"/")))))</f>
        <v>https://www.instagram.com/Herni_Malobra_2304/</v>
      </c>
      <c r="D111" s="24" t="str">
        <f aca="false">IF($E$2="","",IF($E$2="","",CONCATENATE("https://www.facebook.com/",$A121,"/")))</f>
        <v>https://www.facebook.com/Herni_Malobra_2304/</v>
      </c>
      <c r="E111" s="24" t="str">
        <f aca="false">IF($E$2="","",IF($E$2="","",CONCATENATE("https://twitter.com/",$A121,"/")))</f>
        <v>https://twitter.com/Herni_Malobra_2304/</v>
      </c>
      <c r="F111" s="26" t="s">
        <v>4</v>
      </c>
      <c r="G111" s="2"/>
      <c r="H111" s="32"/>
    </row>
    <row r="112" customFormat="false" ht="13.5" hidden="false" customHeight="true" outlineLevel="0" collapsed="false">
      <c r="A112" s="2" t="str">
        <f aca="false">CONCATENATE($A$5,"_",IF($A$8&lt;&gt;"",$A$8,$A$10),IF($A$8="","","_"),IF($A$8="","",$A$11),"-",$B$8,$B$9)</f>
        <v>H_M-2304</v>
      </c>
      <c r="B112" s="2"/>
      <c r="C112" s="24" t="str">
        <f aca="false">IF($E$2="","",IF($E$2="","",IF($E$2="","",IF($E$2="","",CONCATENATE("https://www.instagram.com/",$A122,"/")))))</f>
        <v>https://www.instagram.com/Herni_Malobra-2304/</v>
      </c>
      <c r="D112" s="24" t="str">
        <f aca="false">IF($E$2="","",IF($E$2="","",CONCATENATE("https://www.facebook.com/",$A122,"/")))</f>
        <v>https://www.facebook.com/Herni_Malobra-2304/</v>
      </c>
      <c r="E112" s="24" t="str">
        <f aca="false">IF($E$2="","",IF($E$2="","",CONCATENATE("https://twitter.com/",$A122,"/")))</f>
        <v>https://twitter.com/Herni_Malobra-2304/</v>
      </c>
      <c r="F112" s="26" t="s">
        <v>4</v>
      </c>
      <c r="G112" s="2"/>
      <c r="H112" s="32"/>
    </row>
    <row r="113" customFormat="false" ht="13.5" hidden="false" customHeight="true" outlineLevel="0" collapsed="false">
      <c r="A113" s="2" t="str">
        <f aca="false">CONCATENATE($A$5,"_",IF($A$8&lt;&gt;"",$A$8,$A$10),IF($A$8="","","_"),IF($A$8="","",$A$11),"_",$B$8,$B$9)</f>
        <v>H_M_2304</v>
      </c>
      <c r="B113" s="2"/>
      <c r="C113" s="24" t="str">
        <f aca="false">IF($E$2="","",IF($E$2="","",IF($E$2="","",IF($E$2="","",CONCATENATE("https://www.instagram.com/",$A123,"/")))))</f>
        <v>https://www.instagram.com/Herni_Malobra.2304/</v>
      </c>
      <c r="D113" s="24" t="str">
        <f aca="false">IF($E$2="","",IF($E$2="","",CONCATENATE("https://www.facebook.com/",$A123,"/")))</f>
        <v>https://www.facebook.com/Herni_Malobra.2304/</v>
      </c>
      <c r="E113" s="24" t="str">
        <f aca="false">IF($E$2="","",IF($E$2="","",CONCATENATE("https://twitter.com/",$A123,"/")))</f>
        <v>https://twitter.com/Herni_Malobra.2304/</v>
      </c>
      <c r="F113" s="26" t="s">
        <v>4</v>
      </c>
      <c r="G113" s="2"/>
      <c r="H113" s="32"/>
    </row>
    <row r="114" customFormat="false" ht="13.5" hidden="false" customHeight="true" outlineLevel="0" collapsed="false">
      <c r="A114" s="2" t="str">
        <f aca="false">CONCATENATE($A$5,"_",IF($A$8&lt;&gt;"",$A$8,$A$10),IF($A$8="","","_"),IF($A$8="","",$A$11),".",$B$8,$B$9)</f>
        <v>H_M.2304</v>
      </c>
      <c r="B114" s="2"/>
      <c r="C114" s="24" t="str">
        <f aca="false">IF($E$2="","",IF($E$2="","",IF($E$2="","",IF($E$2="","",CONCATENATE("https://www.instagram.com/",$A124,"/")))))</f>
        <v>https://www.instagram.com/Herni-Malobra-2304/</v>
      </c>
      <c r="D114" s="24" t="str">
        <f aca="false">IF($E$2="","",IF($E$2="","",CONCATENATE("https://www.facebook.com/",$A124,"/")))</f>
        <v>https://www.facebook.com/Herni-Malobra-2304/</v>
      </c>
      <c r="E114" s="24" t="str">
        <f aca="false">IF($E$2="","",IF($E$2="","",CONCATENATE("https://twitter.com/",$A124,"/")))</f>
        <v>https://twitter.com/Herni-Malobra-2304/</v>
      </c>
      <c r="F114" s="26" t="s">
        <v>4</v>
      </c>
      <c r="G114" s="2"/>
      <c r="H114" s="32"/>
    </row>
    <row r="115" customFormat="false" ht="13.5" hidden="false" customHeight="true" outlineLevel="0" collapsed="false">
      <c r="A115" s="2" t="str">
        <f aca="false">CONCATENATE($A$5,"-",IF($A$8&lt;&gt;"",$A$8,$A$10),IF($A$8="","","-"),IF($A$8="","",$A$11),"-",$B$8,$B$9)</f>
        <v>H-M-2304</v>
      </c>
      <c r="B115" s="2"/>
      <c r="C115" s="24" t="str">
        <f aca="false">IF($E$2="","",IF($E$2="","",IF($E$2="","",IF($E$2="","",CONCATENATE("https://www.instagram.com/",$A125,"/")))))</f>
        <v>https://www.instagram.com/Herni-Malobra_2304/</v>
      </c>
      <c r="D115" s="24" t="str">
        <f aca="false">IF($E$2="","",IF($E$2="","",CONCATENATE("https://www.facebook.com/",$A125,"/")))</f>
        <v>https://www.facebook.com/Herni-Malobra_2304/</v>
      </c>
      <c r="E115" s="24" t="str">
        <f aca="false">IF($E$2="","",IF($E$2="","",CONCATENATE("https://twitter.com/",$A125,"/")))</f>
        <v>https://twitter.com/Herni-Malobra_2304/</v>
      </c>
      <c r="F115" s="26" t="s">
        <v>4</v>
      </c>
      <c r="G115" s="2"/>
      <c r="H115" s="32"/>
    </row>
    <row r="116" customFormat="false" ht="13.5" hidden="false" customHeight="true" outlineLevel="0" collapsed="false">
      <c r="A116" s="2" t="str">
        <f aca="false">CONCATENATE($A$5,"-",IF($A$8&lt;&gt;"",$A$8,$A$10),IF($A$8="","","-"),IF($A$8="","",$A$11),"_",$B$8,$B$9)</f>
        <v>H-M_2304</v>
      </c>
      <c r="B116" s="2"/>
      <c r="C116" s="24" t="str">
        <f aca="false">IF($E$2="","",IF($E$2="","",IF($E$2="","",IF($E$2="","",CONCATENATE("https://www.instagram.com/",$A126,"/")))))</f>
        <v>https://www.instagram.com/Herni-Malobra.2304/</v>
      </c>
      <c r="D116" s="24" t="str">
        <f aca="false">IF($E$2="","",IF($E$2="","",CONCATENATE("https://www.facebook.com/",$A126,"/")))</f>
        <v>https://www.facebook.com/Herni-Malobra.2304/</v>
      </c>
      <c r="E116" s="24" t="str">
        <f aca="false">IF($E$2="","",IF($E$2="","",CONCATENATE("https://twitter.com/",$A126,"/")))</f>
        <v>https://twitter.com/Herni-Malobra.2304/</v>
      </c>
      <c r="F116" s="26" t="s">
        <v>4</v>
      </c>
      <c r="G116" s="2"/>
      <c r="H116" s="32"/>
    </row>
    <row r="117" customFormat="false" ht="13.5" hidden="false" customHeight="true" outlineLevel="0" collapsed="false">
      <c r="A117" s="2" t="str">
        <f aca="false">CONCATENATE($A$5,"-",IF($A$8&lt;&gt;"",$A$8,$A$10),IF($A$8="","","-"),IF($A$8="","",$A$11),".",$B$8,$B$9)</f>
        <v>H-M.2304</v>
      </c>
      <c r="B117" s="2"/>
      <c r="C117" s="24" t="str">
        <f aca="false">IF($E$2="","",IF($E$2="","",IF($E$2="","",IF($E$2="","",CONCATENATE("https://www.instagram.com/",$A127,"/")))))</f>
        <v>https://www.instagram.com/Herni-Malobra-2304/</v>
      </c>
      <c r="D117" s="24" t="str">
        <f aca="false">IF($E$2="","",IF($E$2="","",CONCATENATE("https://www.facebook.com/",$A127,"/")))</f>
        <v>https://www.facebook.com/Herni-Malobra-2304/</v>
      </c>
      <c r="E117" s="24" t="str">
        <f aca="false">IF($E$2="","",IF($E$2="","",CONCATENATE("https://twitter.com/",$A127,"/")))</f>
        <v>https://twitter.com/Herni-Malobra-2304/</v>
      </c>
      <c r="F117" s="31" t="s">
        <v>20</v>
      </c>
      <c r="G117" s="2"/>
      <c r="H117" s="32"/>
    </row>
    <row r="118" customFormat="false" ht="13.5" hidden="false" customHeight="true" outlineLevel="0" collapsed="false">
      <c r="A118" s="2" t="str">
        <f aca="false">CONCATENATE($A$5,"",IF($A$8&lt;&gt;"",$A$8,$A$10),IF($A$8="","",""),IF($A$8="","",$A$11),"_",$B$8,$B$9)</f>
        <v>HM_2304</v>
      </c>
      <c r="B118" s="2"/>
      <c r="C118" s="24" t="str">
        <f aca="false">IF($E$2="","",IF($E$2="","",IF($E$2="","",IF($E$2="","",CONCATENATE("https://www.instagram.com/",$A128,"/")))))</f>
        <v>https://www.instagram.com/Herni-Malobra_2304/</v>
      </c>
      <c r="D118" s="24" t="str">
        <f aca="false">IF($E$2="","",IF($E$2="","",CONCATENATE("https://www.facebook.com/",$A128,"/")))</f>
        <v>https://www.facebook.com/Herni-Malobra_2304/</v>
      </c>
      <c r="E118" s="24" t="str">
        <f aca="false">IF($E$2="","",IF($E$2="","",CONCATENATE("https://twitter.com/",$A128,"/")))</f>
        <v>https://twitter.com/Herni-Malobra_2304/</v>
      </c>
      <c r="F118" s="31"/>
      <c r="G118" s="2"/>
      <c r="H118" s="32"/>
    </row>
    <row r="119" customFormat="false" ht="13.5" hidden="false" customHeight="true" outlineLevel="0" collapsed="false">
      <c r="A119" s="2" t="str">
        <f aca="false">CONCATENATE($A$5,"",IF($A$8&lt;&gt;"",$A$8,$A$10),IF($A$8="","",""),IF($A$8="","",$A$11),"-",$B$8,$B$9)</f>
        <v>HM-2304</v>
      </c>
      <c r="B119" s="2"/>
      <c r="C119" s="24" t="str">
        <f aca="false">IF($E$2="","",IF($E$2="","",IF($E$2="","",IF($E$2="","",CONCATENATE("https://www.instagram.com/",$A129,"/")))))</f>
        <v>https://www.instagram.com/Herni-Malobra.2304/</v>
      </c>
      <c r="D119" s="24" t="str">
        <f aca="false">IF($E$2="","",IF($E$2="","",CONCATENATE("https://www.facebook.com/",$A129,"/")))</f>
        <v>https://www.facebook.com/Herni-Malobra.2304/</v>
      </c>
      <c r="E119" s="24" t="str">
        <f aca="false">IF($E$2="","",IF($E$2="","",CONCATENATE("https://twitter.com/",$A129,"/")))</f>
        <v>https://twitter.com/Herni-Malobra.2304/</v>
      </c>
      <c r="F119" s="26" t="s">
        <v>4</v>
      </c>
      <c r="G119" s="2"/>
      <c r="H119" s="32"/>
    </row>
    <row r="120" customFormat="false" ht="13.5" hidden="false" customHeight="true" outlineLevel="0" collapsed="false">
      <c r="A120" s="2" t="str">
        <f aca="false">CONCATENATE($A$5,"",IF($A$8&lt;&gt;"",$A$8,$A$10),IF($A$8="","",""),IF($A$8="","",$A$11),".",$B$8,$B$9)</f>
        <v>HM.2304</v>
      </c>
      <c r="B120" s="2"/>
      <c r="C120" s="24" t="str">
        <f aca="false">IF($E$2="","",IF($E$2="","",IF($E$2="","",IF($E$2="","",CONCATENATE("https://www.instagram.com/",$A130,"/")))))</f>
        <v>https://www.instagram.com/Herni-Malobra_2304/</v>
      </c>
      <c r="D120" s="24" t="str">
        <f aca="false">IF($E$2="","",IF($E$2="","",CONCATENATE("https://www.facebook.com/",$A130,"/")))</f>
        <v>https://www.facebook.com/Herni-Malobra_2304/</v>
      </c>
      <c r="E120" s="24" t="str">
        <f aca="false">IF($E$2="","",IF($E$2="","",CONCATENATE("https://twitter.com/",$A130,"/")))</f>
        <v>https://twitter.com/Herni-Malobra_2304/</v>
      </c>
      <c r="F120" s="26" t="s">
        <v>4</v>
      </c>
      <c r="G120" s="2"/>
      <c r="H120" s="32"/>
    </row>
    <row r="121" customFormat="false" ht="13.5" hidden="false" customHeight="true" outlineLevel="0" collapsed="false">
      <c r="A121" s="2" t="str">
        <f aca="false">CONCATENATE(IF($A$6="",CONCATENATE($A$7,"_",IF($A$9&lt;&gt;"",$A$9,$A$10),IF($A$9="","","_"),IF($A$9="","",$A$10)),CONCATENATE($A$6,"_",$A$11)),"_",$B$8,$B$9)</f>
        <v>Herni_Malobra_2304</v>
      </c>
      <c r="B121" s="2"/>
      <c r="C121" s="24" t="str">
        <f aca="false">IF($E$2="","",IF($E$2="","",IF($E$2="","",IF($E$2="","",CONCATENATE("https://www.instagram.com/",$A131,"/")))))</f>
        <v>https://www.instagram.com/Herni-Malobra-2304/</v>
      </c>
      <c r="D121" s="24" t="str">
        <f aca="false">IF($E$2="","",IF($E$2="","",CONCATENATE("https://www.facebook.com/",$A131,"/")))</f>
        <v>https://www.facebook.com/Herni-Malobra-2304/</v>
      </c>
      <c r="E121" s="24" t="str">
        <f aca="false">IF($E$2="","",IF($E$2="","",CONCATENATE("https://twitter.com/",$A131,"/")))</f>
        <v>https://twitter.com/Herni-Malobra-2304/</v>
      </c>
      <c r="F121" s="26" t="s">
        <v>4</v>
      </c>
      <c r="G121" s="2"/>
      <c r="H121" s="32"/>
    </row>
    <row r="122" customFormat="false" ht="13.5" hidden="false" customHeight="true" outlineLevel="0" collapsed="false">
      <c r="A122" s="2" t="str">
        <f aca="false">CONCATENATE(IF($A$6="",CONCATENATE($A$7,"_",IF($A$9&lt;&gt;"",$A$9,$A$10),IF($A$9="","","_"),IF($A$9="","",$A$10)),CONCATENATE($A$6,"_",$A$11)),"-",$B$8,$B$9)</f>
        <v>Herni_Malobra-2304</v>
      </c>
      <c r="B122" s="2"/>
      <c r="C122" s="24" t="str">
        <f aca="false">IF($E$2="","",IF($E$2="","",IF($E$2="","",IF($E$2="","",CONCATENATE("https://www.instagram.com/",$A132,"/")))))</f>
        <v>https://www.instagram.com/Herni-Malobra.2304/</v>
      </c>
      <c r="D122" s="24" t="str">
        <f aca="false">IF($E$2="","",IF($E$2="","",CONCATENATE("https://www.facebook.com/",$A132,"/")))</f>
        <v>https://www.facebook.com/Herni-Malobra.2304/</v>
      </c>
      <c r="E122" s="24" t="str">
        <f aca="false">IF($E$2="","",IF($E$2="","",CONCATENATE("https://twitter.com/",$A132,"/")))</f>
        <v>https://twitter.com/Herni-Malobra.2304/</v>
      </c>
      <c r="F122" s="26" t="s">
        <v>4</v>
      </c>
      <c r="G122" s="2"/>
      <c r="H122" s="32"/>
    </row>
    <row r="123" customFormat="false" ht="13.5" hidden="false" customHeight="true" outlineLevel="0" collapsed="false">
      <c r="A123" s="2" t="str">
        <f aca="false">CONCATENATE(IF($A$6="",CONCATENATE($A$7,"_",IF($A$9&lt;&gt;"",$A$9,$A$10),IF($A$9="","","_"),IF($A$9="","",$A$10)),CONCATENATE($A$6,"_",$A$11)),".",$B$8,$B$9)</f>
        <v>Herni_Malobra.2304</v>
      </c>
      <c r="B123" s="2"/>
      <c r="C123" s="24" t="str">
        <f aca="false">IF($E$2="","",IF($E$2="","",IF($E$2="","",IF($E$2="","",CONCATENATE("https://www.instagram.com/",$A133,"/")))))</f>
        <v>https://www.instagram.com/H.M.234/</v>
      </c>
      <c r="D123" s="24" t="str">
        <f aca="false">IF($E$2="","",IF($E$2="","",CONCATENATE("https://www.facebook.com/",$A133,"/")))</f>
        <v>https://www.facebook.com/H.M.234/</v>
      </c>
      <c r="E123" s="24" t="str">
        <f aca="false">IF($E$2="","",IF($E$2="","",CONCATENATE("https://twitter.com/",$A133,"/")))</f>
        <v>https://twitter.com/H.M.234/</v>
      </c>
      <c r="F123" s="26" t="s">
        <v>4</v>
      </c>
      <c r="G123" s="2"/>
      <c r="H123" s="32"/>
    </row>
    <row r="124" customFormat="false" ht="13.5" hidden="false" customHeight="true" outlineLevel="0" collapsed="false">
      <c r="A124" s="2" t="str">
        <f aca="false">CONCATENATE(IF($A$6="",CONCATENATE($A$7,"-",IF($A$9&lt;&gt;"",$A$9,$A$10),IF($A$9="","","-"),IF($A$9="","",$A$10)),CONCATENATE($A$6,"-",$A$11)),"-",$B$8,$B$9)</f>
        <v>Herni-Malobra-2304</v>
      </c>
      <c r="B124" s="2"/>
      <c r="C124" s="24" t="str">
        <f aca="false">IF($E$2="","",IF($E$2="","",IF($E$2="","",IF($E$2="","",CONCATENATE("https://www.instagram.com/",$A134,"/")))))</f>
        <v>https://www.instagram.com/H.M-234/</v>
      </c>
      <c r="D124" s="24" t="str">
        <f aca="false">IF($E$2="","",IF($E$2="","",CONCATENATE("https://www.facebook.com/",$A134,"/")))</f>
        <v>https://www.facebook.com/H.M-234/</v>
      </c>
      <c r="E124" s="24" t="str">
        <f aca="false">IF($E$2="","",IF($E$2="","",CONCATENATE("https://twitter.com/",$A134,"/")))</f>
        <v>https://twitter.com/H.M-234/</v>
      </c>
      <c r="F124" s="26" t="s">
        <v>4</v>
      </c>
      <c r="G124" s="2"/>
      <c r="H124" s="32"/>
    </row>
    <row r="125" customFormat="false" ht="13.5" hidden="false" customHeight="true" outlineLevel="0" collapsed="false">
      <c r="A125" s="2" t="str">
        <f aca="false">CONCATENATE(IF($A$6="",CONCATENATE($A$7,"-",IF($A$9&lt;&gt;"",$A$9,$A$10),IF($A$9="","","-"),IF($A$9="","",$A$10)),CONCATENATE($A$6,"-",$A$11)),"_",$B$8,$B$9)</f>
        <v>Herni-Malobra_2304</v>
      </c>
      <c r="B125" s="2"/>
      <c r="C125" s="24" t="str">
        <f aca="false">IF($E$2="","",IF($E$2="","",IF($E$2="","",IF($E$2="","",CONCATENATE("https://www.instagram.com/",$A135,"/")))))</f>
        <v>https://www.instagram.com/H.M_234/</v>
      </c>
      <c r="D125" s="24" t="str">
        <f aca="false">IF($E$2="","",IF($E$2="","",CONCATENATE("https://www.facebook.com/",$A135,"/")))</f>
        <v>https://www.facebook.com/H.M_234/</v>
      </c>
      <c r="E125" s="24" t="str">
        <f aca="false">IF($E$2="","",IF($E$2="","",CONCATENATE("https://twitter.com/",$A135,"/")))</f>
        <v>https://twitter.com/H.M_234/</v>
      </c>
      <c r="F125" s="26" t="s">
        <v>4</v>
      </c>
      <c r="G125" s="2"/>
      <c r="H125" s="32"/>
    </row>
    <row r="126" customFormat="false" ht="13.5" hidden="false" customHeight="true" outlineLevel="0" collapsed="false">
      <c r="A126" s="2" t="str">
        <f aca="false">CONCATENATE(IF($A$6="",CONCATENATE($A$7,"-",IF($A$9&lt;&gt;"",$A$9,$A$10),IF($A$9="","","-"),IF($A$9="","",$A$10)),CONCATENATE($A$6,"-",$A$11)),".",$B$8,$B$9)</f>
        <v>Herni-Malobra.2304</v>
      </c>
      <c r="B126" s="2"/>
      <c r="C126" s="24" t="str">
        <f aca="false">IF($E$2="","",IF($E$2="","",IF($E$2="","",IF($E$2="","",CONCATENATE("https://www.instagram.com/",$A136,"/")))))</f>
        <v>https://www.instagram.com/H_M.234/</v>
      </c>
      <c r="D126" s="24" t="str">
        <f aca="false">IF($E$2="","",IF($E$2="","",CONCATENATE("https://www.facebook.com/",$A136,"/")))</f>
        <v>https://www.facebook.com/H_M.234/</v>
      </c>
      <c r="E126" s="24" t="str">
        <f aca="false">IF($E$2="","",IF($E$2="","",CONCATENATE("https://twitter.com/",$A136,"/")))</f>
        <v>https://twitter.com/H_M.234/</v>
      </c>
      <c r="F126" s="26" t="s">
        <v>4</v>
      </c>
      <c r="G126" s="2"/>
      <c r="H126" s="32"/>
    </row>
    <row r="127" customFormat="false" ht="13.5" hidden="false" customHeight="true" outlineLevel="0" collapsed="false">
      <c r="A127" s="2" t="str">
        <f aca="false">CONCATENATE(IF($A$6="",CONCATENATE($A$7,"-",IF($A$9&lt;&gt;"",$A$9,$A$10),IF($A$9="","","."),IF($A$9="","",$A$10)),CONCATENATE($A$6,"-",$A$11)),"-",$B$8,$B$9)</f>
        <v>Herni-Malobra-2304</v>
      </c>
      <c r="B127" s="2"/>
      <c r="C127" s="24" t="str">
        <f aca="false">IF($E$2="","",IF($E$2="","",IF($E$2="","",IF($E$2="","",CONCATENATE("https://www.instagram.com/",$A137,"/")))))</f>
        <v>https://www.instagram.com/H_M-234/</v>
      </c>
      <c r="D127" s="24" t="str">
        <f aca="false">IF($E$2="","",IF($E$2="","",CONCATENATE("https://www.facebook.com/",$A137,"/")))</f>
        <v>https://www.facebook.com/H_M-234/</v>
      </c>
      <c r="E127" s="24" t="str">
        <f aca="false">IF($E$2="","",IF($E$2="","",CONCATENATE("https://twitter.com/",$A137,"/")))</f>
        <v>https://twitter.com/H_M-234/</v>
      </c>
      <c r="F127" s="26" t="s">
        <v>4</v>
      </c>
      <c r="G127" s="2"/>
      <c r="H127" s="32"/>
    </row>
    <row r="128" customFormat="false" ht="13.5" hidden="false" customHeight="true" outlineLevel="0" collapsed="false">
      <c r="A128" s="2" t="str">
        <f aca="false">CONCATENATE(IF($A$6="",CONCATENATE($A$7,"-",IF($A$9&lt;&gt;"",$A$9,$A$10),IF($A$9="","","."),IF($A$9="","",$A$10)),CONCATENATE($A$6,"-",$A$11)),"_",$B$8,$B$9)</f>
        <v>Herni-Malobra_2304</v>
      </c>
      <c r="B128" s="2"/>
      <c r="C128" s="24" t="str">
        <f aca="false">IF($E$2="","",IF($E$2="","",IF($E$2="","",IF($E$2="","",CONCATENATE("https://www.instagram.com/",$A138,"/")))))</f>
        <v>https://www.instagram.com/H_M_234/</v>
      </c>
      <c r="D128" s="24" t="str">
        <f aca="false">IF($E$2="","",IF($E$2="","",CONCATENATE("https://www.facebook.com/",$A138,"/")))</f>
        <v>https://www.facebook.com/H_M_234/</v>
      </c>
      <c r="E128" s="24" t="str">
        <f aca="false">IF($E$2="","",IF($E$2="","",CONCATENATE("https://twitter.com/",$A138,"/")))</f>
        <v>https://twitter.com/H_M_234/</v>
      </c>
      <c r="F128" s="26" t="s">
        <v>4</v>
      </c>
      <c r="G128" s="2"/>
      <c r="H128" s="32"/>
    </row>
    <row r="129" customFormat="false" ht="13.5" hidden="false" customHeight="true" outlineLevel="0" collapsed="false">
      <c r="A129" s="2" t="str">
        <f aca="false">CONCATENATE(IF($A$6="",CONCATENATE($A$7,"-",IF($A$9&lt;&gt;"",$A$9,$A$10),IF($A$9="","","."),IF($A$9="","",$A$10)),CONCATENATE($A$6,"-",$A$11)),".",$B$8,$B$9)</f>
        <v>Herni-Malobra.2304</v>
      </c>
      <c r="B129" s="2"/>
      <c r="C129" s="24" t="str">
        <f aca="false">IF($E$2="","",IF($E$2="","",IF($E$2="","",IF($E$2="","",CONCATENATE("https://www.instagram.com/",$A139,"/")))))</f>
        <v>https://www.instagram.com/H-M.234/</v>
      </c>
      <c r="D129" s="24" t="str">
        <f aca="false">IF($E$2="","",IF($E$2="","",CONCATENATE("https://www.facebook.com/",$A139,"/")))</f>
        <v>https://www.facebook.com/H-M.234/</v>
      </c>
      <c r="E129" s="24" t="str">
        <f aca="false">IF($E$2="","",IF($E$2="","",CONCATENATE("https://twitter.com/",$A139,"/")))</f>
        <v>https://twitter.com/H-M.234/</v>
      </c>
      <c r="F129" s="26" t="s">
        <v>4</v>
      </c>
      <c r="G129" s="2"/>
      <c r="H129" s="32"/>
    </row>
    <row r="130" customFormat="false" ht="13.5" hidden="false" customHeight="true" outlineLevel="0" collapsed="false">
      <c r="A130" s="2" t="str">
        <f aca="false">CONCATENATE(IF($A$6="",CONCATENATE($A$7,"_",IF($A$9&lt;&gt;"",$A$9,$A$10),IF($A$9="","","."),IF($A$9="","",$A$10)),CONCATENATE($A$6,"-",$A$11)),"_",$B$8,$B$9)</f>
        <v>Herni-Malobra_2304</v>
      </c>
      <c r="B130" s="2"/>
      <c r="C130" s="24" t="str">
        <f aca="false">IF($E$2="","",IF($E$2="","",IF($E$2="","",IF($E$2="","",CONCATENATE("https://www.instagram.com/",$A140,"/")))))</f>
        <v>https://www.instagram.com/H-M_234/</v>
      </c>
      <c r="D130" s="24" t="str">
        <f aca="false">IF($E$2="","",IF($E$2="","",CONCATENATE("https://www.facebook.com/",$A140,"/")))</f>
        <v>https://www.facebook.com/H-M_234/</v>
      </c>
      <c r="E130" s="24" t="str">
        <f aca="false">IF($E$2="","",IF($E$2="","",CONCATENATE("https://twitter.com/",$A140,"/")))</f>
        <v>https://twitter.com/H-M_234/</v>
      </c>
      <c r="F130" s="26" t="s">
        <v>4</v>
      </c>
      <c r="G130" s="2"/>
      <c r="H130" s="32"/>
    </row>
    <row r="131" customFormat="false" ht="13.5" hidden="false" customHeight="true" outlineLevel="0" collapsed="false">
      <c r="A131" s="2" t="str">
        <f aca="false">CONCATENATE(IF($A$6="",CONCATENATE($A$7,"_",IF($A$9&lt;&gt;"",$A$9,$A$10),IF($A$9="","","."),IF($A$9="","",$A$10)),CONCATENATE($A$6,"-",$A$11)),"-",$B$8,$B$9)</f>
        <v>Herni-Malobra-2304</v>
      </c>
      <c r="B131" s="2"/>
      <c r="C131" s="24" t="str">
        <f aca="false">IF($E$2="","",IF($E$2="","",IF($E$2="","",IF($E$2="","",CONCATENATE("https://www.instagram.com/",$A141,"/")))))</f>
        <v>https://www.instagram.com/H-M-234/</v>
      </c>
      <c r="D131" s="24" t="str">
        <f aca="false">IF($E$2="","",IF($E$2="","",CONCATENATE("https://www.facebook.com/",$A141,"/")))</f>
        <v>https://www.facebook.com/H-M-234/</v>
      </c>
      <c r="E131" s="24" t="str">
        <f aca="false">IF($E$2="","",IF($E$2="","",CONCATENATE("https://twitter.com/",$A141,"/")))</f>
        <v>https://twitter.com/H-M-234/</v>
      </c>
      <c r="F131" s="26" t="s">
        <v>4</v>
      </c>
      <c r="G131" s="2"/>
      <c r="H131" s="32"/>
    </row>
    <row r="132" customFormat="false" ht="13.5" hidden="false" customHeight="true" outlineLevel="0" collapsed="false">
      <c r="A132" s="2" t="str">
        <f aca="false">CONCATENATE(IF($A$6="",CONCATENATE($A$7,"_",IF($A$9&lt;&gt;"",$A$9,$A$10),IF($A$9="","","."),IF($A$9="","",$A$10)),CONCATENATE($A$6,"-",$A$11)),".",$B$8,$B$9)</f>
        <v>Herni-Malobra.2304</v>
      </c>
      <c r="B132" s="2"/>
      <c r="C132" s="24" t="str">
        <f aca="false">IF($E$2="","",IF($E$2="","",IF($E$2="","",IF($E$2="","",CONCATENATE("https://www.instagram.com/",$A142,"/")))))</f>
        <v>https://www.instagram.com/HM_234/</v>
      </c>
      <c r="D132" s="24" t="str">
        <f aca="false">IF($E$2="","",IF($E$2="","",CONCATENATE("https://www.facebook.com/",$A142,"/")))</f>
        <v>https://www.facebook.com/HM_234/</v>
      </c>
      <c r="E132" s="24" t="str">
        <f aca="false">IF($E$2="","",IF($E$2="","",CONCATENATE("https://twitter.com/",$A142,"/")))</f>
        <v>https://twitter.com/HM_234/</v>
      </c>
      <c r="F132" s="26" t="s">
        <v>4</v>
      </c>
      <c r="G132" s="2"/>
      <c r="H132" s="32"/>
    </row>
    <row r="133" customFormat="false" ht="13.5" hidden="false" customHeight="true" outlineLevel="0" collapsed="false">
      <c r="A133" s="2" t="str">
        <f aca="false">CONCATENATE($A$5,".",IF($A$8&lt;&gt;"",$A$8,$A$10),IF($A$8="","","."),IF($A$8="","",$A$10),".",$B$5,$B$6)</f>
        <v>H.M.234</v>
      </c>
      <c r="B133" s="2"/>
      <c r="C133" s="24" t="str">
        <f aca="false">IF($E$2="","",IF($E$2="","",IF($E$2="","",IF($E$2="","",CONCATENATE("https://www.instagram.com/",$A143,"/")))))</f>
        <v>https://www.instagram.com/HM.234/</v>
      </c>
      <c r="D133" s="24" t="str">
        <f aca="false">IF($E$2="","",IF($E$2="","",CONCATENATE("https://www.facebook.com/",$A143,"/")))</f>
        <v>https://www.facebook.com/HM.234/</v>
      </c>
      <c r="E133" s="24" t="str">
        <f aca="false">IF($E$2="","",IF($E$2="","",CONCATENATE("https://twitter.com/",$A143,"/")))</f>
        <v>https://twitter.com/HM.234/</v>
      </c>
      <c r="F133" s="26" t="s">
        <v>4</v>
      </c>
      <c r="G133" s="2"/>
      <c r="H133" s="32"/>
    </row>
    <row r="134" customFormat="false" ht="13.5" hidden="false" customHeight="true" outlineLevel="0" collapsed="false">
      <c r="A134" s="2" t="str">
        <f aca="false">CONCATENATE($A$5,".",IF($A$8&lt;&gt;"",$A$8,$A$10),IF($A$8="","","."),IF($A$8="","",$A$10),"-",$B$5,$B$6)</f>
        <v>H.M-234</v>
      </c>
      <c r="B134" s="2"/>
      <c r="C134" s="24" t="str">
        <f aca="false">IF($E$2="","",IF($E$2="","",IF($E$2="","",IF($E$2="","",CONCATENATE("https://www.instagram.com/",$A144,"/")))))</f>
        <v>https://www.instagram.com/HM-234/</v>
      </c>
      <c r="D134" s="24" t="str">
        <f aca="false">IF($E$2="","",IF($E$2="","",CONCATENATE("https://www.facebook.com/",$A144,"/")))</f>
        <v>https://www.facebook.com/HM-234/</v>
      </c>
      <c r="E134" s="24" t="str">
        <f aca="false">IF($E$2="","",IF($E$2="","",CONCATENATE("https://twitter.com/",$A144,"/")))</f>
        <v>https://twitter.com/HM-234/</v>
      </c>
      <c r="F134" s="26" t="s">
        <v>4</v>
      </c>
      <c r="G134" s="2"/>
      <c r="H134" s="32"/>
    </row>
    <row r="135" customFormat="false" ht="13.5" hidden="false" customHeight="true" outlineLevel="0" collapsed="false">
      <c r="A135" s="2" t="str">
        <f aca="false">CONCATENATE($A$5,".",IF($A$8&lt;&gt;"",$A$8,$A$10),IF($A$8="","","."),IF($A$8="","",$A$10),"_",$B$5,$B$6)</f>
        <v>H.M_234</v>
      </c>
      <c r="B135" s="2"/>
      <c r="C135" s="24" t="str">
        <f aca="false">IF($E$2="","",IF($E$2="","",IF($E$2="","",IF($E$2="","",CONCATENATE("https://www.instagram.com/",$A145,"/")))))</f>
        <v>https://www.instagram.com/H.M.234/</v>
      </c>
      <c r="D135" s="24" t="str">
        <f aca="false">IF($E$2="","",IF($E$2="","",CONCATENATE("https://www.facebook.com/",$A145,"/")))</f>
        <v>https://www.facebook.com/H.M.234/</v>
      </c>
      <c r="E135" s="24" t="str">
        <f aca="false">IF($E$2="","",IF($E$2="","",CONCATENATE("https://twitter.com/",$A145,"/")))</f>
        <v>https://twitter.com/H.M.234/</v>
      </c>
      <c r="F135" s="26" t="s">
        <v>4</v>
      </c>
      <c r="G135" s="2"/>
      <c r="H135" s="32"/>
    </row>
    <row r="136" customFormat="false" ht="13.5" hidden="false" customHeight="true" outlineLevel="0" collapsed="false">
      <c r="A136" s="2" t="str">
        <f aca="false">CONCATENATE($A$5,"_",IF($A$8&lt;&gt;"",$A$8,$A$10),IF($A$8="","","_"),IF($A$8="","",$A$10),".",$B$5,$B$6)</f>
        <v>H_M.234</v>
      </c>
      <c r="B136" s="2"/>
      <c r="C136" s="24" t="str">
        <f aca="false">IF($E$2="","",IF($E$2="","",IF($E$2="","",IF($E$2="","",CONCATENATE("https://www.instagram.com/",$A146,"/")))))</f>
        <v>https://www.instagram.com/H.M-234/</v>
      </c>
      <c r="D136" s="24" t="str">
        <f aca="false">IF($E$2="","",IF($E$2="","",CONCATENATE("https://www.facebook.com/",$A146,"/")))</f>
        <v>https://www.facebook.com/H.M-234/</v>
      </c>
      <c r="E136" s="24" t="str">
        <f aca="false">IF($E$2="","",IF($E$2="","",CONCATENATE("https://twitter.com/",$A146,"/")))</f>
        <v>https://twitter.com/H.M-234/</v>
      </c>
      <c r="F136" s="26" t="s">
        <v>4</v>
      </c>
      <c r="G136" s="2"/>
      <c r="H136" s="32"/>
    </row>
    <row r="137" customFormat="false" ht="13.5" hidden="false" customHeight="true" outlineLevel="0" collapsed="false">
      <c r="A137" s="2" t="str">
        <f aca="false">CONCATENATE($A$5,"_",IF($A$8&lt;&gt;"",$A$8,$A$10),IF($A$8="","","_"),IF($A$8="","",$A$10),"-",$B$5,$B$6)</f>
        <v>H_M-234</v>
      </c>
      <c r="B137" s="2"/>
      <c r="C137" s="24" t="str">
        <f aca="false">IF($E$2="","",IF($E$2="","",IF($E$2="","",IF($E$2="","",CONCATENATE("https://www.instagram.com/",$A147,"/")))))</f>
        <v>https://www.instagram.com/H.M_234/</v>
      </c>
      <c r="D137" s="24" t="str">
        <f aca="false">IF($E$2="","",IF($E$2="","",CONCATENATE("https://www.facebook.com/",$A147,"/")))</f>
        <v>https://www.facebook.com/H.M_234/</v>
      </c>
      <c r="E137" s="24" t="str">
        <f aca="false">IF($E$2="","",IF($E$2="","",CONCATENATE("https://twitter.com/",$A147,"/")))</f>
        <v>https://twitter.com/H.M_234/</v>
      </c>
      <c r="F137" s="29" t="s">
        <v>22</v>
      </c>
      <c r="G137" s="2"/>
      <c r="H137" s="32"/>
    </row>
    <row r="138" customFormat="false" ht="13.5" hidden="false" customHeight="true" outlineLevel="0" collapsed="false">
      <c r="A138" s="2" t="str">
        <f aca="false">CONCATENATE($A$5,"_",IF($A$8&lt;&gt;"",$A$8,$A$10),IF($A$8="","","_"),IF($A$8="","",$A$10),"_",$B$5,$B$6)</f>
        <v>H_M_234</v>
      </c>
      <c r="B138" s="2"/>
      <c r="C138" s="24" t="str">
        <f aca="false">IF($E$2="","",IF($E$2="","",IF($E$2="","",IF($E$2="","",CONCATENATE("https://www.instagram.com/",$A148,"/")))))</f>
        <v>https://www.instagram.com/H_M-234/</v>
      </c>
      <c r="D138" s="24" t="str">
        <f aca="false">IF($E$2="","",IF($E$2="","",CONCATENATE("https://www.facebook.com/",$A148,"/")))</f>
        <v>https://www.facebook.com/H_M-234/</v>
      </c>
      <c r="E138" s="24" t="str">
        <f aca="false">IF($E$2="","",IF($E$2="","",CONCATENATE("https://twitter.com/",$A148,"/")))</f>
        <v>https://twitter.com/H_M-234/</v>
      </c>
      <c r="F138" s="29"/>
      <c r="G138" s="2"/>
      <c r="H138" s="32"/>
    </row>
    <row r="139" customFormat="false" ht="13.5" hidden="false" customHeight="true" outlineLevel="0" collapsed="false">
      <c r="A139" s="2" t="str">
        <f aca="false">CONCATENATE($A$5,"-",IF($A$8&lt;&gt;"",$A$8,$A$10),IF($A$8="","","-"),IF($A$8="","",$A$10),".",$B$5,$B$6)</f>
        <v>H-M.234</v>
      </c>
      <c r="B139" s="2"/>
      <c r="C139" s="24" t="str">
        <f aca="false">IF($E$2="","",IF($E$2="","",IF($E$2="","",IF($E$2="","",CONCATENATE("https://www.instagram.com/",$A149,"/")))))</f>
        <v>https://www.instagram.com/H_M_234/</v>
      </c>
      <c r="D139" s="24" t="str">
        <f aca="false">IF($E$2="","",IF($E$2="","",CONCATENATE("https://www.facebook.com/",$A149,"/")))</f>
        <v>https://www.facebook.com/H_M_234/</v>
      </c>
      <c r="E139" s="24" t="str">
        <f aca="false">IF($E$2="","",IF($E$2="","",CONCATENATE("https://twitter.com/",$A149,"/")))</f>
        <v>https://twitter.com/H_M_234/</v>
      </c>
      <c r="F139" s="26" t="s">
        <v>4</v>
      </c>
      <c r="G139" s="2"/>
      <c r="H139" s="32"/>
    </row>
    <row r="140" customFormat="false" ht="13.5" hidden="false" customHeight="true" outlineLevel="0" collapsed="false">
      <c r="A140" s="2" t="str">
        <f aca="false">CONCATENATE($A$5,"-",IF($A$8&lt;&gt;"",$A$8,$A$10),IF($A$8="","","-"),IF($A$8="","",$A$10),"_",$B$5,$B$6)</f>
        <v>H-M_234</v>
      </c>
      <c r="B140" s="2"/>
      <c r="C140" s="24" t="str">
        <f aca="false">IF($E$2="","",IF($E$2="","",IF($E$2="","",IF($E$2="","",CONCATENATE("https://www.instagram.com/",$A150,"/")))))</f>
        <v>https://www.instagram.com/H_M.234/</v>
      </c>
      <c r="D140" s="24" t="str">
        <f aca="false">IF($E$2="","",IF($E$2="","",CONCATENATE("https://www.facebook.com/",$A150,"/")))</f>
        <v>https://www.facebook.com/H_M.234/</v>
      </c>
      <c r="E140" s="24" t="str">
        <f aca="false">IF($E$2="","",IF($E$2="","",CONCATENATE("https://twitter.com/",$A150,"/")))</f>
        <v>https://twitter.com/H_M.234/</v>
      </c>
      <c r="F140" s="26" t="s">
        <v>4</v>
      </c>
      <c r="G140" s="2"/>
      <c r="H140" s="32"/>
    </row>
    <row r="141" customFormat="false" ht="13.5" hidden="false" customHeight="true" outlineLevel="0" collapsed="false">
      <c r="A141" s="2" t="str">
        <f aca="false">CONCATENATE($A$5,"-",IF($A$8&lt;&gt;"",$A$8,$A$10),IF($A$8="","","-"),IF($A$8="","",$A$10),"-",$B$5,$B$6)</f>
        <v>H-M-234</v>
      </c>
      <c r="B141" s="2"/>
      <c r="C141" s="24" t="str">
        <f aca="false">IF($E$2="","",IF($E$2="","",IF($E$2="","",IF($E$2="","",CONCATENATE("https://www.instagram.com/",$A151,"/")))))</f>
        <v>https://www.instagram.com/H-M-234/</v>
      </c>
      <c r="D141" s="24" t="str">
        <f aca="false">IF($E$2="","",IF($E$2="","",CONCATENATE("https://www.facebook.com/",$A151,"/")))</f>
        <v>https://www.facebook.com/H-M-234/</v>
      </c>
      <c r="E141" s="24" t="str">
        <f aca="false">IF($E$2="","",IF($E$2="","",CONCATENATE("https://twitter.com/",$A151,"/")))</f>
        <v>https://twitter.com/H-M-234/</v>
      </c>
      <c r="F141" s="26" t="s">
        <v>4</v>
      </c>
      <c r="G141" s="2"/>
      <c r="H141" s="32"/>
    </row>
    <row r="142" customFormat="false" ht="13.5" hidden="false" customHeight="true" outlineLevel="0" collapsed="false">
      <c r="A142" s="2" t="str">
        <f aca="false">CONCATENATE($A$5,"",IF($A$8&lt;&gt;"",$A$8,$A$10),IF($A$8="","",""),IF($A$8="","",$A$10),"_",$B$5,$B$6)</f>
        <v>HM_234</v>
      </c>
      <c r="B142" s="2"/>
      <c r="C142" s="24" t="str">
        <f aca="false">IF($E$2="","",IF($E$2="","",IF($E$2="","",IF($E$2="","",CONCATENATE("https://www.instagram.com/",$A152,"/")))))</f>
        <v>https://www.instagram.com/H-M_234/</v>
      </c>
      <c r="D142" s="24" t="str">
        <f aca="false">IF($E$2="","",IF($E$2="","",CONCATENATE("https://www.facebook.com/",$A152,"/")))</f>
        <v>https://www.facebook.com/H-M_234/</v>
      </c>
      <c r="E142" s="24" t="str">
        <f aca="false">IF($E$2="","",IF($E$2="","",CONCATENATE("https://twitter.com/",$A152,"/")))</f>
        <v>https://twitter.com/H-M_234/</v>
      </c>
      <c r="F142" s="26" t="s">
        <v>4</v>
      </c>
      <c r="G142" s="2"/>
      <c r="H142" s="32"/>
    </row>
    <row r="143" customFormat="false" ht="13.5" hidden="false" customHeight="true" outlineLevel="0" collapsed="false">
      <c r="A143" s="2" t="str">
        <f aca="false">CONCATENATE($A$5,"",IF($A$8&lt;&gt;"",$A$8,$A$10),IF($A$8="","",""),IF($A$8="","",$A$10),".",$B$5,$B$6)</f>
        <v>HM.234</v>
      </c>
      <c r="B143" s="2"/>
      <c r="C143" s="24" t="str">
        <f aca="false">IF($E$2="","",IF($E$2="","",IF($E$2="","",IF($E$2="","",CONCATENATE("https://www.instagram.com/",$A153,"/")))))</f>
        <v>https://www.instagram.com/H-M.234/</v>
      </c>
      <c r="D143" s="24" t="str">
        <f aca="false">IF($E$2="","",IF($E$2="","",CONCATENATE("https://www.facebook.com/",$A153,"/")))</f>
        <v>https://www.facebook.com/H-M.234/</v>
      </c>
      <c r="E143" s="24" t="str">
        <f aca="false">IF($E$2="","",IF($E$2="","",CONCATENATE("https://twitter.com/",$A153,"/")))</f>
        <v>https://twitter.com/H-M.234/</v>
      </c>
      <c r="F143" s="26" t="s">
        <v>4</v>
      </c>
      <c r="G143" s="2"/>
      <c r="H143" s="32"/>
    </row>
    <row r="144" customFormat="false" ht="13.5" hidden="false" customHeight="true" outlineLevel="0" collapsed="false">
      <c r="A144" s="2" t="str">
        <f aca="false">CONCATENATE($A$5,"",IF($A$8&lt;&gt;"",$A$8,$A$10),IF($A$8="","",""),IF($A$8="","",$A$10),"-",$B$5,$B$6)</f>
        <v>HM-234</v>
      </c>
      <c r="B144" s="2"/>
      <c r="C144" s="24" t="str">
        <f aca="false">IF($E$2="","",IF($E$2="","",IF($E$2="","",IF($E$2="","",CONCATENATE("https://www.instagram.com/",$A154,"/")))))</f>
        <v>https://www.instagram.com/HM_234/</v>
      </c>
      <c r="D144" s="24" t="str">
        <f aca="false">IF($E$2="","",IF($E$2="","",CONCATENATE("https://www.facebook.com/",$A154,"/")))</f>
        <v>https://www.facebook.com/HM_234/</v>
      </c>
      <c r="E144" s="24" t="str">
        <f aca="false">IF($E$2="","",IF($E$2="","",CONCATENATE("https://twitter.com/",$A154,"/")))</f>
        <v>https://twitter.com/HM_234/</v>
      </c>
      <c r="F144" s="26" t="s">
        <v>4</v>
      </c>
      <c r="G144" s="2"/>
      <c r="H144" s="32"/>
    </row>
    <row r="145" customFormat="false" ht="13.5" hidden="false" customHeight="true" outlineLevel="0" collapsed="false">
      <c r="A145" s="2" t="str">
        <f aca="false">CONCATENATE($A$5,".",IF($A$8&lt;&gt;"",$A$8,$A$10),IF($A$8="","","."),IF($A$8="","",$A$11),".",$B$5,$B$6)</f>
        <v>H.M.234</v>
      </c>
      <c r="B145" s="2"/>
      <c r="C145" s="24" t="str">
        <f aca="false">IF($E$2="","",IF($E$2="","",IF($E$2="","",IF($E$2="","",CONCATENATE("https://www.instagram.com/",$A155,"/")))))</f>
        <v>https://www.instagram.com/HM-234/</v>
      </c>
      <c r="D145" s="24" t="str">
        <f aca="false">IF($E$2="","",IF($E$2="","",CONCATENATE("https://www.facebook.com/",$A155,"/")))</f>
        <v>https://www.facebook.com/HM-234/</v>
      </c>
      <c r="E145" s="24" t="str">
        <f aca="false">IF($E$2="","",IF($E$2="","",CONCATENATE("https://twitter.com/",$A155,"/")))</f>
        <v>https://twitter.com/HM-234/</v>
      </c>
      <c r="F145" s="26" t="s">
        <v>4</v>
      </c>
      <c r="G145" s="2"/>
      <c r="H145" s="32"/>
    </row>
    <row r="146" customFormat="false" ht="13.5" hidden="false" customHeight="true" outlineLevel="0" collapsed="false">
      <c r="A146" s="2" t="str">
        <f aca="false">CONCATENATE($A$5,".",IF($A$8&lt;&gt;"",$A$8,$A$10),IF($A$8="","","."),IF($A$8="","",$A$11),"-",$B$5,$B$6)</f>
        <v>H.M-234</v>
      </c>
      <c r="B146" s="2"/>
      <c r="C146" s="24" t="str">
        <f aca="false">IF($E$2="","",IF($E$2="","",IF($E$2="","",IF($E$2="","",CONCATENATE("https://www.instagram.com/",$A156,"/")))))</f>
        <v>https://www.instagram.com/HM.234/</v>
      </c>
      <c r="D146" s="24" t="str">
        <f aca="false">IF($E$2="","",IF($E$2="","",CONCATENATE("https://www.facebook.com/",$A156,"/")))</f>
        <v>https://www.facebook.com/HM.234/</v>
      </c>
      <c r="E146" s="24" t="str">
        <f aca="false">IF($E$2="","",IF($E$2="","",CONCATENATE("https://twitter.com/",$A156,"/")))</f>
        <v>https://twitter.com/HM.234/</v>
      </c>
      <c r="F146" s="26" t="s">
        <v>4</v>
      </c>
      <c r="G146" s="2"/>
      <c r="H146" s="32"/>
    </row>
    <row r="147" customFormat="false" ht="13.5" hidden="false" customHeight="true" outlineLevel="0" collapsed="false">
      <c r="A147" s="2" t="str">
        <f aca="false">CONCATENATE($A$5,".",IF($A$8&lt;&gt;"",$A$8,$A$10),IF($A$8="","","."),IF($A$8="","",$A$11),"_",$B$5,$B$6)</f>
        <v>H.M_234</v>
      </c>
      <c r="B147" s="2"/>
      <c r="C147" s="24" t="str">
        <f aca="false">IF($E$2="","",IF($E$2="","",IF($E$2="","",IF($E$2="","",CONCATENATE("https://www.instagram.com/",$A157,"/")))))</f>
        <v>https://www.instagram.com/Herni_Malobra_234/</v>
      </c>
      <c r="D147" s="24" t="str">
        <f aca="false">IF($E$2="","",IF($E$2="","",CONCATENATE("https://www.facebook.com/",$A157,"/")))</f>
        <v>https://www.facebook.com/Herni_Malobra_234/</v>
      </c>
      <c r="E147" s="24" t="str">
        <f aca="false">IF($E$2="","",IF($E$2="","",CONCATENATE("https://twitter.com/",$A157,"/")))</f>
        <v>https://twitter.com/Herni_Malobra_234/</v>
      </c>
      <c r="F147" s="26" t="s">
        <v>4</v>
      </c>
      <c r="G147" s="2"/>
      <c r="H147" s="32"/>
    </row>
    <row r="148" customFormat="false" ht="13.5" hidden="false" customHeight="true" outlineLevel="0" collapsed="false">
      <c r="A148" s="2" t="str">
        <f aca="false">CONCATENATE($A$5,"_",IF($A$8&lt;&gt;"",$A$8,$A$10),IF($A$8="","","_"),IF($A$8="","",$A$11),"-",$B$5,$B$6)</f>
        <v>H_M-234</v>
      </c>
      <c r="B148" s="2"/>
      <c r="C148" s="24" t="str">
        <f aca="false">IF($E$2="","",IF($E$2="","",IF($E$2="","",IF($E$2="","",CONCATENATE("https://www.instagram.com/",$A158,"/")))))</f>
        <v>https://www.instagram.com/Herni_Malobra-234/</v>
      </c>
      <c r="D148" s="24" t="str">
        <f aca="false">IF($E$2="","",IF($E$2="","",CONCATENATE("https://www.facebook.com/",$A158,"/")))</f>
        <v>https://www.facebook.com/Herni_Malobra-234/</v>
      </c>
      <c r="E148" s="24" t="str">
        <f aca="false">IF($E$2="","",IF($E$2="","",CONCATENATE("https://twitter.com/",$A158,"/")))</f>
        <v>https://twitter.com/Herni_Malobra-234/</v>
      </c>
      <c r="F148" s="26" t="s">
        <v>4</v>
      </c>
      <c r="G148" s="2"/>
      <c r="H148" s="32"/>
    </row>
    <row r="149" customFormat="false" ht="13.5" hidden="false" customHeight="true" outlineLevel="0" collapsed="false">
      <c r="A149" s="2" t="str">
        <f aca="false">CONCATENATE($A$5,"_",IF($A$8&lt;&gt;"",$A$8,$A$10),IF($A$8="","","_"),IF($A$8="","",$A$11),"_",$B$5,$B$6)</f>
        <v>H_M_234</v>
      </c>
      <c r="B149" s="2"/>
      <c r="C149" s="24" t="str">
        <f aca="false">IF($E$2="","",IF($E$2="","",IF($E$2="","",IF($E$2="","",CONCATENATE("https://www.instagram.com/",$A159,"/")))))</f>
        <v>https://www.instagram.com/Herni_Malobra.234/</v>
      </c>
      <c r="D149" s="24" t="str">
        <f aca="false">IF($E$2="","",IF($E$2="","",CONCATENATE("https://www.facebook.com/",$A159,"/")))</f>
        <v>https://www.facebook.com/Herni_Malobra.234/</v>
      </c>
      <c r="E149" s="24" t="str">
        <f aca="false">IF($E$2="","",IF($E$2="","",CONCATENATE("https://twitter.com/",$A159,"/")))</f>
        <v>https://twitter.com/Herni_Malobra.234/</v>
      </c>
      <c r="F149" s="26" t="s">
        <v>4</v>
      </c>
      <c r="G149" s="2"/>
      <c r="H149" s="32"/>
    </row>
    <row r="150" customFormat="false" ht="13.5" hidden="false" customHeight="true" outlineLevel="0" collapsed="false">
      <c r="A150" s="2" t="str">
        <f aca="false">CONCATENATE($A$5,"_",IF($A$8&lt;&gt;"",$A$8,$A$10),IF($A$8="","","_"),IF($A$8="","",$A$11),".",$B$5,$B$6)</f>
        <v>H_M.234</v>
      </c>
      <c r="B150" s="2"/>
      <c r="C150" s="24" t="str">
        <f aca="false">IF($E$2="","",IF($E$2="","",IF($E$2="","",IF($E$2="","",CONCATENATE("https://www.instagram.com/",$A160,"/")))))</f>
        <v>https://www.instagram.com/Herni-Malobra-234/</v>
      </c>
      <c r="D150" s="24" t="str">
        <f aca="false">IF($E$2="","",IF($E$2="","",CONCATENATE("https://www.facebook.com/",$A160,"/")))</f>
        <v>https://www.facebook.com/Herni-Malobra-234/</v>
      </c>
      <c r="E150" s="24" t="str">
        <f aca="false">IF($E$2="","",IF($E$2="","",CONCATENATE("https://twitter.com/",$A160,"/")))</f>
        <v>https://twitter.com/Herni-Malobra-234/</v>
      </c>
      <c r="F150" s="26" t="s">
        <v>4</v>
      </c>
      <c r="G150" s="2"/>
      <c r="H150" s="32"/>
    </row>
    <row r="151" customFormat="false" ht="13.5" hidden="false" customHeight="true" outlineLevel="0" collapsed="false">
      <c r="A151" s="2" t="str">
        <f aca="false">CONCATENATE($A$5,"-",IF($A$8&lt;&gt;"",$A$8,$A$10),IF($A$8="","","-"),IF($A$8="","",$A$11),"-",$B$5,$B$6)</f>
        <v>H-M-234</v>
      </c>
      <c r="B151" s="2"/>
      <c r="C151" s="24" t="str">
        <f aca="false">IF($E$2="","",IF($E$2="","",IF($E$2="","",IF($E$2="","",CONCATENATE("https://www.instagram.com/",$A161,"/")))))</f>
        <v>https://www.instagram.com/Herni-Malobra_234/</v>
      </c>
      <c r="D151" s="24" t="str">
        <f aca="false">IF($E$2="","",IF($E$2="","",CONCATENATE("https://www.facebook.com/",$A161,"/")))</f>
        <v>https://www.facebook.com/Herni-Malobra_234/</v>
      </c>
      <c r="E151" s="24" t="str">
        <f aca="false">IF($E$2="","",IF($E$2="","",CONCATENATE("https://twitter.com/",$A161,"/")))</f>
        <v>https://twitter.com/Herni-Malobra_234/</v>
      </c>
      <c r="F151" s="26" t="s">
        <v>4</v>
      </c>
      <c r="G151" s="2"/>
      <c r="H151" s="32"/>
    </row>
    <row r="152" customFormat="false" ht="13.5" hidden="false" customHeight="true" outlineLevel="0" collapsed="false">
      <c r="A152" s="2" t="str">
        <f aca="false">CONCATENATE($A$5,"-",IF($A$8&lt;&gt;"",$A$8,$A$10),IF($A$8="","","-"),IF($A$8="","",$A$11),"_",$B$5,$B$6)</f>
        <v>H-M_234</v>
      </c>
      <c r="B152" s="2"/>
      <c r="C152" s="24" t="str">
        <f aca="false">IF($E$2="","",IF($E$2="","",IF($E$2="","",IF($E$2="","",CONCATENATE("https://www.instagram.com/",$A162,"/")))))</f>
        <v>https://www.instagram.com/Herni-Malobra.234/</v>
      </c>
      <c r="D152" s="24" t="str">
        <f aca="false">IF($E$2="","",IF($E$2="","",CONCATENATE("https://www.facebook.com/",$A162,"/")))</f>
        <v>https://www.facebook.com/Herni-Malobra.234/</v>
      </c>
      <c r="E152" s="24" t="str">
        <f aca="false">IF($E$2="","",IF($E$2="","",CONCATENATE("https://twitter.com/",$A162,"/")))</f>
        <v>https://twitter.com/Herni-Malobra.234/</v>
      </c>
      <c r="F152" s="26" t="s">
        <v>4</v>
      </c>
      <c r="G152" s="2"/>
      <c r="H152" s="32"/>
    </row>
    <row r="153" customFormat="false" ht="13.5" hidden="false" customHeight="true" outlineLevel="0" collapsed="false">
      <c r="A153" s="2" t="str">
        <f aca="false">CONCATENATE($A$5,"-",IF($A$8&lt;&gt;"",$A$8,$A$10),IF($A$8="","","-"),IF($A$8="","",$A$11),".",$B$5,$B$6)</f>
        <v>H-M.234</v>
      </c>
      <c r="B153" s="2"/>
      <c r="C153" s="24" t="str">
        <f aca="false">IF($E$2="","",IF($E$2="","",IF($E$2="","",IF($E$2="","",CONCATENATE("https://www.instagram.com/",$A163,"/")))))</f>
        <v>https://www.instagram.com/Herni-Malobra-234/</v>
      </c>
      <c r="D153" s="24" t="str">
        <f aca="false">IF($E$2="","",IF($E$2="","",CONCATENATE("https://www.facebook.com/",$A163,"/")))</f>
        <v>https://www.facebook.com/Herni-Malobra-234/</v>
      </c>
      <c r="E153" s="24" t="str">
        <f aca="false">IF($E$2="","",IF($E$2="","",CONCATENATE("https://twitter.com/",$A163,"/")))</f>
        <v>https://twitter.com/Herni-Malobra-234/</v>
      </c>
      <c r="F153" s="26" t="s">
        <v>4</v>
      </c>
      <c r="G153" s="2"/>
      <c r="H153" s="32"/>
    </row>
    <row r="154" customFormat="false" ht="13.5" hidden="false" customHeight="true" outlineLevel="0" collapsed="false">
      <c r="A154" s="2" t="str">
        <f aca="false">CONCATENATE($A$5,"",IF($A$8&lt;&gt;"",$A$8,$A$10),IF($A$8="","",""),IF($A$8="","",$A$11),"_",$B$5,$B$6)</f>
        <v>HM_234</v>
      </c>
      <c r="B154" s="2"/>
      <c r="C154" s="24" t="str">
        <f aca="false">IF($E$2="","",IF($E$2="","",IF($E$2="","",IF($E$2="","",CONCATENATE("https://www.instagram.com/",$A164,"/")))))</f>
        <v>https://www.instagram.com/Herni-Malobra_234/</v>
      </c>
      <c r="D154" s="24" t="str">
        <f aca="false">IF($E$2="","",IF($E$2="","",CONCATENATE("https://www.facebook.com/",$A164,"/")))</f>
        <v>https://www.facebook.com/Herni-Malobra_234/</v>
      </c>
      <c r="E154" s="24" t="str">
        <f aca="false">IF($E$2="","",IF($E$2="","",CONCATENATE("https://twitter.com/",$A164,"/")))</f>
        <v>https://twitter.com/Herni-Malobra_234/</v>
      </c>
      <c r="F154" s="26" t="s">
        <v>4</v>
      </c>
      <c r="G154" s="2"/>
      <c r="H154" s="32"/>
    </row>
    <row r="155" customFormat="false" ht="13.5" hidden="false" customHeight="true" outlineLevel="0" collapsed="false">
      <c r="A155" s="2" t="str">
        <f aca="false">CONCATENATE($A$5,"",IF($A$8&lt;&gt;"",$A$8,$A$10),IF($A$8="","",""),IF($A$8="","",$A$11),"-",$B$5,$B$6)</f>
        <v>HM-234</v>
      </c>
      <c r="B155" s="2"/>
      <c r="C155" s="24" t="str">
        <f aca="false">IF($E$2="","",IF($E$2="","",IF($E$2="","",IF($E$2="","",CONCATENATE("https://www.instagram.com/",$A165,"/")))))</f>
        <v>https://www.instagram.com/Herni-Malobra.234/</v>
      </c>
      <c r="D155" s="24" t="str">
        <f aca="false">IF($E$2="","",IF($E$2="","",CONCATENATE("https://www.facebook.com/",$A165,"/")))</f>
        <v>https://www.facebook.com/Herni-Malobra.234/</v>
      </c>
      <c r="E155" s="24" t="str">
        <f aca="false">IF($E$2="","",IF($E$2="","",CONCATENATE("https://twitter.com/",$A165,"/")))</f>
        <v>https://twitter.com/Herni-Malobra.234/</v>
      </c>
      <c r="F155" s="26" t="s">
        <v>4</v>
      </c>
      <c r="G155" s="2"/>
      <c r="H155" s="32"/>
    </row>
    <row r="156" customFormat="false" ht="13.5" hidden="false" customHeight="true" outlineLevel="0" collapsed="false">
      <c r="A156" s="2" t="str">
        <f aca="false">CONCATENATE($A$5,"",IF($A$8&lt;&gt;"",$A$8,$A$10),IF($A$8="","",""),IF($A$8="","",$A$11),".",$B$5,$B$6)</f>
        <v>HM.234</v>
      </c>
      <c r="B156" s="2"/>
      <c r="C156" s="24" t="str">
        <f aca="false">IF($E$2="","",IF($E$2="","",IF($E$2="","",IF($E$2="","",CONCATENATE("https://www.instagram.com/",$A166,"/")))))</f>
        <v>https://www.instagram.com/Herni-Malobra_234/</v>
      </c>
      <c r="D156" s="24" t="str">
        <f aca="false">IF($E$2="","",IF($E$2="","",CONCATENATE("https://www.facebook.com/",$A166,"/")))</f>
        <v>https://www.facebook.com/Herni-Malobra_234/</v>
      </c>
      <c r="E156" s="24" t="str">
        <f aca="false">IF($E$2="","",IF($E$2="","",CONCATENATE("https://twitter.com/",$A166,"/")))</f>
        <v>https://twitter.com/Herni-Malobra_234/</v>
      </c>
      <c r="F156" s="26" t="s">
        <v>4</v>
      </c>
      <c r="G156" s="2"/>
      <c r="H156" s="32"/>
    </row>
    <row r="157" customFormat="false" ht="13.5" hidden="false" customHeight="true" outlineLevel="0" collapsed="false">
      <c r="A157" s="2" t="str">
        <f aca="false">CONCATENATE(IF($A$6="",CONCATENATE($A$7,"_",IF($A$9&lt;&gt;"",$A$9,$A$10),IF($A$9="","","_"),IF($A$9="","",$A$10)),CONCATENATE($A$6,"_",$A$11)),"_",$B$5,$B$6)</f>
        <v>Herni_Malobra_234</v>
      </c>
      <c r="B157" s="2"/>
      <c r="C157" s="24" t="str">
        <f aca="false">IF($E$2="","",IF($E$2="","",IF($E$2="","",IF($E$2="","",CONCATENATE("https://www.instagram.com/",$A167,"/")))))</f>
        <v>https://www.instagram.com/Herni-Malobra-234/</v>
      </c>
      <c r="D157" s="24" t="str">
        <f aca="false">IF($E$2="","",IF($E$2="","",CONCATENATE("https://www.facebook.com/",$A167,"/")))</f>
        <v>https://www.facebook.com/Herni-Malobra-234/</v>
      </c>
      <c r="E157" s="24" t="str">
        <f aca="false">IF($E$2="","",IF($E$2="","",CONCATENATE("https://twitter.com/",$A167,"/")))</f>
        <v>https://twitter.com/Herni-Malobra-234/</v>
      </c>
      <c r="F157" s="26" t="s">
        <v>4</v>
      </c>
      <c r="G157" s="2"/>
      <c r="H157" s="32"/>
    </row>
    <row r="158" customFormat="false" ht="13.5" hidden="false" customHeight="true" outlineLevel="0" collapsed="false">
      <c r="A158" s="2" t="str">
        <f aca="false">CONCATENATE(IF($A$6="",CONCATENATE($A$7,"_",IF($A$9&lt;&gt;"",$A$9,$A$10),IF($A$9="","","_"),IF($A$9="","",$A$10)),CONCATENATE($A$6,"_",$A$11)),"-",$B$5,$B$6)</f>
        <v>Herni_Malobra-234</v>
      </c>
      <c r="B158" s="2"/>
      <c r="C158" s="28" t="str">
        <f aca="false">IF($E$2="","",IF($E$2="","",IF($E$2="","",IF($E$2="","",CONCATENATE("https://www.instagram.com/",$A168,"/")))))</f>
        <v>https://www.instagram.com/Herni-Malobra.234/</v>
      </c>
      <c r="D158" s="28" t="str">
        <f aca="false">IF($E$2="","",IF($E$2="","",CONCATENATE("https://www.facebook.com/",$A168,"/")))</f>
        <v>https://www.facebook.com/Herni-Malobra.234/</v>
      </c>
      <c r="E158" s="28" t="str">
        <f aca="false">IF($E$2="","",IF($E$2="","",CONCATENATE("https://twitter.com/",$A168,"/")))</f>
        <v>https://twitter.com/Herni-Malobra.234/</v>
      </c>
      <c r="F158" s="31" t="s">
        <v>23</v>
      </c>
      <c r="G158" s="2"/>
      <c r="H158" s="32"/>
    </row>
    <row r="159" customFormat="false" ht="13.5" hidden="false" customHeight="true" outlineLevel="0" collapsed="false">
      <c r="A159" s="2" t="str">
        <f aca="false">CONCATENATE(IF($A$6="",CONCATENATE($A$7,"_",IF($A$9&lt;&gt;"",$A$9,$A$10),IF($A$9="","","_"),IF($A$9="","",$A$10)),CONCATENATE($A$6,"_",$A$11)),".",$B$5,$B$6)</f>
        <v>Herni_Malobra.234</v>
      </c>
      <c r="B159" s="2"/>
      <c r="C159" s="20" t="str">
        <f aca="false">CONCATENATE("https://www.instagram.com/",$A169,"/")</f>
        <v>https://www.instagram.com/Hrn-Mlbr/</v>
      </c>
      <c r="D159" s="20" t="str">
        <f aca="false">CONCATENATE("https://www.facebook.com/",$A169,"/")</f>
        <v>https://www.facebook.com/Hrn-Mlbr/</v>
      </c>
      <c r="E159" s="20" t="str">
        <f aca="false">CONCATENATE("https://twitter.com/",$A169,"/")</f>
        <v>https://twitter.com/Hrn-Mlbr/</v>
      </c>
      <c r="F159" s="31"/>
      <c r="G159" s="2"/>
      <c r="H159" s="32" t="s">
        <v>24</v>
      </c>
    </row>
    <row r="160" customFormat="false" ht="13.5" hidden="false" customHeight="true" outlineLevel="0" collapsed="false">
      <c r="A160" s="2" t="str">
        <f aca="false">CONCATENATE(IF($A$6="",CONCATENATE($A$7,"-",IF($A$9&lt;&gt;"",$A$9,$A$10),IF($A$9="","","-"),IF($A$9="","",$A$10)),CONCATENATE($A$6,"-",$A$11)),"-",$B$5,$B$6)</f>
        <v>Herni-Malobra-234</v>
      </c>
      <c r="B160" s="2"/>
      <c r="C160" s="24" t="str">
        <f aca="false">CONCATENATE("https://www.instagram.com/",$A170,"/")</f>
        <v>https://www.instagram.com/Hrn_Mlbr/</v>
      </c>
      <c r="D160" s="24" t="str">
        <f aca="false">CONCATENATE("https://www.facebook.com/",$A170,"/")</f>
        <v>https://www.facebook.com/Hrn_Mlbr/</v>
      </c>
      <c r="E160" s="24" t="str">
        <f aca="false">CONCATENATE("https://twitter.com/",$A170,"/")</f>
        <v>https://twitter.com/Hrn_Mlbr/</v>
      </c>
      <c r="F160" s="26" t="s">
        <v>4</v>
      </c>
      <c r="G160" s="2"/>
      <c r="H160" s="32"/>
    </row>
    <row r="161" customFormat="false" ht="13.5" hidden="false" customHeight="true" outlineLevel="0" collapsed="false">
      <c r="A161" s="2" t="str">
        <f aca="false">CONCATENATE(IF($A$6="",CONCATENATE($A$7,"-",IF($A$9&lt;&gt;"",$A$9,$A$10),IF($A$9="","","-"),IF($A$9="","",$A$10)),CONCATENATE($A$6,"-",$A$11)),"_",$B$5,$B$6)</f>
        <v>Herni-Malobra_234</v>
      </c>
      <c r="B161" s="2"/>
      <c r="C161" s="24" t="str">
        <f aca="false">CONCATENATE("https://www.instagram.com/",$A171,"/")</f>
        <v>https://www.instagram.com/Hrn.Mlbr/</v>
      </c>
      <c r="D161" s="24" t="str">
        <f aca="false">CONCATENATE("https://www.facebook.com/",$A171,"/")</f>
        <v>https://www.facebook.com/Hrn.Mlbr/</v>
      </c>
      <c r="E161" s="24" t="str">
        <f aca="false">CONCATENATE("https://twitter.com/",$A171,"/")</f>
        <v>https://twitter.com/Hrn.Mlbr/</v>
      </c>
      <c r="F161" s="26" t="s">
        <v>4</v>
      </c>
      <c r="G161" s="2"/>
      <c r="H161" s="32"/>
    </row>
    <row r="162" customFormat="false" ht="13.5" hidden="false" customHeight="true" outlineLevel="0" collapsed="false">
      <c r="A162" s="2" t="str">
        <f aca="false">CONCATENATE(IF($A$6="",CONCATENATE($A$7,"-",IF($A$9&lt;&gt;"",$A$9,$A$10),IF($A$9="","","-"),IF($A$9="","",$A$10)),CONCATENATE($A$6,"-",$A$11)),".",$B$5,$B$6)</f>
        <v>Herni-Malobra.234</v>
      </c>
      <c r="B162" s="2"/>
      <c r="C162" s="24" t="str">
        <f aca="false">CONCATENATE("https://www.instagram.com/",$A172,"/")</f>
        <v>https://www.instagram.com/Hrn-Malobra/</v>
      </c>
      <c r="D162" s="24" t="str">
        <f aca="false">CONCATENATE("https://www.facebook.com/",$A172,"/")</f>
        <v>https://www.facebook.com/Hrn-Malobra/</v>
      </c>
      <c r="E162" s="24" t="str">
        <f aca="false">CONCATENATE("https://twitter.com/",$A172,"/")</f>
        <v>https://twitter.com/Hrn-Malobra/</v>
      </c>
      <c r="F162" s="26" t="s">
        <v>4</v>
      </c>
      <c r="G162" s="2"/>
      <c r="H162" s="32"/>
    </row>
    <row r="163" customFormat="false" ht="13.5" hidden="false" customHeight="true" outlineLevel="0" collapsed="false">
      <c r="A163" s="2" t="str">
        <f aca="false">CONCATENATE(IF($A$6="",CONCATENATE($A$7,"-",IF($A$9&lt;&gt;"",$A$9,$A$10),IF($A$9="","","."),IF($A$9="","",$A$10)),CONCATENATE($A$6,"-",$A$11)),"-",$B$5,$B$6)</f>
        <v>Herni-Malobra-234</v>
      </c>
      <c r="B163" s="2"/>
      <c r="C163" s="24" t="str">
        <f aca="false">CONCATENATE("https://www.instagram.com/",$A173,"/")</f>
        <v>https://www.instagram.com/Hrn_Malobra/</v>
      </c>
      <c r="D163" s="24" t="str">
        <f aca="false">CONCATENATE("https://www.facebook.com/",$A173,"/")</f>
        <v>https://www.facebook.com/Hrn_Malobra/</v>
      </c>
      <c r="E163" s="24" t="str">
        <f aca="false">CONCATENATE("https://twitter.com/",$A173,"/")</f>
        <v>https://twitter.com/Hrn_Malobra/</v>
      </c>
      <c r="F163" s="26" t="s">
        <v>4</v>
      </c>
      <c r="G163" s="2"/>
      <c r="H163" s="32"/>
    </row>
    <row r="164" customFormat="false" ht="13.5" hidden="false" customHeight="true" outlineLevel="0" collapsed="false">
      <c r="A164" s="2" t="str">
        <f aca="false">CONCATENATE(IF($A$6="",CONCATENATE($A$7,"-",IF($A$9&lt;&gt;"",$A$9,$A$10),IF($A$9="","","."),IF($A$9="","",$A$10)),CONCATENATE($A$6,"-",$A$11)),"_",$B$5,$B$6)</f>
        <v>Herni-Malobra_234</v>
      </c>
      <c r="B164" s="2"/>
      <c r="C164" s="24" t="str">
        <f aca="false">CONCATENATE("https://www.instagram.com/",$A174,"/")</f>
        <v>https://www.instagram.com/Hrn.Malobra/</v>
      </c>
      <c r="D164" s="24" t="str">
        <f aca="false">CONCATENATE("https://www.facebook.com/",$A174,"/")</f>
        <v>https://www.facebook.com/Hrn.Malobra/</v>
      </c>
      <c r="E164" s="24" t="str">
        <f aca="false">CONCATENATE("https://twitter.com/",$A174,"/")</f>
        <v>https://twitter.com/Hrn.Malobra/</v>
      </c>
      <c r="F164" s="26" t="s">
        <v>4</v>
      </c>
      <c r="G164" s="2"/>
      <c r="H164" s="32"/>
    </row>
    <row r="165" customFormat="false" ht="13.5" hidden="false" customHeight="true" outlineLevel="0" collapsed="false">
      <c r="A165" s="2" t="str">
        <f aca="false">CONCATENATE(IF($A$6="",CONCATENATE($A$7,"-",IF($A$9&lt;&gt;"",$A$9,$A$10),IF($A$9="","","."),IF($A$9="","",$A$10)),CONCATENATE($A$6,"-",$A$11)),".",$B$5,$B$6)</f>
        <v>Herni-Malobra.234</v>
      </c>
      <c r="B165" s="2"/>
      <c r="C165" s="24" t="str">
        <f aca="false">CONCATENATE("https://www.instagram.com/",$A175,"/")</f>
        <v>https://www.instagram.com/Herni.Mlbr/</v>
      </c>
      <c r="D165" s="24" t="str">
        <f aca="false">CONCATENATE("https://www.facebook.com/",$A175,"/")</f>
        <v>https://www.facebook.com/Herni.Mlbr/</v>
      </c>
      <c r="E165" s="24" t="str">
        <f aca="false">CONCATENATE("https://twitter.com/",$A175,"/")</f>
        <v>https://twitter.com/Herni.Mlbr/</v>
      </c>
      <c r="F165" s="26" t="s">
        <v>4</v>
      </c>
      <c r="G165" s="2"/>
      <c r="H165" s="32"/>
    </row>
    <row r="166" customFormat="false" ht="13.5" hidden="false" customHeight="true" outlineLevel="0" collapsed="false">
      <c r="A166" s="2" t="str">
        <f aca="false">CONCATENATE(IF($A$6="",CONCATENATE($A$7,"_",IF($A$9&lt;&gt;"",$A$9,$A$10),IF($A$9="","","."),IF($A$9="","",$A$10)),CONCATENATE($A$6,"-",$A$11)),"_",$B$5,$B$6)</f>
        <v>Herni-Malobra_234</v>
      </c>
      <c r="B166" s="2"/>
      <c r="C166" s="24" t="str">
        <f aca="false">CONCATENATE("https://www.instagram.com/",$A176,"/")</f>
        <v>https://www.instagram.com/Herni_Mlbr/</v>
      </c>
      <c r="D166" s="24" t="str">
        <f aca="false">CONCATENATE("https://www.facebook.com/",$A176,"/")</f>
        <v>https://www.facebook.com/Herni_Mlbr/</v>
      </c>
      <c r="E166" s="24" t="str">
        <f aca="false">CONCATENATE("https://twitter.com/",$A176,"/")</f>
        <v>https://twitter.com/Herni_Mlbr/</v>
      </c>
      <c r="F166" s="26" t="s">
        <v>4</v>
      </c>
      <c r="G166" s="2"/>
      <c r="H166" s="32"/>
    </row>
    <row r="167" customFormat="false" ht="13.5" hidden="false" customHeight="true" outlineLevel="0" collapsed="false">
      <c r="A167" s="2" t="str">
        <f aca="false">CONCATENATE(IF($A$6="",CONCATENATE($A$7,"_",IF($A$9&lt;&gt;"",$A$9,$A$10),IF($A$9="","","."),IF($A$9="","",$A$10)),CONCATENATE($A$6,"-",$A$11)),"-",$B$5,$B$6)</f>
        <v>Herni-Malobra-234</v>
      </c>
      <c r="B167" s="2"/>
      <c r="C167" s="24" t="str">
        <f aca="false">CONCATENATE("https://www.instagram.com/",$A177,"/")</f>
        <v>https://www.instagram.com/Herni-Mlbr/</v>
      </c>
      <c r="D167" s="24" t="str">
        <f aca="false">CONCATENATE("https://www.facebook.com/",$A177,"/")</f>
        <v>https://www.facebook.com/Herni-Mlbr/</v>
      </c>
      <c r="E167" s="24" t="str">
        <f aca="false">CONCATENATE("https://twitter.com/",$A177,"/")</f>
        <v>https://twitter.com/Herni-Mlbr/</v>
      </c>
      <c r="F167" s="26" t="s">
        <v>4</v>
      </c>
      <c r="G167" s="2"/>
      <c r="H167" s="32"/>
    </row>
    <row r="168" customFormat="false" ht="13.5" hidden="false" customHeight="true" outlineLevel="0" collapsed="false">
      <c r="A168" s="2" t="str">
        <f aca="false">CONCATENATE(IF($A$6="",CONCATENATE($A$7,"_",IF($A$9&lt;&gt;"",$A$9,$A$10),IF($A$9="","","."),IF($A$9="","",$A$10)),CONCATENATE($A$6,"-",$A$11)),".",$B$5,$B$6)</f>
        <v>Herni-Malobra.234</v>
      </c>
      <c r="B168" s="2"/>
      <c r="C168" s="24" t="str">
        <f aca="false">IF($E$2="","",IF($E$2="","",IF($E$2="","",CONCATENATE("https://www.instagram.com/",$A178,"/"))))</f>
        <v>https://www.instagram.com/Hrn-Mlbr_92/</v>
      </c>
      <c r="D168" s="24" t="str">
        <f aca="false">IF($E$2="","",CONCATENATE("https://www.facebook.com/",$A178,"/"))</f>
        <v>https://www.facebook.com/Hrn-Mlbr_92/</v>
      </c>
      <c r="E168" s="24" t="str">
        <f aca="false">IF($E$2="","",CONCATENATE("https://twitter.com/",$A178,"/"))</f>
        <v>https://twitter.com/Hrn-Mlbr_92/</v>
      </c>
      <c r="F168" s="26" t="s">
        <v>4</v>
      </c>
      <c r="G168" s="2"/>
      <c r="H168" s="32"/>
    </row>
    <row r="169" customFormat="false" ht="13.5" hidden="false" customHeight="true" outlineLevel="0" collapsed="false">
      <c r="A169" s="2" t="str">
        <f aca="false">CONCATENATE($A$13,"-",$A$14)</f>
        <v>Hrn-Mlbr</v>
      </c>
      <c r="B169" s="2"/>
      <c r="C169" s="24" t="str">
        <f aca="false">IF($E$2="","",IF($E$2="","",IF($E$2="","",CONCATENATE("https://www.instagram.com/",$A179,"/"))))</f>
        <v>https://www.instagram.com/Hrn_Mlbr_92/</v>
      </c>
      <c r="D169" s="24" t="str">
        <f aca="false">IF($E$2="","",CONCATENATE("https://www.facebook.com/",$A179,"/"))</f>
        <v>https://www.facebook.com/Hrn_Mlbr_92/</v>
      </c>
      <c r="E169" s="24" t="str">
        <f aca="false">IF($E$2="","",CONCATENATE("https://twitter.com/",$A179,"/"))</f>
        <v>https://twitter.com/Hrn_Mlbr_92/</v>
      </c>
      <c r="F169" s="26" t="s">
        <v>4</v>
      </c>
      <c r="G169" s="2"/>
      <c r="H169" s="32"/>
    </row>
    <row r="170" customFormat="false" ht="13.5" hidden="false" customHeight="true" outlineLevel="0" collapsed="false">
      <c r="A170" s="2" t="str">
        <f aca="false">CONCATENATE($A$13,"_",$A$14)</f>
        <v>Hrn_Mlbr</v>
      </c>
      <c r="B170" s="2"/>
      <c r="C170" s="24" t="str">
        <f aca="false">IF($E$2="","",IF($E$2="","",IF($E$2="","",CONCATENATE("https://www.instagram.com/",$A180,"/"))))</f>
        <v>https://www.instagram.com/Hrn.Mlbr_92/</v>
      </c>
      <c r="D170" s="24" t="str">
        <f aca="false">IF($E$2="","",CONCATENATE("https://www.facebook.com/",$A180,"/"))</f>
        <v>https://www.facebook.com/Hrn.Mlbr_92/</v>
      </c>
      <c r="E170" s="24" t="str">
        <f aca="false">IF($E$2="","",CONCATENATE("https://twitter.com/",$A180,"/"))</f>
        <v>https://twitter.com/Hrn.Mlbr_92/</v>
      </c>
      <c r="F170" s="26" t="s">
        <v>4</v>
      </c>
      <c r="G170" s="2"/>
      <c r="H170" s="32"/>
    </row>
    <row r="171" customFormat="false" ht="13.5" hidden="false" customHeight="true" outlineLevel="0" collapsed="false">
      <c r="A171" s="2" t="str">
        <f aca="false">CONCATENATE($A$13,".",$A$14)</f>
        <v>Hrn.Mlbr</v>
      </c>
      <c r="B171" s="2"/>
      <c r="C171" s="24" t="str">
        <f aca="false">IF($E$2="","",IF($E$2="","",IF($E$2="","",CONCATENATE("https://www.instagram.com/",$A181,"/"))))</f>
        <v>https://www.instagram.com/Hrn-Malobra_92/</v>
      </c>
      <c r="D171" s="24" t="str">
        <f aca="false">IF($E$2="","",CONCATENATE("https://www.facebook.com/",$A181,"/"))</f>
        <v>https://www.facebook.com/Hrn-Malobra_92/</v>
      </c>
      <c r="E171" s="24" t="str">
        <f aca="false">IF($E$2="","",CONCATENATE("https://twitter.com/",$A181,"/"))</f>
        <v>https://twitter.com/Hrn-Malobra_92/</v>
      </c>
      <c r="F171" s="26" t="s">
        <v>4</v>
      </c>
      <c r="G171" s="2"/>
      <c r="H171" s="32"/>
    </row>
    <row r="172" customFormat="false" ht="13.5" hidden="false" customHeight="true" outlineLevel="0" collapsed="false">
      <c r="A172" s="2" t="str">
        <f aca="false">CONCATENATE($A$13,"-",$A$11)</f>
        <v>Hrn-Malobra</v>
      </c>
      <c r="B172" s="2"/>
      <c r="C172" s="24" t="str">
        <f aca="false">IF($E$2="","",IF($E$2="","",IF($E$2="","",CONCATENATE("https://www.instagram.com/",$A182,"/"))))</f>
        <v>https://www.instagram.com/Hrn_Malobra_92/</v>
      </c>
      <c r="D172" s="24" t="str">
        <f aca="false">IF($E$2="","",CONCATENATE("https://www.facebook.com/",$A182,"/"))</f>
        <v>https://www.facebook.com/Hrn_Malobra_92/</v>
      </c>
      <c r="E172" s="24" t="str">
        <f aca="false">IF($E$2="","",CONCATENATE("https://twitter.com/",$A182,"/"))</f>
        <v>https://twitter.com/Hrn_Malobra_92/</v>
      </c>
      <c r="F172" s="26" t="s">
        <v>4</v>
      </c>
      <c r="G172" s="2"/>
      <c r="H172" s="32"/>
    </row>
    <row r="173" customFormat="false" ht="13.5" hidden="false" customHeight="true" outlineLevel="0" collapsed="false">
      <c r="A173" s="2" t="str">
        <f aca="false">CONCATENATE($A$13,"_",$A$11)</f>
        <v>Hrn_Malobra</v>
      </c>
      <c r="B173" s="2"/>
      <c r="C173" s="24" t="str">
        <f aca="false">IF($E$2="","",IF($E$2="","",IF($E$2="","",CONCATENATE("https://www.instagram.com/",$A183,"/"))))</f>
        <v>https://www.instagram.com/Hrn.Malobra_92/</v>
      </c>
      <c r="D173" s="24" t="str">
        <f aca="false">IF($E$2="","",CONCATENATE("https://www.facebook.com/",$A183,"/"))</f>
        <v>https://www.facebook.com/Hrn.Malobra_92/</v>
      </c>
      <c r="E173" s="24" t="str">
        <f aca="false">IF($E$2="","",CONCATENATE("https://twitter.com/",$A183,"/"))</f>
        <v>https://twitter.com/Hrn.Malobra_92/</v>
      </c>
      <c r="F173" s="26" t="s">
        <v>4</v>
      </c>
      <c r="G173" s="2"/>
      <c r="H173" s="32"/>
    </row>
    <row r="174" customFormat="false" ht="13.5" hidden="false" customHeight="true" outlineLevel="0" collapsed="false">
      <c r="A174" s="2" t="str">
        <f aca="false">CONCATENATE($A$13,".",$A$11)</f>
        <v>Hrn.Malobra</v>
      </c>
      <c r="B174" s="2"/>
      <c r="C174" s="24" t="str">
        <f aca="false">IF($E$2="","",IF($E$2="","",IF($E$2="","",CONCATENATE("https://www.instagram.com/",$A184,"/"))))</f>
        <v>https://www.instagram.com/Herni.Mlbr_92/</v>
      </c>
      <c r="D174" s="24" t="str">
        <f aca="false">IF($E$2="","",CONCATENATE("https://www.facebook.com/",$A184,"/"))</f>
        <v>https://www.facebook.com/Herni.Mlbr_92/</v>
      </c>
      <c r="E174" s="24" t="str">
        <f aca="false">IF($E$2="","",CONCATENATE("https://twitter.com/",$A184,"/"))</f>
        <v>https://twitter.com/Herni.Mlbr_92/</v>
      </c>
      <c r="F174" s="26" t="s">
        <v>4</v>
      </c>
      <c r="G174" s="2"/>
      <c r="H174" s="32"/>
    </row>
    <row r="175" customFormat="false" ht="13.5" hidden="false" customHeight="true" outlineLevel="0" collapsed="false">
      <c r="A175" s="2" t="str">
        <f aca="false">CONCATENATE($C$2,".",$A$14)</f>
        <v>Herni.Mlbr</v>
      </c>
      <c r="B175" s="2"/>
      <c r="C175" s="24" t="str">
        <f aca="false">IF($E$2="","",IF($E$2="","",IF($E$2="","",CONCATENATE("https://www.instagram.com/",$A185,"/"))))</f>
        <v>https://www.instagram.com/Herni_Mlbr_92/</v>
      </c>
      <c r="D175" s="24" t="str">
        <f aca="false">IF($E$2="","",CONCATENATE("https://www.facebook.com/",$A185,"/"))</f>
        <v>https://www.facebook.com/Herni_Mlbr_92/</v>
      </c>
      <c r="E175" s="24" t="str">
        <f aca="false">IF($E$2="","",CONCATENATE("https://twitter.com/",$A185,"/"))</f>
        <v>https://twitter.com/Herni_Mlbr_92/</v>
      </c>
      <c r="F175" s="26" t="s">
        <v>4</v>
      </c>
      <c r="G175" s="2"/>
      <c r="H175" s="32"/>
    </row>
    <row r="176" customFormat="false" ht="13.5" hidden="false" customHeight="true" outlineLevel="0" collapsed="false">
      <c r="A176" s="2" t="str">
        <f aca="false">CONCATENATE($C$2,"_",$A$14)</f>
        <v>Herni_Mlbr</v>
      </c>
      <c r="B176" s="2"/>
      <c r="C176" s="24" t="str">
        <f aca="false">IF($E$2="","",IF($E$2="","",IF($E$2="","",CONCATENATE("https://www.instagram.com/",$A186,"/"))))</f>
        <v>https://www.instagram.com/Herni-Mlbr_92/</v>
      </c>
      <c r="D176" s="24" t="str">
        <f aca="false">IF($E$2="","",CONCATENATE("https://www.facebook.com/",$A186,"/"))</f>
        <v>https://www.facebook.com/Herni-Mlbr_92/</v>
      </c>
      <c r="E176" s="24" t="str">
        <f aca="false">IF($E$2="","",CONCATENATE("https://twitter.com/",$A186,"/"))</f>
        <v>https://twitter.com/Herni-Mlbr_92/</v>
      </c>
      <c r="F176" s="26" t="s">
        <v>4</v>
      </c>
      <c r="G176" s="2"/>
      <c r="H176" s="32"/>
    </row>
    <row r="177" customFormat="false" ht="13.5" hidden="false" customHeight="true" outlineLevel="0" collapsed="false">
      <c r="A177" s="2" t="str">
        <f aca="false">CONCATENATE($C$2,"-",$A$14)</f>
        <v>Herni-Mlbr</v>
      </c>
      <c r="B177" s="2"/>
      <c r="C177" s="24" t="str">
        <f aca="false">IF($E$2="","",IF($E$2="","",IF($E$2="","",CONCATENATE("https://www.instagram.com/",$A187,"/"))))</f>
        <v>https://www.instagram.com/Hrn-Mlbr-92/</v>
      </c>
      <c r="D177" s="24" t="str">
        <f aca="false">IF($E$2="","",CONCATENATE("https://www.facebook.com/",$A187,"/"))</f>
        <v>https://www.facebook.com/Hrn-Mlbr-92/</v>
      </c>
      <c r="E177" s="24" t="str">
        <f aca="false">IF($E$2="","",CONCATENATE("https://twitter.com/",$A187,"/"))</f>
        <v>https://twitter.com/Hrn-Mlbr-92/</v>
      </c>
      <c r="F177" s="26" t="s">
        <v>4</v>
      </c>
      <c r="G177" s="2"/>
      <c r="H177" s="32"/>
    </row>
    <row r="178" customFormat="false" ht="13.5" hidden="false" customHeight="true" outlineLevel="0" collapsed="false">
      <c r="A178" s="2" t="str">
        <f aca="false">CONCATENATE($A169,"_",$B$10)</f>
        <v>Hrn-Mlbr_92</v>
      </c>
      <c r="B178" s="2"/>
      <c r="C178" s="24" t="str">
        <f aca="false">IF($E$2="","",IF($E$2="","",IF($E$2="","",CONCATENATE("https://www.instagram.com/",$A188,"/"))))</f>
        <v>https://www.instagram.com/Hrn_Mlbr-92/</v>
      </c>
      <c r="D178" s="24" t="str">
        <f aca="false">IF($E$2="","",CONCATENATE("https://www.facebook.com/",$A188,"/"))</f>
        <v>https://www.facebook.com/Hrn_Mlbr-92/</v>
      </c>
      <c r="E178" s="24" t="str">
        <f aca="false">IF($E$2="","",CONCATENATE("https://twitter.com/",$A188,"/"))</f>
        <v>https://twitter.com/Hrn_Mlbr-92/</v>
      </c>
      <c r="F178" s="26" t="s">
        <v>4</v>
      </c>
      <c r="G178" s="2"/>
      <c r="H178" s="32"/>
    </row>
    <row r="179" customFormat="false" ht="13.5" hidden="false" customHeight="true" outlineLevel="0" collapsed="false">
      <c r="A179" s="2" t="str">
        <f aca="false">CONCATENATE($A170,"_",$B$10)</f>
        <v>Hrn_Mlbr_92</v>
      </c>
      <c r="B179" s="2"/>
      <c r="C179" s="24" t="str">
        <f aca="false">IF($E$2="","",IF($E$2="","",IF($E$2="","",CONCATENATE("https://www.instagram.com/",$A189,"/"))))</f>
        <v>https://www.instagram.com/Hrn.Mlbr-92/</v>
      </c>
      <c r="D179" s="24" t="str">
        <f aca="false">IF($E$2="","",CONCATENATE("https://www.facebook.com/",$A189,"/"))</f>
        <v>https://www.facebook.com/Hrn.Mlbr-92/</v>
      </c>
      <c r="E179" s="24" t="str">
        <f aca="false">IF($E$2="","",CONCATENATE("https://twitter.com/",$A189,"/"))</f>
        <v>https://twitter.com/Hrn.Mlbr-92/</v>
      </c>
      <c r="F179" s="26" t="s">
        <v>4</v>
      </c>
      <c r="G179" s="2"/>
      <c r="H179" s="32"/>
    </row>
    <row r="180" customFormat="false" ht="13.5" hidden="false" customHeight="true" outlineLevel="0" collapsed="false">
      <c r="A180" s="2" t="str">
        <f aca="false">CONCATENATE($A171,"_",$B$10)</f>
        <v>Hrn.Mlbr_92</v>
      </c>
      <c r="B180" s="2"/>
      <c r="C180" s="24" t="str">
        <f aca="false">IF($E$2="","",IF($E$2="","",IF($E$2="","",CONCATENATE("https://www.instagram.com/",$A190,"/"))))</f>
        <v>https://www.instagram.com/Hrn-Malobra-92/</v>
      </c>
      <c r="D180" s="24" t="str">
        <f aca="false">IF($E$2="","",CONCATENATE("https://www.facebook.com/",$A190,"/"))</f>
        <v>https://www.facebook.com/Hrn-Malobra-92/</v>
      </c>
      <c r="E180" s="24" t="str">
        <f aca="false">IF($E$2="","",CONCATENATE("https://twitter.com/",$A190,"/"))</f>
        <v>https://twitter.com/Hrn-Malobra-92/</v>
      </c>
      <c r="F180" s="26" t="s">
        <v>4</v>
      </c>
      <c r="G180" s="2"/>
      <c r="H180" s="32"/>
    </row>
    <row r="181" customFormat="false" ht="13.5" hidden="false" customHeight="true" outlineLevel="0" collapsed="false">
      <c r="A181" s="2" t="str">
        <f aca="false">CONCATENATE($A172,"_",$B$10)</f>
        <v>Hrn-Malobra_92</v>
      </c>
      <c r="B181" s="2"/>
      <c r="C181" s="24" t="str">
        <f aca="false">IF($E$2="","",IF($E$2="","",IF($E$2="","",CONCATENATE("https://www.instagram.com/",$A191,"/"))))</f>
        <v>https://www.instagram.com/Hrn_Malobra-92/</v>
      </c>
      <c r="D181" s="24" t="str">
        <f aca="false">IF($E$2="","",CONCATENATE("https://www.facebook.com/",$A191,"/"))</f>
        <v>https://www.facebook.com/Hrn_Malobra-92/</v>
      </c>
      <c r="E181" s="24" t="str">
        <f aca="false">IF($E$2="","",CONCATENATE("https://twitter.com/",$A191,"/"))</f>
        <v>https://twitter.com/Hrn_Malobra-92/</v>
      </c>
      <c r="F181" s="26" t="s">
        <v>4</v>
      </c>
      <c r="G181" s="2"/>
      <c r="H181" s="32"/>
    </row>
    <row r="182" customFormat="false" ht="13.5" hidden="false" customHeight="true" outlineLevel="0" collapsed="false">
      <c r="A182" s="2" t="str">
        <f aca="false">CONCATENATE($A173,"_",$B$10)</f>
        <v>Hrn_Malobra_92</v>
      </c>
      <c r="B182" s="2"/>
      <c r="C182" s="24" t="str">
        <f aca="false">IF($E$2="","",IF($E$2="","",IF($E$2="","",CONCATENATE("https://www.instagram.com/",$A192,"/"))))</f>
        <v>https://www.instagram.com/Hrn.Malobra-92/</v>
      </c>
      <c r="D182" s="24" t="str">
        <f aca="false">IF($E$2="","",CONCATENATE("https://www.facebook.com/",$A192,"/"))</f>
        <v>https://www.facebook.com/Hrn.Malobra-92/</v>
      </c>
      <c r="E182" s="24" t="str">
        <f aca="false">IF($E$2="","",CONCATENATE("https://twitter.com/",$A192,"/"))</f>
        <v>https://twitter.com/Hrn.Malobra-92/</v>
      </c>
      <c r="F182" s="26" t="s">
        <v>4</v>
      </c>
      <c r="G182" s="2"/>
      <c r="H182" s="32"/>
    </row>
    <row r="183" customFormat="false" ht="13.5" hidden="false" customHeight="true" outlineLevel="0" collapsed="false">
      <c r="A183" s="2" t="str">
        <f aca="false">CONCATENATE($A174,"_",$B$10)</f>
        <v>Hrn.Malobra_92</v>
      </c>
      <c r="B183" s="2"/>
      <c r="C183" s="24" t="str">
        <f aca="false">IF($E$2="","",IF($E$2="","",IF($E$2="","",CONCATENATE("https://www.instagram.com/",$A193,"/"))))</f>
        <v>https://www.instagram.com/Herni.Mlbr-92/</v>
      </c>
      <c r="D183" s="24" t="str">
        <f aca="false">IF($E$2="","",CONCATENATE("https://www.facebook.com/",$A193,"/"))</f>
        <v>https://www.facebook.com/Herni.Mlbr-92/</v>
      </c>
      <c r="E183" s="24" t="str">
        <f aca="false">IF($E$2="","",CONCATENATE("https://twitter.com/",$A193,"/"))</f>
        <v>https://twitter.com/Herni.Mlbr-92/</v>
      </c>
      <c r="F183" s="26" t="s">
        <v>4</v>
      </c>
      <c r="G183" s="2"/>
      <c r="H183" s="32"/>
    </row>
    <row r="184" customFormat="false" ht="13.5" hidden="false" customHeight="true" outlineLevel="0" collapsed="false">
      <c r="A184" s="2" t="str">
        <f aca="false">CONCATENATE($A175,"_",$B$10)</f>
        <v>Herni.Mlbr_92</v>
      </c>
      <c r="B184" s="2"/>
      <c r="C184" s="24" t="str">
        <f aca="false">IF($E$2="","",IF($E$2="","",IF($E$2="","",CONCATENATE("https://www.instagram.com/",$A194,"/"))))</f>
        <v>https://www.instagram.com/Herni_Mlbr-92/</v>
      </c>
      <c r="D184" s="24" t="str">
        <f aca="false">IF($E$2="","",CONCATENATE("https://www.facebook.com/",$A194,"/"))</f>
        <v>https://www.facebook.com/Herni_Mlbr-92/</v>
      </c>
      <c r="E184" s="24" t="str">
        <f aca="false">IF($E$2="","",CONCATENATE("https://twitter.com/",$A194,"/"))</f>
        <v>https://twitter.com/Herni_Mlbr-92/</v>
      </c>
      <c r="F184" s="26" t="s">
        <v>4</v>
      </c>
      <c r="G184" s="2"/>
      <c r="H184" s="32"/>
    </row>
    <row r="185" customFormat="false" ht="13.5" hidden="false" customHeight="true" outlineLevel="0" collapsed="false">
      <c r="A185" s="2" t="str">
        <f aca="false">CONCATENATE($A176,"_",$B$10)</f>
        <v>Herni_Mlbr_92</v>
      </c>
      <c r="C185" s="24" t="str">
        <f aca="false">IF($E$2="","",IF($E$2="","",IF($E$2="","",CONCATENATE("https://www.instagram.com/",$A195,"/"))))</f>
        <v>https://www.instagram.com/Herni-Mlbr-92/</v>
      </c>
      <c r="D185" s="24" t="str">
        <f aca="false">IF($E$2="","",CONCATENATE("https://www.facebook.com/",$A195,"/"))</f>
        <v>https://www.facebook.com/Herni-Mlbr-92/</v>
      </c>
      <c r="E185" s="24" t="str">
        <f aca="false">IF($E$2="","",CONCATENATE("https://twitter.com/",$A195,"/"))</f>
        <v>https://twitter.com/Herni-Mlbr-92/</v>
      </c>
      <c r="F185" s="26" t="s">
        <v>4</v>
      </c>
      <c r="G185" s="2"/>
      <c r="H185" s="32"/>
    </row>
    <row r="186" customFormat="false" ht="13.5" hidden="false" customHeight="true" outlineLevel="0" collapsed="false">
      <c r="A186" s="2" t="str">
        <f aca="false">CONCATENATE($A177,"_",$B$10)</f>
        <v>Herni-Mlbr_92</v>
      </c>
      <c r="C186" s="24" t="str">
        <f aca="false">IF($E$2="","",IF($E$2="","",IF($E$2="","",CONCATENATE("https://www.instagram.com/",$A196,"/"))))</f>
        <v>https://www.instagram.com/Hrn-Mlbr.92/</v>
      </c>
      <c r="D186" s="24" t="str">
        <f aca="false">IF($E$2="","",CONCATENATE("https://www.facebook.com/",$A196,"/"))</f>
        <v>https://www.facebook.com/Hrn-Mlbr.92/</v>
      </c>
      <c r="E186" s="24" t="str">
        <f aca="false">IF($E$2="","",CONCATENATE("https://twitter.com/",$A196,"/"))</f>
        <v>https://twitter.com/Hrn-Mlbr.92/</v>
      </c>
      <c r="F186" s="26" t="s">
        <v>4</v>
      </c>
      <c r="G186" s="2"/>
      <c r="H186" s="32"/>
    </row>
    <row r="187" customFormat="false" ht="13.5" hidden="false" customHeight="true" outlineLevel="0" collapsed="false">
      <c r="A187" s="2" t="str">
        <f aca="false">CONCATENATE($A169,"-",$B$10)</f>
        <v>Hrn-Mlbr-92</v>
      </c>
      <c r="B187" s="2"/>
      <c r="C187" s="24" t="str">
        <f aca="false">IF($E$2="","",IF($E$2="","",IF($E$2="","",CONCATENATE("https://www.instagram.com/",$A197,"/"))))</f>
        <v>https://www.instagram.com/Hrn_Mlbr.92/</v>
      </c>
      <c r="D187" s="24" t="str">
        <f aca="false">IF($E$2="","",CONCATENATE("https://www.facebook.com/",$A197,"/"))</f>
        <v>https://www.facebook.com/Hrn_Mlbr.92/</v>
      </c>
      <c r="E187" s="24" t="str">
        <f aca="false">IF($E$2="","",CONCATENATE("https://twitter.com/",$A197,"/"))</f>
        <v>https://twitter.com/Hrn_Mlbr.92/</v>
      </c>
      <c r="F187" s="26" t="s">
        <v>4</v>
      </c>
      <c r="G187" s="2"/>
      <c r="H187" s="32"/>
    </row>
    <row r="188" customFormat="false" ht="13.5" hidden="false" customHeight="true" outlineLevel="0" collapsed="false">
      <c r="A188" s="2" t="str">
        <f aca="false">CONCATENATE($A170,"-",$B$10)</f>
        <v>Hrn_Mlbr-92</v>
      </c>
      <c r="B188" s="2"/>
      <c r="C188" s="24" t="str">
        <f aca="false">IF($E$2="","",IF($E$2="","",IF($E$2="","",CONCATENATE("https://www.instagram.com/",$A198,"/"))))</f>
        <v>https://www.instagram.com/Hrn.Mlbr.92/</v>
      </c>
      <c r="D188" s="24" t="str">
        <f aca="false">IF($E$2="","",CONCATENATE("https://www.facebook.com/",$A198,"/"))</f>
        <v>https://www.facebook.com/Hrn.Mlbr.92/</v>
      </c>
      <c r="E188" s="24" t="str">
        <f aca="false">IF($E$2="","",CONCATENATE("https://twitter.com/",$A198,"/"))</f>
        <v>https://twitter.com/Hrn.Mlbr.92/</v>
      </c>
      <c r="F188" s="31" t="s">
        <v>20</v>
      </c>
      <c r="G188" s="2"/>
      <c r="H188" s="32"/>
    </row>
    <row r="189" customFormat="false" ht="13.5" hidden="false" customHeight="true" outlineLevel="0" collapsed="false">
      <c r="A189" s="2" t="str">
        <f aca="false">CONCATENATE($A171,"-",$B$10)</f>
        <v>Hrn.Mlbr-92</v>
      </c>
      <c r="B189" s="2"/>
      <c r="C189" s="24" t="str">
        <f aca="false">IF($E$2="","",IF($E$2="","",IF($E$2="","",CONCATENATE("https://www.instagram.com/",$A199,"/"))))</f>
        <v>https://www.instagram.com/Hrn-Malobra.92/</v>
      </c>
      <c r="D189" s="24" t="str">
        <f aca="false">IF($E$2="","",CONCATENATE("https://www.facebook.com/",$A199,"/"))</f>
        <v>https://www.facebook.com/Hrn-Malobra.92/</v>
      </c>
      <c r="E189" s="24" t="str">
        <f aca="false">IF($E$2="","",CONCATENATE("https://twitter.com/",$A199,"/"))</f>
        <v>https://twitter.com/Hrn-Malobra.92/</v>
      </c>
      <c r="F189" s="31"/>
      <c r="G189" s="2"/>
      <c r="H189" s="32"/>
    </row>
    <row r="190" customFormat="false" ht="13.5" hidden="false" customHeight="true" outlineLevel="0" collapsed="false">
      <c r="A190" s="2" t="str">
        <f aca="false">CONCATENATE($A172,"-",$B$10)</f>
        <v>Hrn-Malobra-92</v>
      </c>
      <c r="B190" s="2"/>
      <c r="C190" s="24" t="str">
        <f aca="false">IF($E$2="","",IF($E$2="","",IF($E$2="","",CONCATENATE("https://www.instagram.com/",$A200,"/"))))</f>
        <v>https://www.instagram.com/Hrn_Malobra.92/</v>
      </c>
      <c r="D190" s="24" t="str">
        <f aca="false">IF($E$2="","",CONCATENATE("https://www.facebook.com/",$A200,"/"))</f>
        <v>https://www.facebook.com/Hrn_Malobra.92/</v>
      </c>
      <c r="E190" s="24" t="str">
        <f aca="false">IF($E$2="","",CONCATENATE("https://twitter.com/",$A200,"/"))</f>
        <v>https://twitter.com/Hrn_Malobra.92/</v>
      </c>
      <c r="F190" s="26" t="s">
        <v>4</v>
      </c>
      <c r="G190" s="2"/>
      <c r="H190" s="32"/>
    </row>
    <row r="191" customFormat="false" ht="13.5" hidden="false" customHeight="true" outlineLevel="0" collapsed="false">
      <c r="A191" s="2" t="str">
        <f aca="false">CONCATENATE($A173,"-",$B$10)</f>
        <v>Hrn_Malobra-92</v>
      </c>
      <c r="C191" s="24" t="str">
        <f aca="false">IF($E$2="","",IF($E$2="","",IF($E$2="","",CONCATENATE("https://www.instagram.com/",$A201,"/"))))</f>
        <v>https://www.instagram.com/Hrn.Malobra.92/</v>
      </c>
      <c r="D191" s="24" t="str">
        <f aca="false">IF($E$2="","",CONCATENATE("https://www.facebook.com/",$A201,"/"))</f>
        <v>https://www.facebook.com/Hrn.Malobra.92/</v>
      </c>
      <c r="E191" s="24" t="str">
        <f aca="false">IF($E$2="","",CONCATENATE("https://twitter.com/",$A201,"/"))</f>
        <v>https://twitter.com/Hrn.Malobra.92/</v>
      </c>
      <c r="F191" s="26" t="s">
        <v>4</v>
      </c>
      <c r="G191" s="2"/>
      <c r="H191" s="32"/>
    </row>
    <row r="192" customFormat="false" ht="13.5" hidden="false" customHeight="true" outlineLevel="0" collapsed="false">
      <c r="A192" s="2" t="str">
        <f aca="false">CONCATENATE($A174,"-",$B$10)</f>
        <v>Hrn.Malobra-92</v>
      </c>
      <c r="C192" s="24" t="str">
        <f aca="false">IF($E$2="","",IF($E$2="","",IF($E$2="","",CONCATENATE("https://www.instagram.com/",$A202,"/"))))</f>
        <v>https://www.instagram.com/Herni.Mlbr.92/</v>
      </c>
      <c r="D192" s="24" t="str">
        <f aca="false">IF($E$2="","",CONCATENATE("https://www.facebook.com/",$A202,"/"))</f>
        <v>https://www.facebook.com/Herni.Mlbr.92/</v>
      </c>
      <c r="E192" s="24" t="str">
        <f aca="false">IF($E$2="","",CONCATENATE("https://twitter.com/",$A202,"/"))</f>
        <v>https://twitter.com/Herni.Mlbr.92/</v>
      </c>
      <c r="F192" s="26" t="s">
        <v>4</v>
      </c>
      <c r="G192" s="2"/>
      <c r="H192" s="32"/>
    </row>
    <row r="193" customFormat="false" ht="13.5" hidden="false" customHeight="true" outlineLevel="0" collapsed="false">
      <c r="A193" s="2" t="str">
        <f aca="false">CONCATENATE($A175,"-",$B$10)</f>
        <v>Herni.Mlbr-92</v>
      </c>
      <c r="C193" s="24" t="str">
        <f aca="false">IF($E$2="","",IF($E$2="","",IF($E$2="","",CONCATENATE("https://www.instagram.com/",$A203,"/"))))</f>
        <v>https://www.instagram.com/Herni_Mlbr.92/</v>
      </c>
      <c r="D193" s="24" t="str">
        <f aca="false">IF($E$2="","",CONCATENATE("https://www.facebook.com/",$A203,"/"))</f>
        <v>https://www.facebook.com/Herni_Mlbr.92/</v>
      </c>
      <c r="E193" s="24" t="str">
        <f aca="false">IF($E$2="","",CONCATENATE("https://twitter.com/",$A203,"/"))</f>
        <v>https://twitter.com/Herni_Mlbr.92/</v>
      </c>
      <c r="F193" s="26" t="s">
        <v>4</v>
      </c>
      <c r="G193" s="2"/>
      <c r="H193" s="32"/>
    </row>
    <row r="194" customFormat="false" ht="13.5" hidden="false" customHeight="true" outlineLevel="0" collapsed="false">
      <c r="A194" s="2" t="str">
        <f aca="false">CONCATENATE($A176,"-",$B$10)</f>
        <v>Herni_Mlbr-92</v>
      </c>
      <c r="C194" s="24" t="str">
        <f aca="false">IF($E$2="","",IF($E$2="","",IF($E$2="","",CONCATENATE("https://www.instagram.com/",$A204,"/"))))</f>
        <v>https://www.instagram.com/Herni-Mlbr.92/</v>
      </c>
      <c r="D194" s="24" t="str">
        <f aca="false">IF($E$2="","",CONCATENATE("https://www.facebook.com/",$A204,"/"))</f>
        <v>https://www.facebook.com/Herni-Mlbr.92/</v>
      </c>
      <c r="E194" s="24" t="str">
        <f aca="false">IF($E$2="","",CONCATENATE("https://twitter.com/",$A204,"/"))</f>
        <v>https://twitter.com/Herni-Mlbr.92/</v>
      </c>
      <c r="F194" s="26" t="s">
        <v>4</v>
      </c>
      <c r="G194" s="2"/>
      <c r="H194" s="32"/>
    </row>
    <row r="195" customFormat="false" ht="13.5" hidden="false" customHeight="true" outlineLevel="0" collapsed="false">
      <c r="A195" s="2" t="str">
        <f aca="false">CONCATENATE($A177,"-",$B$10)</f>
        <v>Herni-Mlbr-92</v>
      </c>
      <c r="C195" s="24" t="str">
        <f aca="false">IF($E$2="","",IF($E$2="","",IF($E$2="","",CONCATENATE("https://www.instagram.com/",$A205,"/"))))</f>
        <v>https://www.instagram.com/Hrn-Mlbr_2/</v>
      </c>
      <c r="D195" s="24" t="str">
        <f aca="false">IF($E$2="","",CONCATENATE("https://www.facebook.com/",$A205,"/"))</f>
        <v>https://www.facebook.com/Hrn-Mlbr_2/</v>
      </c>
      <c r="E195" s="24" t="str">
        <f aca="false">IF($E$2="","",CONCATENATE("https://twitter.com/",$A205,"/"))</f>
        <v>https://twitter.com/Hrn-Mlbr_2/</v>
      </c>
      <c r="F195" s="26" t="s">
        <v>4</v>
      </c>
      <c r="G195" s="2"/>
      <c r="H195" s="32"/>
    </row>
    <row r="196" customFormat="false" ht="13.5" hidden="false" customHeight="true" outlineLevel="0" collapsed="false">
      <c r="A196" s="2" t="str">
        <f aca="false">CONCATENATE($A169,".",$B$10)</f>
        <v>Hrn-Mlbr.92</v>
      </c>
      <c r="C196" s="24" t="str">
        <f aca="false">IF($E$2="","",IF($E$2="","",IF($E$2="","",CONCATENATE("https://www.instagram.com/",$A206,"/"))))</f>
        <v>https://www.instagram.com/Hrn_Mlbr_2/</v>
      </c>
      <c r="D196" s="24" t="str">
        <f aca="false">IF($E$2="","",CONCATENATE("https://www.facebook.com/",$A206,"/"))</f>
        <v>https://www.facebook.com/Hrn_Mlbr_2/</v>
      </c>
      <c r="E196" s="24" t="str">
        <f aca="false">IF($E$2="","",CONCATENATE("https://twitter.com/",$A206,"/"))</f>
        <v>https://twitter.com/Hrn_Mlbr_2/</v>
      </c>
      <c r="F196" s="26" t="s">
        <v>4</v>
      </c>
      <c r="G196" s="2"/>
      <c r="H196" s="32"/>
    </row>
    <row r="197" customFormat="false" ht="13.5" hidden="false" customHeight="true" outlineLevel="0" collapsed="false">
      <c r="A197" s="2" t="str">
        <f aca="false">CONCATENATE($A170,".",$B$10)</f>
        <v>Hrn_Mlbr.92</v>
      </c>
      <c r="C197" s="24" t="str">
        <f aca="false">IF($E$2="","",IF($E$2="","",IF($E$2="","",CONCATENATE("https://www.instagram.com/",$A207,"/"))))</f>
        <v>https://www.instagram.com/Hrn.Mlbr_2/</v>
      </c>
      <c r="D197" s="24" t="str">
        <f aca="false">IF($E$2="","",CONCATENATE("https://www.facebook.com/",$A207,"/"))</f>
        <v>https://www.facebook.com/Hrn.Mlbr_2/</v>
      </c>
      <c r="E197" s="24" t="str">
        <f aca="false">IF($E$2="","",CONCATENATE("https://twitter.com/",$A207,"/"))</f>
        <v>https://twitter.com/Hrn.Mlbr_2/</v>
      </c>
      <c r="F197" s="26" t="s">
        <v>4</v>
      </c>
      <c r="G197" s="2"/>
      <c r="H197" s="32"/>
    </row>
    <row r="198" customFormat="false" ht="13.5" hidden="false" customHeight="true" outlineLevel="0" collapsed="false">
      <c r="A198" s="2" t="str">
        <f aca="false">CONCATENATE($A171,".",$B$10)</f>
        <v>Hrn.Mlbr.92</v>
      </c>
      <c r="C198" s="24" t="str">
        <f aca="false">IF($E$2="","",IF($E$2="","",IF($E$2="","",CONCATENATE("https://www.instagram.com/",$A208,"/"))))</f>
        <v>https://www.instagram.com/Hrn-Malobra_2/</v>
      </c>
      <c r="D198" s="24" t="str">
        <f aca="false">IF($E$2="","",CONCATENATE("https://www.facebook.com/",$A208,"/"))</f>
        <v>https://www.facebook.com/Hrn-Malobra_2/</v>
      </c>
      <c r="E198" s="24" t="str">
        <f aca="false">IF($E$2="","",CONCATENATE("https://twitter.com/",$A208,"/"))</f>
        <v>https://twitter.com/Hrn-Malobra_2/</v>
      </c>
      <c r="F198" s="26" t="s">
        <v>4</v>
      </c>
      <c r="G198" s="2"/>
      <c r="H198" s="32"/>
    </row>
    <row r="199" customFormat="false" ht="13.5" hidden="false" customHeight="true" outlineLevel="0" collapsed="false">
      <c r="A199" s="2" t="str">
        <f aca="false">CONCATENATE($A172,".",$B$10)</f>
        <v>Hrn-Malobra.92</v>
      </c>
      <c r="C199" s="24" t="str">
        <f aca="false">IF($E$2="","",IF($E$2="","",IF($E$2="","",CONCATENATE("https://www.instagram.com/",$A209,"/"))))</f>
        <v>https://www.instagram.com/Hrn_Malobra_2/</v>
      </c>
      <c r="D199" s="24" t="str">
        <f aca="false">IF($E$2="","",CONCATENATE("https://www.facebook.com/",$A209,"/"))</f>
        <v>https://www.facebook.com/Hrn_Malobra_2/</v>
      </c>
      <c r="E199" s="24" t="str">
        <f aca="false">IF($E$2="","",CONCATENATE("https://twitter.com/",$A209,"/"))</f>
        <v>https://twitter.com/Hrn_Malobra_2/</v>
      </c>
      <c r="F199" s="26" t="s">
        <v>4</v>
      </c>
      <c r="G199" s="2"/>
      <c r="H199" s="32"/>
    </row>
    <row r="200" customFormat="false" ht="13.5" hidden="false" customHeight="true" outlineLevel="0" collapsed="false">
      <c r="A200" s="2" t="str">
        <f aca="false">CONCATENATE($A173,".",$B$10)</f>
        <v>Hrn_Malobra.92</v>
      </c>
      <c r="C200" s="24" t="str">
        <f aca="false">IF($E$2="","",IF($E$2="","",IF($E$2="","",CONCATENATE("https://www.instagram.com/",$A210,"/"))))</f>
        <v>https://www.instagram.com/Hrn.Malobra_2/</v>
      </c>
      <c r="D200" s="24" t="str">
        <f aca="false">IF($E$2="","",CONCATENATE("https://www.facebook.com/",$A210,"/"))</f>
        <v>https://www.facebook.com/Hrn.Malobra_2/</v>
      </c>
      <c r="E200" s="24" t="str">
        <f aca="false">IF($E$2="","",CONCATENATE("https://twitter.com/",$A210,"/"))</f>
        <v>https://twitter.com/Hrn.Malobra_2/</v>
      </c>
      <c r="F200" s="26" t="s">
        <v>4</v>
      </c>
      <c r="G200" s="2"/>
      <c r="H200" s="32"/>
    </row>
    <row r="201" customFormat="false" ht="13.5" hidden="false" customHeight="true" outlineLevel="0" collapsed="false">
      <c r="A201" s="2" t="str">
        <f aca="false">CONCATENATE($A174,".",$B$10)</f>
        <v>Hrn.Malobra.92</v>
      </c>
      <c r="C201" s="24" t="str">
        <f aca="false">IF($E$2="","",IF($E$2="","",IF($E$2="","",CONCATENATE("https://www.instagram.com/",$A211,"/"))))</f>
        <v>https://www.instagram.com/Herni.Mlbr_2/</v>
      </c>
      <c r="D201" s="24" t="str">
        <f aca="false">IF($E$2="","",CONCATENATE("https://www.facebook.com/",$A211,"/"))</f>
        <v>https://www.facebook.com/Herni.Mlbr_2/</v>
      </c>
      <c r="E201" s="24" t="str">
        <f aca="false">IF($E$2="","",CONCATENATE("https://twitter.com/",$A211,"/"))</f>
        <v>https://twitter.com/Herni.Mlbr_2/</v>
      </c>
      <c r="F201" s="26" t="s">
        <v>4</v>
      </c>
      <c r="G201" s="2"/>
      <c r="H201" s="32"/>
    </row>
    <row r="202" customFormat="false" ht="13.5" hidden="false" customHeight="true" outlineLevel="0" collapsed="false">
      <c r="A202" s="2" t="str">
        <f aca="false">CONCATENATE($A175,".",$B$10)</f>
        <v>Herni.Mlbr.92</v>
      </c>
      <c r="C202" s="24" t="str">
        <f aca="false">IF($E$2="","",IF($E$2="","",IF($E$2="","",CONCATENATE("https://www.instagram.com/",$A212,"/"))))</f>
        <v>https://www.instagram.com/Herni_Mlbr_2/</v>
      </c>
      <c r="D202" s="24" t="str">
        <f aca="false">IF($E$2="","",CONCATENATE("https://www.facebook.com/",$A212,"/"))</f>
        <v>https://www.facebook.com/Herni_Mlbr_2/</v>
      </c>
      <c r="E202" s="24" t="str">
        <f aca="false">IF($E$2="","",CONCATENATE("https://twitter.com/",$A212,"/"))</f>
        <v>https://twitter.com/Herni_Mlbr_2/</v>
      </c>
      <c r="F202" s="26" t="s">
        <v>4</v>
      </c>
      <c r="G202" s="2"/>
      <c r="H202" s="32"/>
    </row>
    <row r="203" customFormat="false" ht="13.5" hidden="false" customHeight="true" outlineLevel="0" collapsed="false">
      <c r="A203" s="2" t="str">
        <f aca="false">CONCATENATE($A176,".",$B$10)</f>
        <v>Herni_Mlbr.92</v>
      </c>
      <c r="C203" s="24" t="str">
        <f aca="false">IF($E$2="","",IF($E$2="","",IF($E$2="","",CONCATENATE("https://www.instagram.com/",$A213,"/"))))</f>
        <v>https://www.instagram.com/Herni-Mlbr_2/</v>
      </c>
      <c r="D203" s="24" t="str">
        <f aca="false">IF($E$2="","",CONCATENATE("https://www.facebook.com/",$A213,"/"))</f>
        <v>https://www.facebook.com/Herni-Mlbr_2/</v>
      </c>
      <c r="E203" s="24" t="str">
        <f aca="false">IF($E$2="","",CONCATENATE("https://twitter.com/",$A213,"/"))</f>
        <v>https://twitter.com/Herni-Mlbr_2/</v>
      </c>
      <c r="F203" s="26" t="s">
        <v>4</v>
      </c>
      <c r="G203" s="2"/>
      <c r="H203" s="32"/>
    </row>
    <row r="204" customFormat="false" ht="13.5" hidden="false" customHeight="true" outlineLevel="0" collapsed="false">
      <c r="A204" s="2" t="str">
        <f aca="false">CONCATENATE($A177,".",$B$10)</f>
        <v>Herni-Mlbr.92</v>
      </c>
      <c r="C204" s="24" t="str">
        <f aca="false">IF($E$2="","",IF($E$2="","",IF($E$2="","",CONCATENATE("https://www.instagram.com/",$A214,"/"))))</f>
        <v>https://www.instagram.com/Hrn-Mlbr-2/</v>
      </c>
      <c r="D204" s="24" t="str">
        <f aca="false">IF($E$2="","",CONCATENATE("https://www.facebook.com/",$A214,"/"))</f>
        <v>https://www.facebook.com/Hrn-Mlbr-2/</v>
      </c>
      <c r="E204" s="24" t="str">
        <f aca="false">IF($E$2="","",CONCATENATE("https://twitter.com/",$A214,"/"))</f>
        <v>https://twitter.com/Hrn-Mlbr-2/</v>
      </c>
      <c r="F204" s="26" t="s">
        <v>4</v>
      </c>
      <c r="G204" s="2"/>
      <c r="H204" s="32"/>
    </row>
    <row r="205" customFormat="false" ht="13.5" hidden="false" customHeight="true" outlineLevel="0" collapsed="false">
      <c r="A205" s="2" t="str">
        <f aca="false">CONCATENATE($A169,"_",$B$11)</f>
        <v>Hrn-Mlbr_2</v>
      </c>
      <c r="B205" s="2"/>
      <c r="C205" s="24" t="str">
        <f aca="false">IF($E$2="","",IF($E$2="","",IF($E$2="","",CONCATENATE("https://www.instagram.com/",$A215,"/"))))</f>
        <v>https://www.instagram.com/Hrn_Mlbr-2/</v>
      </c>
      <c r="D205" s="24" t="str">
        <f aca="false">IF($E$2="","",CONCATENATE("https://www.facebook.com/",$A215,"/"))</f>
        <v>https://www.facebook.com/Hrn_Mlbr-2/</v>
      </c>
      <c r="E205" s="24" t="str">
        <f aca="false">IF($E$2="","",CONCATENATE("https://twitter.com/",$A215,"/"))</f>
        <v>https://twitter.com/Hrn_Mlbr-2/</v>
      </c>
      <c r="F205" s="26" t="s">
        <v>4</v>
      </c>
      <c r="G205" s="2"/>
      <c r="H205" s="32"/>
    </row>
    <row r="206" customFormat="false" ht="13.5" hidden="false" customHeight="true" outlineLevel="0" collapsed="false">
      <c r="A206" s="2" t="str">
        <f aca="false">CONCATENATE($A170,"_",$B$11)</f>
        <v>Hrn_Mlbr_2</v>
      </c>
      <c r="B206" s="2"/>
      <c r="C206" s="24" t="str">
        <f aca="false">IF($E$2="","",IF($E$2="","",IF($E$2="","",CONCATENATE("https://www.instagram.com/",$A216,"/"))))</f>
        <v>https://www.instagram.com/Hrn.Mlbr-2/</v>
      </c>
      <c r="D206" s="24" t="str">
        <f aca="false">IF($E$2="","",CONCATENATE("https://www.facebook.com/",$A216,"/"))</f>
        <v>https://www.facebook.com/Hrn.Mlbr-2/</v>
      </c>
      <c r="E206" s="24" t="str">
        <f aca="false">IF($E$2="","",CONCATENATE("https://twitter.com/",$A216,"/"))</f>
        <v>https://twitter.com/Hrn.Mlbr-2/</v>
      </c>
      <c r="F206" s="26" t="s">
        <v>4</v>
      </c>
      <c r="H206" s="32"/>
    </row>
    <row r="207" customFormat="false" ht="13.5" hidden="false" customHeight="true" outlineLevel="0" collapsed="false">
      <c r="A207" s="2" t="str">
        <f aca="false">CONCATENATE($A171,"_",$B$11)</f>
        <v>Hrn.Mlbr_2</v>
      </c>
      <c r="B207" s="2"/>
      <c r="C207" s="24" t="str">
        <f aca="false">IF($E$2="","",IF($E$2="","",IF($E$2="","",CONCATENATE("https://www.instagram.com/",$A217,"/"))))</f>
        <v>https://www.instagram.com/Hrn-Malobra-2/</v>
      </c>
      <c r="D207" s="24" t="str">
        <f aca="false">IF($E$2="","",CONCATENATE("https://www.facebook.com/",$A217,"/"))</f>
        <v>https://www.facebook.com/Hrn-Malobra-2/</v>
      </c>
      <c r="E207" s="24" t="str">
        <f aca="false">IF($E$2="","",CONCATENATE("https://twitter.com/",$A217,"/"))</f>
        <v>https://twitter.com/Hrn-Malobra-2/</v>
      </c>
      <c r="F207" s="26" t="s">
        <v>4</v>
      </c>
      <c r="H207" s="32"/>
    </row>
    <row r="208" customFormat="false" ht="13.5" hidden="false" customHeight="true" outlineLevel="0" collapsed="false">
      <c r="A208" s="2" t="str">
        <f aca="false">CONCATENATE($A172,"_",$B$11)</f>
        <v>Hrn-Malobra_2</v>
      </c>
      <c r="B208" s="2"/>
      <c r="C208" s="24" t="str">
        <f aca="false">IF($E$2="","",IF($E$2="","",IF($E$2="","",CONCATENATE("https://www.instagram.com/",$A218,"/"))))</f>
        <v>https://www.instagram.com/Hrn_Malobra-2/</v>
      </c>
      <c r="D208" s="24" t="str">
        <f aca="false">IF($E$2="","",CONCATENATE("https://www.facebook.com/",$A218,"/"))</f>
        <v>https://www.facebook.com/Hrn_Malobra-2/</v>
      </c>
      <c r="E208" s="24" t="str">
        <f aca="false">IF($E$2="","",CONCATENATE("https://twitter.com/",$A218,"/"))</f>
        <v>https://twitter.com/Hrn_Malobra-2/</v>
      </c>
      <c r="F208" s="26" t="s">
        <v>4</v>
      </c>
      <c r="H208" s="32"/>
    </row>
    <row r="209" customFormat="false" ht="13.5" hidden="false" customHeight="true" outlineLevel="0" collapsed="false">
      <c r="A209" s="2" t="str">
        <f aca="false">CONCATENATE($A173,"_",$B$11)</f>
        <v>Hrn_Malobra_2</v>
      </c>
      <c r="B209" s="2"/>
      <c r="C209" s="24" t="str">
        <f aca="false">IF($E$2="","",IF($E$2="","",IF($E$2="","",CONCATENATE("https://www.instagram.com/",$A219,"/"))))</f>
        <v>https://www.instagram.com/Hrn.Malobra-2/</v>
      </c>
      <c r="D209" s="24" t="str">
        <f aca="false">IF($E$2="","",CONCATENATE("https://www.facebook.com/",$A219,"/"))</f>
        <v>https://www.facebook.com/Hrn.Malobra-2/</v>
      </c>
      <c r="E209" s="24" t="str">
        <f aca="false">IF($E$2="","",CONCATENATE("https://twitter.com/",$A219,"/"))</f>
        <v>https://twitter.com/Hrn.Malobra-2/</v>
      </c>
      <c r="F209" s="26" t="s">
        <v>4</v>
      </c>
      <c r="H209" s="32"/>
    </row>
    <row r="210" customFormat="false" ht="13.5" hidden="false" customHeight="true" outlineLevel="0" collapsed="false">
      <c r="A210" s="2" t="str">
        <f aca="false">CONCATENATE($A174,"_",$B$11)</f>
        <v>Hrn.Malobra_2</v>
      </c>
      <c r="B210" s="2"/>
      <c r="C210" s="24" t="str">
        <f aca="false">IF($E$2="","",IF($E$2="","",IF($E$2="","",CONCATENATE("https://www.instagram.com/",$A220,"/"))))</f>
        <v>https://www.instagram.com/Herni.Mlbr-2/</v>
      </c>
      <c r="D210" s="24" t="str">
        <f aca="false">IF($E$2="","",CONCATENATE("https://www.facebook.com/",$A220,"/"))</f>
        <v>https://www.facebook.com/Herni.Mlbr-2/</v>
      </c>
      <c r="E210" s="24" t="str">
        <f aca="false">IF($E$2="","",CONCATENATE("https://twitter.com/",$A220,"/"))</f>
        <v>https://twitter.com/Herni.Mlbr-2/</v>
      </c>
      <c r="F210" s="26" t="s">
        <v>4</v>
      </c>
      <c r="H210" s="32"/>
    </row>
    <row r="211" customFormat="false" ht="13.5" hidden="false" customHeight="true" outlineLevel="0" collapsed="false">
      <c r="A211" s="2" t="str">
        <f aca="false">CONCATENATE($A175,"_",$B$11)</f>
        <v>Herni.Mlbr_2</v>
      </c>
      <c r="B211" s="2"/>
      <c r="C211" s="24" t="str">
        <f aca="false">IF($E$2="","",IF($E$2="","",IF($E$2="","",CONCATENATE("https://www.instagram.com/",$A221,"/"))))</f>
        <v>https://www.instagram.com/Herni_Mlbr-2/</v>
      </c>
      <c r="D211" s="24" t="str">
        <f aca="false">IF($E$2="","",CONCATENATE("https://www.facebook.com/",$A221,"/"))</f>
        <v>https://www.facebook.com/Herni_Mlbr-2/</v>
      </c>
      <c r="E211" s="24" t="str">
        <f aca="false">IF($E$2="","",CONCATENATE("https://twitter.com/",$A221,"/"))</f>
        <v>https://twitter.com/Herni_Mlbr-2/</v>
      </c>
      <c r="F211" s="26" t="s">
        <v>4</v>
      </c>
      <c r="H211" s="32"/>
    </row>
    <row r="212" customFormat="false" ht="13.5" hidden="false" customHeight="true" outlineLevel="0" collapsed="false">
      <c r="A212" s="2" t="str">
        <f aca="false">CONCATENATE($A176,"_",$B$11)</f>
        <v>Herni_Mlbr_2</v>
      </c>
      <c r="B212" s="2"/>
      <c r="C212" s="24" t="str">
        <f aca="false">IF($E$2="","",IF($E$2="","",IF($E$2="","",CONCATENATE("https://www.instagram.com/",$A222,"/"))))</f>
        <v>https://www.instagram.com/Herni-Mlbr-2/</v>
      </c>
      <c r="D212" s="24" t="str">
        <f aca="false">IF($E$2="","",CONCATENATE("https://www.facebook.com/",$A222,"/"))</f>
        <v>https://www.facebook.com/Herni-Mlbr-2/</v>
      </c>
      <c r="E212" s="24" t="str">
        <f aca="false">IF($E$2="","",CONCATENATE("https://twitter.com/",$A222,"/"))</f>
        <v>https://twitter.com/Herni-Mlbr-2/</v>
      </c>
      <c r="F212" s="26" t="s">
        <v>4</v>
      </c>
      <c r="H212" s="32"/>
    </row>
    <row r="213" customFormat="false" ht="13.5" hidden="false" customHeight="true" outlineLevel="0" collapsed="false">
      <c r="A213" s="2" t="str">
        <f aca="false">CONCATENATE($A177,"_",$B$11)</f>
        <v>Herni-Mlbr_2</v>
      </c>
      <c r="B213" s="2"/>
      <c r="C213" s="24" t="str">
        <f aca="false">IF($E$2="","",IF($E$2="","",IF($E$2="","",CONCATENATE("https://www.instagram.com/",$A223,"/"))))</f>
        <v>https://www.instagram.com/Hrn-Mlbr.2/</v>
      </c>
      <c r="D213" s="24" t="str">
        <f aca="false">IF($E$2="","",CONCATENATE("https://www.facebook.com/",$A223,"/"))</f>
        <v>https://www.facebook.com/Hrn-Mlbr.2/</v>
      </c>
      <c r="E213" s="24" t="str">
        <f aca="false">IF($E$2="","",CONCATENATE("https://twitter.com/",$A223,"/"))</f>
        <v>https://twitter.com/Hrn-Mlbr.2/</v>
      </c>
      <c r="F213" s="26" t="s">
        <v>4</v>
      </c>
      <c r="H213" s="32"/>
    </row>
    <row r="214" customFormat="false" ht="13.5" hidden="false" customHeight="true" outlineLevel="0" collapsed="false">
      <c r="A214" s="2" t="str">
        <f aca="false">CONCATENATE($A169,"-",$B$11)</f>
        <v>Hrn-Mlbr-2</v>
      </c>
      <c r="B214" s="2"/>
      <c r="C214" s="24" t="str">
        <f aca="false">IF($E$2="","",IF($E$2="","",IF($E$2="","",CONCATENATE("https://www.instagram.com/",$A224,"/"))))</f>
        <v>https://www.instagram.com/Hrn_Mlbr.2/</v>
      </c>
      <c r="D214" s="24" t="str">
        <f aca="false">IF($E$2="","",CONCATENATE("https://www.facebook.com/",$A224,"/"))</f>
        <v>https://www.facebook.com/Hrn_Mlbr.2/</v>
      </c>
      <c r="E214" s="24" t="str">
        <f aca="false">IF($E$2="","",CONCATENATE("https://twitter.com/",$A224,"/"))</f>
        <v>https://twitter.com/Hrn_Mlbr.2/</v>
      </c>
      <c r="F214" s="26" t="s">
        <v>4</v>
      </c>
      <c r="H214" s="32"/>
    </row>
    <row r="215" customFormat="false" ht="13.5" hidden="false" customHeight="true" outlineLevel="0" collapsed="false">
      <c r="A215" s="2" t="str">
        <f aca="false">CONCATENATE($A170,"-",$B$11)</f>
        <v>Hrn_Mlbr-2</v>
      </c>
      <c r="B215" s="2"/>
      <c r="C215" s="24" t="str">
        <f aca="false">IF($E$2="","",IF($E$2="","",IF($E$2="","",CONCATENATE("https://www.instagram.com/",$A225,"/"))))</f>
        <v>https://www.instagram.com/Hrn.Mlbr.2/</v>
      </c>
      <c r="D215" s="24" t="str">
        <f aca="false">IF($E$2="","",CONCATENATE("https://www.facebook.com/",$A225,"/"))</f>
        <v>https://www.facebook.com/Hrn.Mlbr.2/</v>
      </c>
      <c r="E215" s="24" t="str">
        <f aca="false">IF($E$2="","",CONCATENATE("https://twitter.com/",$A225,"/"))</f>
        <v>https://twitter.com/Hrn.Mlbr.2/</v>
      </c>
      <c r="F215" s="26" t="s">
        <v>4</v>
      </c>
      <c r="H215" s="32"/>
    </row>
    <row r="216" customFormat="false" ht="13.5" hidden="false" customHeight="true" outlineLevel="0" collapsed="false">
      <c r="A216" s="2" t="str">
        <f aca="false">CONCATENATE($A171,"-",$B$11)</f>
        <v>Hrn.Mlbr-2</v>
      </c>
      <c r="B216" s="2"/>
      <c r="C216" s="24" t="str">
        <f aca="false">IF($E$2="","",IF($E$2="","",IF($E$2="","",CONCATENATE("https://www.instagram.com/",$A226,"/"))))</f>
        <v>https://www.instagram.com/Hrn-Malobra.2/</v>
      </c>
      <c r="D216" s="24" t="str">
        <f aca="false">IF($E$2="","",CONCATENATE("https://www.facebook.com/",$A226,"/"))</f>
        <v>https://www.facebook.com/Hrn-Malobra.2/</v>
      </c>
      <c r="E216" s="24" t="str">
        <f aca="false">IF($E$2="","",CONCATENATE("https://twitter.com/",$A226,"/"))</f>
        <v>https://twitter.com/Hrn-Malobra.2/</v>
      </c>
      <c r="F216" s="26" t="s">
        <v>4</v>
      </c>
      <c r="H216" s="32"/>
    </row>
    <row r="217" customFormat="false" ht="13.5" hidden="false" customHeight="true" outlineLevel="0" collapsed="false">
      <c r="A217" s="2" t="str">
        <f aca="false">CONCATENATE($A172,"-",$B$11)</f>
        <v>Hrn-Malobra-2</v>
      </c>
      <c r="C217" s="24" t="str">
        <f aca="false">IF($E$2="","",IF($E$2="","",IF($E$2="","",CONCATENATE("https://www.instagram.com/",$A227,"/"))))</f>
        <v>https://www.instagram.com/Hrn_Malobra.2/</v>
      </c>
      <c r="D217" s="24" t="str">
        <f aca="false">IF($E$2="","",CONCATENATE("https://www.facebook.com/",$A227,"/"))</f>
        <v>https://www.facebook.com/Hrn_Malobra.2/</v>
      </c>
      <c r="E217" s="24" t="str">
        <f aca="false">IF($E$2="","",CONCATENATE("https://twitter.com/",$A227,"/"))</f>
        <v>https://twitter.com/Hrn_Malobra.2/</v>
      </c>
      <c r="F217" s="26" t="s">
        <v>4</v>
      </c>
      <c r="H217" s="32"/>
    </row>
    <row r="218" customFormat="false" ht="13.5" hidden="false" customHeight="true" outlineLevel="0" collapsed="false">
      <c r="A218" s="2" t="str">
        <f aca="false">CONCATENATE($A173,"-",$B$11)</f>
        <v>Hrn_Malobra-2</v>
      </c>
      <c r="C218" s="24" t="str">
        <f aca="false">IF($E$2="","",IF($E$2="","",IF($E$2="","",CONCATENATE("https://www.instagram.com/",$A228,"/"))))</f>
        <v>https://www.instagram.com/Hrn.Malobra.2/</v>
      </c>
      <c r="D218" s="24" t="str">
        <f aca="false">IF($E$2="","",CONCATENATE("https://www.facebook.com/",$A228,"/"))</f>
        <v>https://www.facebook.com/Hrn.Malobra.2/</v>
      </c>
      <c r="E218" s="24" t="str">
        <f aca="false">IF($E$2="","",CONCATENATE("https://twitter.com/",$A228,"/"))</f>
        <v>https://twitter.com/Hrn.Malobra.2/</v>
      </c>
      <c r="F218" s="31" t="s">
        <v>20</v>
      </c>
      <c r="H218" s="32"/>
    </row>
    <row r="219" customFormat="false" ht="13.5" hidden="false" customHeight="true" outlineLevel="0" collapsed="false">
      <c r="A219" s="2" t="str">
        <f aca="false">CONCATENATE($A174,"-",$B$11)</f>
        <v>Hrn.Malobra-2</v>
      </c>
      <c r="C219" s="24" t="str">
        <f aca="false">IF($E$2="","",IF($E$2="","",IF($E$2="","",CONCATENATE("https://www.instagram.com/",$A229,"/"))))</f>
        <v>https://www.instagram.com/Herni.Mlbr.2/</v>
      </c>
      <c r="D219" s="24" t="str">
        <f aca="false">IF($E$2="","",CONCATENATE("https://www.facebook.com/",$A229,"/"))</f>
        <v>https://www.facebook.com/Herni.Mlbr.2/</v>
      </c>
      <c r="E219" s="24" t="str">
        <f aca="false">IF($E$2="","",CONCATENATE("https://twitter.com/",$A229,"/"))</f>
        <v>https://twitter.com/Herni.Mlbr.2/</v>
      </c>
      <c r="F219" s="31"/>
      <c r="H219" s="32"/>
    </row>
    <row r="220" customFormat="false" ht="13.5" hidden="false" customHeight="true" outlineLevel="0" collapsed="false">
      <c r="A220" s="2" t="str">
        <f aca="false">CONCATENATE($A175,"-",$B$11)</f>
        <v>Herni.Mlbr-2</v>
      </c>
      <c r="C220" s="24" t="str">
        <f aca="false">IF($E$2="","",IF($E$2="","",IF($E$2="","",CONCATENATE("https://www.instagram.com/",$A230,"/"))))</f>
        <v>https://www.instagram.com/Herni_Mlbr.2/</v>
      </c>
      <c r="D220" s="24" t="str">
        <f aca="false">IF($E$2="","",CONCATENATE("https://www.facebook.com/",$A230,"/"))</f>
        <v>https://www.facebook.com/Herni_Mlbr.2/</v>
      </c>
      <c r="E220" s="24" t="str">
        <f aca="false">IF($E$2="","",CONCATENATE("https://twitter.com/",$A230,"/"))</f>
        <v>https://twitter.com/Herni_Mlbr.2/</v>
      </c>
      <c r="F220" s="26" t="s">
        <v>4</v>
      </c>
      <c r="H220" s="32"/>
    </row>
    <row r="221" customFormat="false" ht="13.5" hidden="false" customHeight="true" outlineLevel="0" collapsed="false">
      <c r="A221" s="2" t="str">
        <f aca="false">CONCATENATE($A176,"-",$B$11)</f>
        <v>Herni_Mlbr-2</v>
      </c>
      <c r="C221" s="24" t="str">
        <f aca="false">IF($E$2="","",IF($E$2="","",IF($E$2="","",CONCATENATE("https://www.instagram.com/",$A231,"/"))))</f>
        <v>https://www.instagram.com/Herni-Mlbr.2/</v>
      </c>
      <c r="D221" s="24" t="str">
        <f aca="false">IF($E$2="","",CONCATENATE("https://www.facebook.com/",$A231,"/"))</f>
        <v>https://www.facebook.com/Herni-Mlbr.2/</v>
      </c>
      <c r="E221" s="24" t="str">
        <f aca="false">IF($E$2="","",CONCATENATE("https://twitter.com/",$A231,"/"))</f>
        <v>https://twitter.com/Herni-Mlbr.2/</v>
      </c>
      <c r="F221" s="26" t="s">
        <v>4</v>
      </c>
      <c r="H221" s="32"/>
    </row>
    <row r="222" customFormat="false" ht="13.5" hidden="false" customHeight="true" outlineLevel="0" collapsed="false">
      <c r="A222" s="2" t="str">
        <f aca="false">CONCATENATE($A177,"-",$B$11)</f>
        <v>Herni-Mlbr-2</v>
      </c>
      <c r="C222" s="24" t="str">
        <f aca="false">IF($E$2="","",IF($E$2="","",IF($E$2="","",CONCATENATE("https://www.instagram.com/",$A232,"/"))))</f>
        <v>https://www.instagram.com/Hrn-Mlbr-234/</v>
      </c>
      <c r="D222" s="24" t="str">
        <f aca="false">IF($E$2="","",CONCATENATE("https://www.facebook.com/",$A232,"/"))</f>
        <v>https://www.facebook.com/Hrn-Mlbr-234/</v>
      </c>
      <c r="E222" s="24" t="str">
        <f aca="false">IF($E$2="","",CONCATENATE("https://twitter.com/",$A232,"/"))</f>
        <v>https://twitter.com/Hrn-Mlbr-234/</v>
      </c>
      <c r="F222" s="26" t="s">
        <v>4</v>
      </c>
      <c r="H222" s="32"/>
    </row>
    <row r="223" customFormat="false" ht="13.5" hidden="false" customHeight="true" outlineLevel="0" collapsed="false">
      <c r="A223" s="2" t="str">
        <f aca="false">CONCATENATE($A169,".",$B$11)</f>
        <v>Hrn-Mlbr.2</v>
      </c>
      <c r="C223" s="24" t="str">
        <f aca="false">IF($E$2="","",IF($E$2="","",IF($E$2="","",CONCATENATE("https://www.instagram.com/",$A233,"/"))))</f>
        <v>https://www.instagram.com/Hrn_Mlbr-234/</v>
      </c>
      <c r="D223" s="24" t="str">
        <f aca="false">IF($E$2="","",CONCATENATE("https://www.facebook.com/",$A233,"/"))</f>
        <v>https://www.facebook.com/Hrn_Mlbr-234/</v>
      </c>
      <c r="E223" s="24" t="str">
        <f aca="false">IF($E$2="","",CONCATENATE("https://twitter.com/",$A233,"/"))</f>
        <v>https://twitter.com/Hrn_Mlbr-234/</v>
      </c>
      <c r="F223" s="26" t="s">
        <v>4</v>
      </c>
      <c r="H223" s="32"/>
    </row>
    <row r="224" customFormat="false" ht="13.5" hidden="false" customHeight="true" outlineLevel="0" collapsed="false">
      <c r="A224" s="2" t="str">
        <f aca="false">CONCATENATE($A170,".",$B$11)</f>
        <v>Hrn_Mlbr.2</v>
      </c>
      <c r="C224" s="24" t="str">
        <f aca="false">IF($E$2="","",IF($E$2="","",IF($E$2="","",CONCATENATE("https://www.instagram.com/",$A234,"/"))))</f>
        <v>https://www.instagram.com/Hrn.Mlbr-234/</v>
      </c>
      <c r="D224" s="24" t="str">
        <f aca="false">IF($E$2="","",CONCATENATE("https://www.facebook.com/",$A234,"/"))</f>
        <v>https://www.facebook.com/Hrn.Mlbr-234/</v>
      </c>
      <c r="E224" s="24" t="str">
        <f aca="false">IF($E$2="","",CONCATENATE("https://twitter.com/",$A234,"/"))</f>
        <v>https://twitter.com/Hrn.Mlbr-234/</v>
      </c>
      <c r="F224" s="26" t="s">
        <v>4</v>
      </c>
      <c r="H224" s="32"/>
    </row>
    <row r="225" customFormat="false" ht="13.5" hidden="false" customHeight="true" outlineLevel="0" collapsed="false">
      <c r="A225" s="2" t="str">
        <f aca="false">CONCATENATE($A171,".",$B$11)</f>
        <v>Hrn.Mlbr.2</v>
      </c>
      <c r="C225" s="24" t="str">
        <f aca="false">IF($E$2="","",IF($E$2="","",IF($E$2="","",CONCATENATE("https://www.instagram.com/",$A235,"/"))))</f>
        <v>https://www.instagram.com/Hrn-Malobra-234/</v>
      </c>
      <c r="D225" s="24" t="str">
        <f aca="false">IF($E$2="","",CONCATENATE("https://www.facebook.com/",$A235,"/"))</f>
        <v>https://www.facebook.com/Hrn-Malobra-234/</v>
      </c>
      <c r="E225" s="24" t="str">
        <f aca="false">IF($E$2="","",CONCATENATE("https://twitter.com/",$A235,"/"))</f>
        <v>https://twitter.com/Hrn-Malobra-234/</v>
      </c>
      <c r="F225" s="26" t="s">
        <v>4</v>
      </c>
      <c r="H225" s="32"/>
    </row>
    <row r="226" customFormat="false" ht="13.5" hidden="false" customHeight="true" outlineLevel="0" collapsed="false">
      <c r="A226" s="2" t="str">
        <f aca="false">CONCATENATE($A172,".",$B$11)</f>
        <v>Hrn-Malobra.2</v>
      </c>
      <c r="C226" s="24" t="str">
        <f aca="false">IF($E$2="","",IF($E$2="","",IF($E$2="","",CONCATENATE("https://www.instagram.com/",$A236,"/"))))</f>
        <v>https://www.instagram.com/Hrn_Malobra-234/</v>
      </c>
      <c r="D226" s="24" t="str">
        <f aca="false">IF($E$2="","",CONCATENATE("https://www.facebook.com/",$A236,"/"))</f>
        <v>https://www.facebook.com/Hrn_Malobra-234/</v>
      </c>
      <c r="E226" s="24" t="str">
        <f aca="false">IF($E$2="","",CONCATENATE("https://twitter.com/",$A236,"/"))</f>
        <v>https://twitter.com/Hrn_Malobra-234/</v>
      </c>
      <c r="F226" s="26" t="s">
        <v>4</v>
      </c>
      <c r="H226" s="32"/>
    </row>
    <row r="227" customFormat="false" ht="13.5" hidden="false" customHeight="true" outlineLevel="0" collapsed="false">
      <c r="A227" s="2" t="str">
        <f aca="false">CONCATENATE($A173,".",$B$11)</f>
        <v>Hrn_Malobra.2</v>
      </c>
      <c r="C227" s="24" t="str">
        <f aca="false">IF($E$2="","",IF($E$2="","",IF($E$2="","",CONCATENATE("https://www.instagram.com/",$A237,"/"))))</f>
        <v>https://www.instagram.com/Hrn.Malobra-234/</v>
      </c>
      <c r="D227" s="24" t="str">
        <f aca="false">IF($E$2="","",CONCATENATE("https://www.facebook.com/",$A237,"/"))</f>
        <v>https://www.facebook.com/Hrn.Malobra-234/</v>
      </c>
      <c r="E227" s="24" t="str">
        <f aca="false">IF($E$2="","",CONCATENATE("https://twitter.com/",$A237,"/"))</f>
        <v>https://twitter.com/Hrn.Malobra-234/</v>
      </c>
      <c r="F227" s="26" t="s">
        <v>4</v>
      </c>
      <c r="H227" s="32"/>
    </row>
    <row r="228" customFormat="false" ht="13.5" hidden="false" customHeight="true" outlineLevel="0" collapsed="false">
      <c r="A228" s="2" t="str">
        <f aca="false">CONCATENATE($A174,".",$B$11)</f>
        <v>Hrn.Malobra.2</v>
      </c>
      <c r="C228" s="24" t="str">
        <f aca="false">IF($E$2="","",IF($E$2="","",IF($E$2="","",CONCATENATE("https://www.instagram.com/",$A238,"/"))))</f>
        <v>https://www.instagram.com/Herni.Mlbr-234/</v>
      </c>
      <c r="D228" s="24" t="str">
        <f aca="false">IF($E$2="","",CONCATENATE("https://www.facebook.com/",$A238,"/"))</f>
        <v>https://www.facebook.com/Herni.Mlbr-234/</v>
      </c>
      <c r="E228" s="24" t="str">
        <f aca="false">IF($E$2="","",CONCATENATE("https://twitter.com/",$A238,"/"))</f>
        <v>https://twitter.com/Herni.Mlbr-234/</v>
      </c>
      <c r="F228" s="26" t="s">
        <v>4</v>
      </c>
      <c r="H228" s="32"/>
    </row>
    <row r="229" customFormat="false" ht="13.5" hidden="false" customHeight="true" outlineLevel="0" collapsed="false">
      <c r="A229" s="2" t="str">
        <f aca="false">CONCATENATE($A175,".",$B$11)</f>
        <v>Herni.Mlbr.2</v>
      </c>
      <c r="C229" s="24" t="str">
        <f aca="false">IF($E$2="","",IF($E$2="","",IF($E$2="","",CONCATENATE("https://www.instagram.com/",$A239,"/"))))</f>
        <v>https://www.instagram.com/Herni_Mlbr-234/</v>
      </c>
      <c r="D229" s="24" t="str">
        <f aca="false">IF($E$2="","",CONCATENATE("https://www.facebook.com/",$A239,"/"))</f>
        <v>https://www.facebook.com/Herni_Mlbr-234/</v>
      </c>
      <c r="E229" s="24" t="str">
        <f aca="false">IF($E$2="","",CONCATENATE("https://twitter.com/",$A239,"/"))</f>
        <v>https://twitter.com/Herni_Mlbr-234/</v>
      </c>
      <c r="F229" s="26" t="s">
        <v>4</v>
      </c>
      <c r="H229" s="32"/>
    </row>
    <row r="230" customFormat="false" ht="13.5" hidden="false" customHeight="true" outlineLevel="0" collapsed="false">
      <c r="A230" s="2" t="str">
        <f aca="false">CONCATENATE($A176,".",$B$11)</f>
        <v>Herni_Mlbr.2</v>
      </c>
      <c r="C230" s="24" t="str">
        <f aca="false">IF($E$2="","",IF($E$2="","",IF($E$2="","",CONCATENATE("https://www.instagram.com/",$A240,"/"))))</f>
        <v>https://www.instagram.com/Herni-Mlbr-234/</v>
      </c>
      <c r="D230" s="24" t="str">
        <f aca="false">IF($E$2="","",CONCATENATE("https://www.facebook.com/",$A240,"/"))</f>
        <v>https://www.facebook.com/Herni-Mlbr-234/</v>
      </c>
      <c r="E230" s="24" t="str">
        <f aca="false">IF($E$2="","",CONCATENATE("https://twitter.com/",$A240,"/"))</f>
        <v>https://twitter.com/Herni-Mlbr-234/</v>
      </c>
      <c r="F230" s="26" t="s">
        <v>4</v>
      </c>
      <c r="H230" s="32"/>
    </row>
    <row r="231" customFormat="false" ht="13.5" hidden="false" customHeight="true" outlineLevel="0" collapsed="false">
      <c r="A231" s="2" t="str">
        <f aca="false">CONCATENATE($A177,".",$B$11)</f>
        <v>Herni-Mlbr.2</v>
      </c>
      <c r="C231" s="24" t="str">
        <f aca="false">IF($E$2="","",IF($E$2="","",IF($E$2="","",CONCATENATE("https://www.instagram.com/",$A241,"/"))))</f>
        <v>https://www.instagram.com/Hrn-Mlbr_234/</v>
      </c>
      <c r="D231" s="24" t="str">
        <f aca="false">IF($E$2="","",CONCATENATE("https://www.facebook.com/",$A241,"/"))</f>
        <v>https://www.facebook.com/Hrn-Mlbr_234/</v>
      </c>
      <c r="E231" s="24" t="str">
        <f aca="false">IF($E$2="","",CONCATENATE("https://twitter.com/",$A241,"/"))</f>
        <v>https://twitter.com/Hrn-Mlbr_234/</v>
      </c>
      <c r="F231" s="26" t="s">
        <v>4</v>
      </c>
      <c r="H231" s="32"/>
    </row>
    <row r="232" customFormat="false" ht="13.5" hidden="false" customHeight="true" outlineLevel="0" collapsed="false">
      <c r="A232" s="2" t="str">
        <f aca="false">CONCATENATE($A169,"-",$B$5,$B$6)</f>
        <v>Hrn-Mlbr-234</v>
      </c>
      <c r="C232" s="24" t="str">
        <f aca="false">IF($E$2="","",IF($E$2="","",IF($E$2="","",CONCATENATE("https://www.instagram.com/",$A242,"/"))))</f>
        <v>https://www.instagram.com/Hrn_Mlbr_234/</v>
      </c>
      <c r="D232" s="24" t="str">
        <f aca="false">IF($E$2="","",CONCATENATE("https://www.facebook.com/",$A242,"/"))</f>
        <v>https://www.facebook.com/Hrn_Mlbr_234/</v>
      </c>
      <c r="E232" s="24" t="str">
        <f aca="false">IF($E$2="","",CONCATENATE("https://twitter.com/",$A242,"/"))</f>
        <v>https://twitter.com/Hrn_Mlbr_234/</v>
      </c>
      <c r="F232" s="26" t="s">
        <v>4</v>
      </c>
      <c r="H232" s="32"/>
    </row>
    <row r="233" customFormat="false" ht="13.5" hidden="false" customHeight="true" outlineLevel="0" collapsed="false">
      <c r="A233" s="2" t="str">
        <f aca="false">CONCATENATE($A170,"-",$B$5,$B$6)</f>
        <v>Hrn_Mlbr-234</v>
      </c>
      <c r="C233" s="24" t="str">
        <f aca="false">IF($E$2="","",IF($E$2="","",IF($E$2="","",CONCATENATE("https://www.instagram.com/",$A243,"/"))))</f>
        <v>https://www.instagram.com/Hrn.Mlbr_234/</v>
      </c>
      <c r="D233" s="24" t="str">
        <f aca="false">IF($E$2="","",CONCATENATE("https://www.facebook.com/",$A243,"/"))</f>
        <v>https://www.facebook.com/Hrn.Mlbr_234/</v>
      </c>
      <c r="E233" s="24" t="str">
        <f aca="false">IF($E$2="","",CONCATENATE("https://twitter.com/",$A243,"/"))</f>
        <v>https://twitter.com/Hrn.Mlbr_234/</v>
      </c>
      <c r="F233" s="26" t="s">
        <v>4</v>
      </c>
      <c r="H233" s="32"/>
    </row>
    <row r="234" customFormat="false" ht="13.5" hidden="false" customHeight="true" outlineLevel="0" collapsed="false">
      <c r="A234" s="2" t="str">
        <f aca="false">CONCATENATE($A171,"-",$B$5,$B$6)</f>
        <v>Hrn.Mlbr-234</v>
      </c>
      <c r="C234" s="24" t="str">
        <f aca="false">IF($E$2="","",IF($E$2="","",IF($E$2="","",CONCATENATE("https://www.instagram.com/",$A244,"/"))))</f>
        <v>https://www.instagram.com/Hrn-Malobra_234/</v>
      </c>
      <c r="D234" s="24" t="str">
        <f aca="false">IF($E$2="","",CONCATENATE("https://www.facebook.com/",$A244,"/"))</f>
        <v>https://www.facebook.com/Hrn-Malobra_234/</v>
      </c>
      <c r="E234" s="24" t="str">
        <f aca="false">IF($E$2="","",CONCATENATE("https://twitter.com/",$A244,"/"))</f>
        <v>https://twitter.com/Hrn-Malobra_234/</v>
      </c>
      <c r="F234" s="26" t="s">
        <v>4</v>
      </c>
      <c r="H234" s="32"/>
    </row>
    <row r="235" customFormat="false" ht="13.5" hidden="false" customHeight="true" outlineLevel="0" collapsed="false">
      <c r="A235" s="2" t="str">
        <f aca="false">CONCATENATE($A172,"-",$B$5,$B$6)</f>
        <v>Hrn-Malobra-234</v>
      </c>
      <c r="C235" s="24" t="str">
        <f aca="false">IF($E$2="","",IF($E$2="","",IF($E$2="","",CONCATENATE("https://www.instagram.com/",$A245,"/"))))</f>
        <v>https://www.instagram.com/Hrn_Malobra_234/</v>
      </c>
      <c r="D235" s="24" t="str">
        <f aca="false">IF($E$2="","",CONCATENATE("https://www.facebook.com/",$A245,"/"))</f>
        <v>https://www.facebook.com/Hrn_Malobra_234/</v>
      </c>
      <c r="E235" s="24" t="str">
        <f aca="false">IF($E$2="","",CONCATENATE("https://twitter.com/",$A245,"/"))</f>
        <v>https://twitter.com/Hrn_Malobra_234/</v>
      </c>
      <c r="F235" s="26" t="s">
        <v>4</v>
      </c>
      <c r="H235" s="32"/>
    </row>
    <row r="236" customFormat="false" ht="13.5" hidden="false" customHeight="true" outlineLevel="0" collapsed="false">
      <c r="A236" s="2" t="str">
        <f aca="false">CONCATENATE($A173,"-",$B$5,$B$6)</f>
        <v>Hrn_Malobra-234</v>
      </c>
      <c r="C236" s="24" t="str">
        <f aca="false">IF($E$2="","",IF($E$2="","",IF($E$2="","",CONCATENATE("https://www.instagram.com/",$A246,"/"))))</f>
        <v>https://www.instagram.com/Hrn.Malobra_234/</v>
      </c>
      <c r="D236" s="24" t="str">
        <f aca="false">IF($E$2="","",CONCATENATE("https://www.facebook.com/",$A246,"/"))</f>
        <v>https://www.facebook.com/Hrn.Malobra_234/</v>
      </c>
      <c r="E236" s="24" t="str">
        <f aca="false">IF($E$2="","",CONCATENATE("https://twitter.com/",$A246,"/"))</f>
        <v>https://twitter.com/Hrn.Malobra_234/</v>
      </c>
      <c r="F236" s="26" t="s">
        <v>4</v>
      </c>
      <c r="H236" s="32"/>
    </row>
    <row r="237" customFormat="false" ht="13.5" hidden="false" customHeight="true" outlineLevel="0" collapsed="false">
      <c r="A237" s="2" t="str">
        <f aca="false">CONCATENATE($A174,"-",$B$5,$B$6)</f>
        <v>Hrn.Malobra-234</v>
      </c>
      <c r="C237" s="24" t="str">
        <f aca="false">IF($E$2="","",IF($E$2="","",IF($E$2="","",CONCATENATE("https://www.instagram.com/",$A247,"/"))))</f>
        <v>https://www.instagram.com/Herni.Mlbr_234/</v>
      </c>
      <c r="D237" s="24" t="str">
        <f aca="false">IF($E$2="","",CONCATENATE("https://www.facebook.com/",$A247,"/"))</f>
        <v>https://www.facebook.com/Herni.Mlbr_234/</v>
      </c>
      <c r="E237" s="24" t="str">
        <f aca="false">IF($E$2="","",CONCATENATE("https://twitter.com/",$A247,"/"))</f>
        <v>https://twitter.com/Herni.Mlbr_234/</v>
      </c>
      <c r="F237" s="26" t="s">
        <v>4</v>
      </c>
      <c r="H237" s="32"/>
    </row>
    <row r="238" customFormat="false" ht="13.5" hidden="false" customHeight="true" outlineLevel="0" collapsed="false">
      <c r="A238" s="2" t="str">
        <f aca="false">CONCATENATE($A175,"-",$B$5,$B$6)</f>
        <v>Herni.Mlbr-234</v>
      </c>
      <c r="C238" s="24" t="str">
        <f aca="false">IF($E$2="","",IF($E$2="","",IF($E$2="","",CONCATENATE("https://www.instagram.com/",$A248,"/"))))</f>
        <v>https://www.instagram.com/Herni_Mlbr_234/</v>
      </c>
      <c r="D238" s="24" t="str">
        <f aca="false">IF($E$2="","",CONCATENATE("https://www.facebook.com/",$A248,"/"))</f>
        <v>https://www.facebook.com/Herni_Mlbr_234/</v>
      </c>
      <c r="E238" s="24" t="str">
        <f aca="false">IF($E$2="","",CONCATENATE("https://twitter.com/",$A248,"/"))</f>
        <v>https://twitter.com/Herni_Mlbr_234/</v>
      </c>
      <c r="F238" s="26" t="s">
        <v>4</v>
      </c>
      <c r="H238" s="32"/>
    </row>
    <row r="239" customFormat="false" ht="13.5" hidden="false" customHeight="true" outlineLevel="0" collapsed="false">
      <c r="A239" s="2" t="str">
        <f aca="false">CONCATENATE($A176,"-",$B$5,$B$6)</f>
        <v>Herni_Mlbr-234</v>
      </c>
      <c r="C239" s="24" t="str">
        <f aca="false">IF($E$2="","",IF($E$2="","",IF($E$2="","",CONCATENATE("https://www.instagram.com/",$A249,"/"))))</f>
        <v>https://www.instagram.com/Herni-Mlbr_234/</v>
      </c>
      <c r="D239" s="24" t="str">
        <f aca="false">IF($E$2="","",CONCATENATE("https://www.facebook.com/",$A249,"/"))</f>
        <v>https://www.facebook.com/Herni-Mlbr_234/</v>
      </c>
      <c r="E239" s="24" t="str">
        <f aca="false">IF($E$2="","",CONCATENATE("https://twitter.com/",$A249,"/"))</f>
        <v>https://twitter.com/Herni-Mlbr_234/</v>
      </c>
      <c r="F239" s="26" t="s">
        <v>4</v>
      </c>
      <c r="H239" s="32"/>
    </row>
    <row r="240" customFormat="false" ht="13.5" hidden="false" customHeight="true" outlineLevel="0" collapsed="false">
      <c r="A240" s="2" t="str">
        <f aca="false">CONCATENATE($A177,"-",$B$5,$B$6)</f>
        <v>Herni-Mlbr-234</v>
      </c>
      <c r="C240" s="24" t="str">
        <f aca="false">IF($E$2="","",IF($E$2="","",IF($E$2="","",CONCATENATE("https://www.instagram.com/",$A250,"/"))))</f>
        <v>https://www.instagram.com/Hrn-Mlbr.234/</v>
      </c>
      <c r="D240" s="24" t="str">
        <f aca="false">IF($E$2="","",CONCATENATE("https://www.facebook.com/",$A250,"/"))</f>
        <v>https://www.facebook.com/Hrn-Mlbr.234/</v>
      </c>
      <c r="E240" s="24" t="str">
        <f aca="false">IF($E$2="","",CONCATENATE("https://twitter.com/",$A250,"/"))</f>
        <v>https://twitter.com/Hrn-Mlbr.234/</v>
      </c>
      <c r="F240" s="26" t="s">
        <v>4</v>
      </c>
      <c r="H240" s="32"/>
    </row>
    <row r="241" customFormat="false" ht="13.5" hidden="false" customHeight="true" outlineLevel="0" collapsed="false">
      <c r="A241" s="2" t="str">
        <f aca="false">CONCATENATE($A169,"_",$B$5,$B$6)</f>
        <v>Hrn-Mlbr_234</v>
      </c>
      <c r="C241" s="24" t="str">
        <f aca="false">IF($E$2="","",IF($E$2="","",IF($E$2="","",CONCATENATE("https://www.instagram.com/",$A251,"/"))))</f>
        <v>https://www.instagram.com/Hrn_Mlbr.234/</v>
      </c>
      <c r="D241" s="24" t="str">
        <f aca="false">IF($E$2="","",CONCATENATE("https://www.facebook.com/",$A251,"/"))</f>
        <v>https://www.facebook.com/Hrn_Mlbr.234/</v>
      </c>
      <c r="E241" s="24" t="str">
        <f aca="false">IF($E$2="","",CONCATENATE("https://twitter.com/",$A251,"/"))</f>
        <v>https://twitter.com/Hrn_Mlbr.234/</v>
      </c>
      <c r="F241" s="26" t="s">
        <v>4</v>
      </c>
      <c r="H241" s="32"/>
    </row>
    <row r="242" customFormat="false" ht="13.5" hidden="false" customHeight="true" outlineLevel="0" collapsed="false">
      <c r="A242" s="2" t="str">
        <f aca="false">CONCATENATE($A170,"_",$B$5,$B$6)</f>
        <v>Hrn_Mlbr_234</v>
      </c>
      <c r="C242" s="24" t="str">
        <f aca="false">IF($E$2="","",IF($E$2="","",IF($E$2="","",CONCATENATE("https://www.instagram.com/",$A252,"/"))))</f>
        <v>https://www.instagram.com/Hrn.Mlbr.234/</v>
      </c>
      <c r="D242" s="24" t="str">
        <f aca="false">IF($E$2="","",CONCATENATE("https://www.facebook.com/",$A252,"/"))</f>
        <v>https://www.facebook.com/Hrn.Mlbr.234/</v>
      </c>
      <c r="E242" s="24" t="str">
        <f aca="false">IF($E$2="","",CONCATENATE("https://twitter.com/",$A252,"/"))</f>
        <v>https://twitter.com/Hrn.Mlbr.234/</v>
      </c>
      <c r="F242" s="26" t="s">
        <v>4</v>
      </c>
      <c r="H242" s="32"/>
    </row>
    <row r="243" customFormat="false" ht="13.5" hidden="false" customHeight="true" outlineLevel="0" collapsed="false">
      <c r="A243" s="2" t="str">
        <f aca="false">CONCATENATE($A171,"_",$B$5,$B$6)</f>
        <v>Hrn.Mlbr_234</v>
      </c>
      <c r="C243" s="24" t="str">
        <f aca="false">IF($E$2="","",IF($E$2="","",IF($E$2="","",CONCATENATE("https://www.instagram.com/",$A253,"/"))))</f>
        <v>https://www.instagram.com/Hrn-Malobra.234/</v>
      </c>
      <c r="D243" s="24" t="str">
        <f aca="false">IF($E$2="","",CONCATENATE("https://www.facebook.com/",$A253,"/"))</f>
        <v>https://www.facebook.com/Hrn-Malobra.234/</v>
      </c>
      <c r="E243" s="24" t="str">
        <f aca="false">IF($E$2="","",CONCATENATE("https://twitter.com/",$A253,"/"))</f>
        <v>https://twitter.com/Hrn-Malobra.234/</v>
      </c>
      <c r="F243" s="26" t="s">
        <v>4</v>
      </c>
      <c r="H243" s="32"/>
    </row>
    <row r="244" customFormat="false" ht="13.5" hidden="false" customHeight="true" outlineLevel="0" collapsed="false">
      <c r="A244" s="2" t="str">
        <f aca="false">CONCATENATE($A172,"_",$B$5,$B$6)</f>
        <v>Hrn-Malobra_234</v>
      </c>
      <c r="C244" s="24" t="str">
        <f aca="false">IF($E$2="","",IF($E$2="","",IF($E$2="","",CONCATENATE("https://www.instagram.com/",$A254,"/"))))</f>
        <v>https://www.instagram.com/Hrn_Malobra.234/</v>
      </c>
      <c r="D244" s="24" t="str">
        <f aca="false">IF($E$2="","",CONCATENATE("https://www.facebook.com/",$A254,"/"))</f>
        <v>https://www.facebook.com/Hrn_Malobra.234/</v>
      </c>
      <c r="E244" s="24" t="str">
        <f aca="false">IF($E$2="","",CONCATENATE("https://twitter.com/",$A254,"/"))</f>
        <v>https://twitter.com/Hrn_Malobra.234/</v>
      </c>
      <c r="F244" s="26" t="s">
        <v>4</v>
      </c>
      <c r="H244" s="32"/>
    </row>
    <row r="245" customFormat="false" ht="13.5" hidden="false" customHeight="true" outlineLevel="0" collapsed="false">
      <c r="A245" s="2" t="str">
        <f aca="false">CONCATENATE($A173,"_",$B$5,$B$6)</f>
        <v>Hrn_Malobra_234</v>
      </c>
      <c r="C245" s="24" t="str">
        <f aca="false">IF($E$2="","",IF($E$2="","",IF($E$2="","",CONCATENATE("https://www.instagram.com/",$A255,"/"))))</f>
        <v>https://www.instagram.com/Hrn.Malobra.234/</v>
      </c>
      <c r="D245" s="24" t="str">
        <f aca="false">IF($E$2="","",CONCATENATE("https://www.facebook.com/",$A255,"/"))</f>
        <v>https://www.facebook.com/Hrn.Malobra.234/</v>
      </c>
      <c r="E245" s="24" t="str">
        <f aca="false">IF($E$2="","",CONCATENATE("https://twitter.com/",$A255,"/"))</f>
        <v>https://twitter.com/Hrn.Malobra.234/</v>
      </c>
      <c r="F245" s="26" t="s">
        <v>4</v>
      </c>
      <c r="H245" s="32"/>
    </row>
    <row r="246" customFormat="false" ht="13.5" hidden="false" customHeight="true" outlineLevel="0" collapsed="false">
      <c r="A246" s="2" t="str">
        <f aca="false">CONCATENATE($A174,"_",$B$5,$B$6)</f>
        <v>Hrn.Malobra_234</v>
      </c>
      <c r="C246" s="24" t="str">
        <f aca="false">IF($E$2="","",IF($E$2="","",IF($E$2="","",CONCATENATE("https://www.instagram.com/",$A256,"/"))))</f>
        <v>https://www.instagram.com/Herni.Mlbr.234/</v>
      </c>
      <c r="D246" s="24" t="str">
        <f aca="false">IF($E$2="","",CONCATENATE("https://www.facebook.com/",$A256,"/"))</f>
        <v>https://www.facebook.com/Herni.Mlbr.234/</v>
      </c>
      <c r="E246" s="24" t="str">
        <f aca="false">IF($E$2="","",CONCATENATE("https://twitter.com/",$A256,"/"))</f>
        <v>https://twitter.com/Herni.Mlbr.234/</v>
      </c>
      <c r="F246" s="26" t="s">
        <v>4</v>
      </c>
      <c r="H246" s="32"/>
    </row>
    <row r="247" customFormat="false" ht="13.5" hidden="false" customHeight="true" outlineLevel="0" collapsed="false">
      <c r="A247" s="2" t="str">
        <f aca="false">CONCATENATE($A175,"_",$B$5,$B$6)</f>
        <v>Herni.Mlbr_234</v>
      </c>
      <c r="C247" s="24" t="str">
        <f aca="false">IF($E$2="","",IF($E$2="","",IF($E$2="","",CONCATENATE("https://www.instagram.com/",$A257,"/"))))</f>
        <v>https://www.instagram.com/Herni_Mlbr.234/</v>
      </c>
      <c r="D247" s="24" t="str">
        <f aca="false">IF($E$2="","",CONCATENATE("https://www.facebook.com/",$A257,"/"))</f>
        <v>https://www.facebook.com/Herni_Mlbr.234/</v>
      </c>
      <c r="E247" s="24" t="str">
        <f aca="false">IF($E$2="","",CONCATENATE("https://twitter.com/",$A257,"/"))</f>
        <v>https://twitter.com/Herni_Mlbr.234/</v>
      </c>
      <c r="F247" s="26" t="s">
        <v>4</v>
      </c>
      <c r="H247" s="32"/>
    </row>
    <row r="248" customFormat="false" ht="13.5" hidden="false" customHeight="true" outlineLevel="0" collapsed="false">
      <c r="A248" s="2" t="str">
        <f aca="false">CONCATENATE($A176,"_",$B$5,$B$6)</f>
        <v>Herni_Mlbr_234</v>
      </c>
      <c r="C248" s="28" t="str">
        <f aca="false">IF($E$2="","",IF($E$2="","",IF($E$2="","",CONCATENATE("https://www.instagram.com/",$A258,"/"))))</f>
        <v>https://www.instagram.com/Herni-Mlbr.234/</v>
      </c>
      <c r="D248" s="28" t="str">
        <f aca="false">IF($E$2="","",CONCATENATE("https://www.facebook.com/",$A258,"/"))</f>
        <v>https://www.facebook.com/Herni-Mlbr.234/</v>
      </c>
      <c r="E248" s="28" t="str">
        <f aca="false">IF($E$2="","",CONCATENATE("https://twitter.com/",$A258,"/"))</f>
        <v>https://twitter.com/Herni-Mlbr.234/</v>
      </c>
      <c r="F248" s="29" t="s">
        <v>18</v>
      </c>
      <c r="H248" s="32"/>
    </row>
    <row r="249" customFormat="false" ht="13.5" hidden="false" customHeight="true" outlineLevel="0" collapsed="false">
      <c r="A249" s="2" t="str">
        <f aca="false">CONCATENATE($A177,"_",$B$5,$B$6)</f>
        <v>Herni-Mlbr_234</v>
      </c>
      <c r="C249" s="20" t="str">
        <f aca="false">IF($F$2="","",CONCATENATE("https://www.instagram.com/",$A259,"/"))</f>
        <v>https://www.instagram.com/fielfe56/</v>
      </c>
      <c r="D249" s="20" t="str">
        <f aca="false">IF($F$2="","",CONCATENATE("https://www.facebook.com/",$A259,"/"))</f>
        <v>https://www.facebook.com/fielfe56/</v>
      </c>
      <c r="E249" s="20" t="str">
        <f aca="false">IF($F$2="","",CONCATENATE("https://twitter.com/",$A259,"/"))</f>
        <v>https://twitter.com/fielfe56/</v>
      </c>
      <c r="F249" s="29"/>
      <c r="H249" s="33" t="s">
        <v>3</v>
      </c>
    </row>
    <row r="250" customFormat="false" ht="13.5" hidden="false" customHeight="true" outlineLevel="0" collapsed="false">
      <c r="A250" s="2" t="str">
        <f aca="false">CONCATENATE($A169,".",$B$5,$B$6)</f>
        <v>Hrn-Mlbr.234</v>
      </c>
      <c r="C250" s="24" t="str">
        <f aca="false">IF($F$2="","",CONCATENATE("https://www.instagram.com/",$A260,"/"))</f>
        <v>https://www.instagram.com/fielfe-56/</v>
      </c>
      <c r="D250" s="24" t="str">
        <f aca="false">IF($F$2="","",CONCATENATE("https://www.facebook.com/",$A260,"/"))</f>
        <v>https://www.facebook.com/fielfe-56/</v>
      </c>
      <c r="E250" s="24" t="str">
        <f aca="false">IF($F$2="","",CONCATENATE("https://twitter.com/",$A260,"/"))</f>
        <v>https://twitter.com/fielfe-56/</v>
      </c>
      <c r="F250" s="26" t="s">
        <v>4</v>
      </c>
      <c r="H250" s="33"/>
    </row>
    <row r="251" customFormat="false" ht="13.5" hidden="false" customHeight="true" outlineLevel="0" collapsed="false">
      <c r="A251" s="2" t="str">
        <f aca="false">CONCATENATE($A170,".",$B$5,$B$6)</f>
        <v>Hrn_Mlbr.234</v>
      </c>
      <c r="C251" s="24" t="str">
        <f aca="false">IF($F$2="","",CONCATENATE("https://www.instagram.com/",$A261,"/"))</f>
        <v>https://www.instagram.com/fielfe_56/</v>
      </c>
      <c r="D251" s="24" t="str">
        <f aca="false">IF($F$2="","",CONCATENATE("https://www.facebook.com/",$A261,"/"))</f>
        <v>https://www.facebook.com/fielfe_56/</v>
      </c>
      <c r="E251" s="24" t="str">
        <f aca="false">IF($F$2="","",CONCATENATE("https://twitter.com/",$A261,"/"))</f>
        <v>https://twitter.com/fielfe_56/</v>
      </c>
      <c r="F251" s="26" t="s">
        <v>4</v>
      </c>
      <c r="H251" s="33"/>
    </row>
    <row r="252" customFormat="false" ht="13.5" hidden="false" customHeight="true" outlineLevel="0" collapsed="false">
      <c r="A252" s="2" t="str">
        <f aca="false">CONCATENATE($A171,".",$B$5,$B$6)</f>
        <v>Hrn.Mlbr.234</v>
      </c>
      <c r="C252" s="24" t="str">
        <f aca="false">IF($F$2="","",CONCATENATE("https://www.instagram.com/",$A262,"/"))</f>
        <v>https://www.instagram.com/fielfe.56/</v>
      </c>
      <c r="D252" s="24" t="str">
        <f aca="false">IF($F$2="","",CONCATENATE("https://www.facebook.com/",$A262,"/"))</f>
        <v>https://www.facebook.com/fielfe.56/</v>
      </c>
      <c r="E252" s="24" t="str">
        <f aca="false">IF($F$2="","",CONCATENATE("https://twitter.com/",$A262,"/"))</f>
        <v>https://twitter.com/fielfe.56/</v>
      </c>
      <c r="F252" s="26" t="s">
        <v>4</v>
      </c>
      <c r="H252" s="33"/>
    </row>
    <row r="253" customFormat="false" ht="13.5" hidden="false" customHeight="true" outlineLevel="0" collapsed="false">
      <c r="A253" s="2" t="str">
        <f aca="false">CONCATENATE($A172,".",$B$5,$B$6)</f>
        <v>Hrn-Malobra.234</v>
      </c>
      <c r="C253" s="24" t="str">
        <f aca="false">IF(OR($E$2="",$F$2=""),"",CONCATENATE("https://www.instagram.com/",$A263,"/"))</f>
        <v>https://www.instagram.com/fielfe56-92/</v>
      </c>
      <c r="D253" s="24" t="str">
        <f aca="false">IF(E2="","",IF(OR($E$2="",$F$2=""),"",CONCATENATE("https://www.facebook.com/",$A263,"/")))</f>
        <v>https://www.facebook.com/fielfe56-92/</v>
      </c>
      <c r="E253" s="24" t="str">
        <f aca="false">IF(E2="","",IF(OR($E$2="",$F$2=""),"",CONCATENATE("https://twitter.com/",$A263,"/")))</f>
        <v>https://twitter.com/fielfe56-92/</v>
      </c>
      <c r="F253" s="26" t="s">
        <v>4</v>
      </c>
      <c r="H253" s="33"/>
    </row>
    <row r="254" customFormat="false" ht="13.5" hidden="false" customHeight="true" outlineLevel="0" collapsed="false">
      <c r="A254" s="2" t="str">
        <f aca="false">CONCATENATE($A173,".",$B$5,$B$6)</f>
        <v>Hrn_Malobra.234</v>
      </c>
      <c r="C254" s="24" t="str">
        <f aca="false">IF(OR($E$2="",$F$2=""),"",CONCATENATE("https://www.instagram.com/",$A264,"/"))</f>
        <v>https://www.instagram.com/fielfe56.92/</v>
      </c>
      <c r="D254" s="24" t="str">
        <f aca="false">IF(E2="","",IF(OR($E$2="",$F$2=""),"",CONCATENATE("https://www.facebook.com/",$A264,"/")))</f>
        <v>https://www.facebook.com/fielfe56.92/</v>
      </c>
      <c r="E254" s="24" t="str">
        <f aca="false">IF(E2="","",IF(OR($E$2="",$F$2=""),"",CONCATENATE("https://twitter.com/",$A264,"/")))</f>
        <v>https://twitter.com/fielfe56.92/</v>
      </c>
      <c r="F254" s="26" t="s">
        <v>4</v>
      </c>
      <c r="H254" s="33"/>
    </row>
    <row r="255" customFormat="false" ht="13.5" hidden="false" customHeight="true" outlineLevel="0" collapsed="false">
      <c r="A255" s="2" t="str">
        <f aca="false">CONCATENATE($A174,".",$B$5,$B$6)</f>
        <v>Hrn.Malobra.234</v>
      </c>
      <c r="C255" s="24" t="str">
        <f aca="false">IF(OR($E$2="",$F$2=""),"",CONCATENATE("https://www.instagram.com/",$A265,"/"))</f>
        <v>https://www.instagram.com/fielfe56_92/</v>
      </c>
      <c r="D255" s="24" t="str">
        <f aca="false">IF(E2="","",IF(OR($E$2="",$F$2=""),"",CONCATENATE("https://www.facebook.com/",$A265,"/")))</f>
        <v>https://www.facebook.com/fielfe56_92/</v>
      </c>
      <c r="E255" s="24" t="str">
        <f aca="false">IF(E2="","",IF(OR($E$2="",$F$2=""),"",CONCATENATE("https://twitter.com/",$A265,"/")))</f>
        <v>https://twitter.com/fielfe56_92/</v>
      </c>
      <c r="F255" s="26" t="s">
        <v>4</v>
      </c>
      <c r="H255" s="33"/>
    </row>
    <row r="256" customFormat="false" ht="13.5" hidden="false" customHeight="true" outlineLevel="0" collapsed="false">
      <c r="A256" s="2" t="str">
        <f aca="false">CONCATENATE($A175,".",$B$5,$B$6)</f>
        <v>Herni.Mlbr.234</v>
      </c>
      <c r="C256" s="24" t="str">
        <f aca="false">IF(OR($E$2="",$F$2=""),"",CONCATENATE("https://www.instagram.com/",$A266,"/"))</f>
        <v>https://www.instagram.com/fielfe5692/</v>
      </c>
      <c r="D256" s="24" t="str">
        <f aca="false">IF(E2="","",IF(OR($E$2="",$F$2=""),"",CONCATENATE("https://www.facebook.com/",$A266,"/")))</f>
        <v>https://www.facebook.com/fielfe5692/</v>
      </c>
      <c r="E256" s="24" t="str">
        <f aca="false">IF(E2="","",IF(OR($E$2="",$F$2=""),"",CONCATENATE("https://twitter.com/",$A266,"/")))</f>
        <v>https://twitter.com/fielfe5692/</v>
      </c>
      <c r="F256" s="26" t="s">
        <v>4</v>
      </c>
      <c r="H256" s="33"/>
    </row>
    <row r="257" customFormat="false" ht="13.5" hidden="false" customHeight="true" outlineLevel="0" collapsed="false">
      <c r="A257" s="2" t="str">
        <f aca="false">CONCATENATE($A176,".",$B$5,$B$6)</f>
        <v>Herni_Mlbr.234</v>
      </c>
      <c r="C257" s="24" t="str">
        <f aca="false">IF(OR($E$2="",$F$2=""),"",CONCATENATE("https://www.instagram.com/",$A267,"/"))</f>
        <v>https://www.instagram.com/fielfe56-2/</v>
      </c>
      <c r="D257" s="24" t="str">
        <f aca="false">IF(E2="","",IF(OR($E$2="",$F$2=""),"",CONCATENATE("https://www.facebook.com/",$A267,"/")))</f>
        <v>https://www.facebook.com/fielfe56-2/</v>
      </c>
      <c r="E257" s="24" t="str">
        <f aca="false">IF(E2="","",IF(OR($E$2="",$F$2=""),"",CONCATENATE("https://twitter.com/",$A267,"/")))</f>
        <v>https://twitter.com/fielfe56-2/</v>
      </c>
      <c r="F257" s="26" t="s">
        <v>4</v>
      </c>
      <c r="H257" s="33"/>
    </row>
    <row r="258" customFormat="false" ht="13.5" hidden="false" customHeight="true" outlineLevel="0" collapsed="false">
      <c r="A258" s="2" t="str">
        <f aca="false">CONCATENATE($A177,".",$B$5,$B$6)</f>
        <v>Herni-Mlbr.234</v>
      </c>
      <c r="C258" s="24" t="str">
        <f aca="false">IF(OR($E$2="",$F$2=""),"",CONCATENATE("https://www.instagram.com/",$A268,"/"))</f>
        <v>https://www.instagram.com/fielfe56.2/</v>
      </c>
      <c r="D258" s="24" t="str">
        <f aca="false">IF(E2="","",IF(OR($E$2="",$F$2=""),"",CONCATENATE("https://www.facebook.com/",$A268,"/")))</f>
        <v>https://www.facebook.com/fielfe56.2/</v>
      </c>
      <c r="E258" s="24" t="str">
        <f aca="false">IF(E2="","",IF(OR($E$2="",$F$2=""),"",CONCATENATE("https://twitter.com/",$A268,"/")))</f>
        <v>https://twitter.com/fielfe56.2/</v>
      </c>
      <c r="F258" s="26" t="s">
        <v>4</v>
      </c>
      <c r="H258" s="33"/>
    </row>
    <row r="259" customFormat="false" ht="13.5" hidden="false" customHeight="true" outlineLevel="0" collapsed="false">
      <c r="A259" s="2" t="str">
        <f aca="false">SUBSTITUTE($F$2," ","")</f>
        <v>fielfe56</v>
      </c>
      <c r="C259" s="24" t="str">
        <f aca="false">IF(OR($E$2="",$F$2=""),"",CONCATENATE("https://www.instagram.com/",$A269,"/"))</f>
        <v>https://www.instagram.com/fielfe56_2/</v>
      </c>
      <c r="D259" s="24" t="str">
        <f aca="false">IF(E2="","",IF(OR($E$2="",$F$2=""),"",CONCATENATE("https://www.facebook.com/",$A269,"/")))</f>
        <v>https://www.facebook.com/fielfe56_2/</v>
      </c>
      <c r="E259" s="24" t="str">
        <f aca="false">IF(E2="","",IF(OR($E$2="",$F$2=""),"",CONCATENATE("https://twitter.com/",$A269,"/")))</f>
        <v>https://twitter.com/fielfe56_2/</v>
      </c>
      <c r="F259" s="26" t="s">
        <v>4</v>
      </c>
      <c r="H259" s="33"/>
    </row>
    <row r="260" customFormat="false" ht="13.5" hidden="false" customHeight="true" outlineLevel="0" collapsed="false">
      <c r="A260" s="2" t="str">
        <f aca="false">SUBSTITUTE($F$2," ","-")</f>
        <v>fielfe-56</v>
      </c>
      <c r="C260" s="24" t="str">
        <f aca="false">IF(OR($E$2="",$F$2=""),"",CONCATENATE("https://www.instagram.com/",$A270,"/"))</f>
        <v>https://www.instagram.com/fielfe562/</v>
      </c>
      <c r="D260" s="24" t="str">
        <f aca="false">IF(E2="","",IF(OR($E$2="",$F$2=""),"",CONCATENATE("https://www.facebook.com/",$A270,"/")))</f>
        <v>https://www.facebook.com/fielfe562/</v>
      </c>
      <c r="E260" s="24" t="str">
        <f aca="false">IF(E2="","",IF(OR($E$2="",$F$2=""),"",CONCATENATE("https://twitter.com/",$A270,"/")))</f>
        <v>https://twitter.com/fielfe562/</v>
      </c>
      <c r="F260" s="26" t="s">
        <v>4</v>
      </c>
      <c r="H260" s="33"/>
    </row>
    <row r="261" customFormat="false" ht="13.5" hidden="false" customHeight="true" outlineLevel="0" collapsed="false">
      <c r="A261" s="2" t="str">
        <f aca="false">SUBSTITUTE($F$2," ","_")</f>
        <v>fielfe_56</v>
      </c>
      <c r="C261" s="24" t="str">
        <f aca="false">IF(OR($E$2="",$F$2=""),"",CONCATENATE("https://www.instagram.com/",$A271,"/"))</f>
        <v>https://www.instagram.com/fielfe56-2304/</v>
      </c>
      <c r="D261" s="24" t="str">
        <f aca="false">IF(E2="","",IF(OR($E$2="",$F$2=""),"",CONCATENATE("https://www.facebook.com/",$A271,"/")))</f>
        <v>https://www.facebook.com/fielfe56-2304/</v>
      </c>
      <c r="E261" s="24" t="str">
        <f aca="false">IF(E2="","",IF(OR($E$2="",$F$2=""),"",CONCATENATE("https://twitter.com/",$A271,"/")))</f>
        <v>https://twitter.com/fielfe56-2304/</v>
      </c>
      <c r="F261" s="26" t="s">
        <v>4</v>
      </c>
      <c r="H261" s="33"/>
    </row>
    <row r="262" customFormat="false" ht="13.5" hidden="false" customHeight="true" outlineLevel="0" collapsed="false">
      <c r="A262" s="2" t="str">
        <f aca="false">SUBSTITUTE($F$2," ",".")</f>
        <v>fielfe.56</v>
      </c>
      <c r="C262" s="24" t="str">
        <f aca="false">IF(OR($E$2="",$F$2=""),"",CONCATENATE("https://www.instagram.com/",$A272,"/"))</f>
        <v>https://www.instagram.com/fielfe56.2304/</v>
      </c>
      <c r="D262" s="24" t="str">
        <f aca="false">IF(E2="","",IF(OR($E$2="",$F$2=""),"",CONCATENATE("https://www.facebook.com/",$A272,"/")))</f>
        <v>https://www.facebook.com/fielfe56.2304/</v>
      </c>
      <c r="E262" s="24" t="str">
        <f aca="false">IF(E2="","",IF(OR($E$2="",$F$2=""),"",CONCATENATE("https://twitter.com/",$A272,"/")))</f>
        <v>https://twitter.com/fielfe56.2304/</v>
      </c>
      <c r="F262" s="26" t="s">
        <v>4</v>
      </c>
      <c r="H262" s="33"/>
    </row>
    <row r="263" customFormat="false" ht="13.5" hidden="false" customHeight="true" outlineLevel="0" collapsed="false">
      <c r="A263" s="2" t="str">
        <f aca="false">CONCATENATE($A$259,"-",$B$10)</f>
        <v>fielfe56-92</v>
      </c>
      <c r="C263" s="24" t="str">
        <f aca="false">IF(OR($E$2="",$F$2=""),"",CONCATENATE("https://www.instagram.com/",$A273,"/"))</f>
        <v>https://www.instagram.com/fielfe56_2304/</v>
      </c>
      <c r="D263" s="24" t="str">
        <f aca="false">IF(E2="","",IF(OR($E$2="",$F$2=""),"",CONCATENATE("https://www.facebook.com/",$A273,"/")))</f>
        <v>https://www.facebook.com/fielfe56_2304/</v>
      </c>
      <c r="E263" s="24" t="str">
        <f aca="false">IF(E2="","",IF(OR($E$2="",$F$2=""),"",CONCATENATE("https://twitter.com/",$A273,"/")))</f>
        <v>https://twitter.com/fielfe56_2304/</v>
      </c>
      <c r="F263" s="26" t="s">
        <v>4</v>
      </c>
      <c r="H263" s="33"/>
    </row>
    <row r="264" customFormat="false" ht="13.5" hidden="false" customHeight="true" outlineLevel="0" collapsed="false">
      <c r="A264" s="2" t="str">
        <f aca="false">CONCATENATE($A$259,".",$B$10)</f>
        <v>fielfe56.92</v>
      </c>
      <c r="C264" s="24" t="str">
        <f aca="false">IF(OR($E$2="",$F$2=""),"",CONCATENATE("https://www.instagram.com/",$A274,"/"))</f>
        <v>https://www.instagram.com/fielfe562304/</v>
      </c>
      <c r="D264" s="24" t="str">
        <f aca="false">IF(E2="","",IF(OR($E$2="",$F$2=""),"",CONCATENATE("https://www.facebook.com/",$A274,"/")))</f>
        <v>https://www.facebook.com/fielfe562304/</v>
      </c>
      <c r="E264" s="24" t="str">
        <f aca="false">IF(E2="","",IF(OR($E$2="",$F$2=""),"",CONCATENATE("https://twitter.com/",$A274,"/")))</f>
        <v>https://twitter.com/fielfe562304/</v>
      </c>
      <c r="F264" s="26" t="s">
        <v>4</v>
      </c>
      <c r="H264" s="33"/>
    </row>
    <row r="265" customFormat="false" ht="13.5" hidden="false" customHeight="true" outlineLevel="0" collapsed="false">
      <c r="A265" s="2" t="str">
        <f aca="false">CONCATENATE($A$259,"_",$B$10)</f>
        <v>fielfe56_92</v>
      </c>
      <c r="C265" s="24" t="str">
        <f aca="false">IF(OR($E$2="",$F$2=""),"",CONCATENATE("https://www.instagram.com/",$A275,"/"))</f>
        <v>https://www.instagram.com/fielfe56-234/</v>
      </c>
      <c r="D265" s="24" t="str">
        <f aca="false">IF(E2="","",IF(OR($E$2="",$F$2=""),"",CONCATENATE("https://www.facebook.com/",$A275,"/")))</f>
        <v>https://www.facebook.com/fielfe56-234/</v>
      </c>
      <c r="E265" s="24" t="str">
        <f aca="false">IF(E2="","",IF(OR($E$2="",$F$2=""),"",CONCATENATE("https://twitter.com/",$A275,"/")))</f>
        <v>https://twitter.com/fielfe56-234/</v>
      </c>
      <c r="F265" s="26" t="s">
        <v>4</v>
      </c>
      <c r="H265" s="33"/>
    </row>
    <row r="266" customFormat="false" ht="13.5" hidden="false" customHeight="true" outlineLevel="0" collapsed="false">
      <c r="A266" s="2" t="str">
        <f aca="false">CONCATENATE($A$259,$B$10)</f>
        <v>fielfe5692</v>
      </c>
      <c r="C266" s="24" t="str">
        <f aca="false">IF(OR($E$2="",$F$2=""),"",CONCATENATE("https://www.instagram.com/",$A276,"/"))</f>
        <v>https://www.instagram.com/fielfe56.234/</v>
      </c>
      <c r="D266" s="24" t="str">
        <f aca="false">IF(E2="","",IF(OR($E$2="",$F$2=""),"",CONCATENATE("https://www.facebook.com/",$A276,"/")))</f>
        <v>https://www.facebook.com/fielfe56.234/</v>
      </c>
      <c r="E266" s="24" t="str">
        <f aca="false">IF(E2="","",IF(OR($E$2="",$F$2=""),"",CONCATENATE("https://twitter.com/",$A276,"/")))</f>
        <v>https://twitter.com/fielfe56.234/</v>
      </c>
      <c r="F266" s="26" t="s">
        <v>4</v>
      </c>
      <c r="H266" s="33"/>
    </row>
    <row r="267" customFormat="false" ht="13.5" hidden="false" customHeight="true" outlineLevel="0" collapsed="false">
      <c r="A267" s="2" t="str">
        <f aca="false">CONCATENATE($A$259,"-",$B$11)</f>
        <v>fielfe56-2</v>
      </c>
      <c r="C267" s="24" t="str">
        <f aca="false">IF(OR($E$2="",$F$2=""),"",CONCATENATE("https://www.instagram.com/",$A277,"/"))</f>
        <v>https://www.instagram.com/fielfe56_234/</v>
      </c>
      <c r="D267" s="24" t="str">
        <f aca="false">IF(E2="","",IF(OR($E$2="",$F$2=""),"",CONCATENATE("https://www.facebook.com/",$A277,"/")))</f>
        <v>https://www.facebook.com/fielfe56_234/</v>
      </c>
      <c r="E267" s="24" t="str">
        <f aca="false">IF(E2="","",IF(OR($E$2="",$F$2=""),"",CONCATENATE("https://twitter.com/",$A277,"/")))</f>
        <v>https://twitter.com/fielfe56_234/</v>
      </c>
      <c r="F267" s="26" t="s">
        <v>4</v>
      </c>
      <c r="H267" s="33"/>
    </row>
    <row r="268" customFormat="false" ht="13.5" hidden="false" customHeight="true" outlineLevel="0" collapsed="false">
      <c r="A268" s="2" t="str">
        <f aca="false">CONCATENATE($A$259,".",$B$11)</f>
        <v>fielfe56.2</v>
      </c>
      <c r="C268" s="24" t="str">
        <f aca="false">IF(OR($E$2="",$F$2=""),"",CONCATENATE("https://www.instagram.com/",$A278,"/"))</f>
        <v>https://www.instagram.com/fielfe56234/</v>
      </c>
      <c r="D268" s="24" t="str">
        <f aca="false">IF(E2="","",IF(OR($E$2="",$F$2=""),"",CONCATENATE("https://www.facebook.com/",$A278,"/")))</f>
        <v>https://www.facebook.com/fielfe56234/</v>
      </c>
      <c r="E268" s="24" t="str">
        <f aca="false">IF(E2="","",IF(OR($E$2="",$F$2=""),"",CONCATENATE("https://twitter.com/",$A278,"/")))</f>
        <v>https://twitter.com/fielfe56234/</v>
      </c>
      <c r="F268" s="26" t="s">
        <v>4</v>
      </c>
      <c r="H268" s="33"/>
    </row>
    <row r="269" customFormat="false" ht="13.5" hidden="false" customHeight="true" outlineLevel="0" collapsed="false">
      <c r="A269" s="2" t="str">
        <f aca="false">CONCATENATE($A$259,"_",$B$11)</f>
        <v>fielfe56_2</v>
      </c>
      <c r="C269" s="24" t="str">
        <f aca="false">IF(OR($E$2="",$F$2=""),"",CONCATENATE("https://www.instagram.com/",$A279,"/"))</f>
        <v>https://www.instagram.com/fielfe-56_92/</v>
      </c>
      <c r="D269" s="24" t="str">
        <f aca="false">IF(E2="","",IF(OR($E$2="",$F$2=""),"",CONCATENATE("https://www.facebook.com/",$A279,"/")))</f>
        <v>https://www.facebook.com/fielfe-56_92/</v>
      </c>
      <c r="E269" s="24" t="str">
        <f aca="false">IF(E2="","",IF(OR($E$2="",$F$2=""),"",CONCATENATE("https://twitter.com/",$A279,"/")))</f>
        <v>https://twitter.com/fielfe-56_92/</v>
      </c>
      <c r="F269" s="26" t="s">
        <v>4</v>
      </c>
      <c r="H269" s="33"/>
    </row>
    <row r="270" customFormat="false" ht="13.5" hidden="false" customHeight="true" outlineLevel="0" collapsed="false">
      <c r="A270" s="2" t="str">
        <f aca="false">CONCATENATE($A$259,$B$11)</f>
        <v>fielfe562</v>
      </c>
      <c r="C270" s="24" t="str">
        <f aca="false">IF(OR($E$2="",$F$2=""),"",CONCATENATE("https://www.instagram.com/",$A280,"/"))</f>
        <v>https://www.instagram.com/fielfe-5692/</v>
      </c>
      <c r="D270" s="24" t="str">
        <f aca="false">IF(E2="","",IF(OR($E$2="",$F$2=""),"",CONCATENATE("https://www.facebook.com/",$A280,"/")))</f>
        <v>https://www.facebook.com/fielfe-5692/</v>
      </c>
      <c r="E270" s="24" t="str">
        <f aca="false">IF(E2="","",IF(OR($E$2="",$F$2=""),"",CONCATENATE("https://twitter.com/",$A280,"/")))</f>
        <v>https://twitter.com/fielfe-5692/</v>
      </c>
      <c r="F270" s="26" t="s">
        <v>4</v>
      </c>
      <c r="H270" s="33"/>
    </row>
    <row r="271" customFormat="false" ht="13.5" hidden="false" customHeight="true" outlineLevel="0" collapsed="false">
      <c r="A271" s="2" t="str">
        <f aca="false">CONCATENATE($A$259,"-",$B$8,$B$9)</f>
        <v>fielfe56-2304</v>
      </c>
      <c r="C271" s="24" t="str">
        <f aca="false">IF(OR($E$2="",$F$2=""),"",CONCATENATE("https://www.instagram.com/",$A281,"/"))</f>
        <v>https://www.instagram.com/fielfe-56-2/</v>
      </c>
      <c r="D271" s="24" t="str">
        <f aca="false">IF(E2="","",IF(OR($E$2="",$F$2=""),"",CONCATENATE("https://www.facebook.com/",$A281,"/")))</f>
        <v>https://www.facebook.com/fielfe-56-2/</v>
      </c>
      <c r="E271" s="24" t="str">
        <f aca="false">IF(E2="","",IF(OR($E$2="",$F$2=""),"",CONCATENATE("https://twitter.com/",$A281,"/")))</f>
        <v>https://twitter.com/fielfe-56-2/</v>
      </c>
      <c r="F271" s="26" t="s">
        <v>4</v>
      </c>
      <c r="H271" s="33"/>
    </row>
    <row r="272" customFormat="false" ht="13.5" hidden="false" customHeight="true" outlineLevel="0" collapsed="false">
      <c r="A272" s="2" t="str">
        <f aca="false">CONCATENATE($A$259,".",$B$8,$B$9)</f>
        <v>fielfe56.2304</v>
      </c>
      <c r="C272" s="24" t="str">
        <f aca="false">IF(OR($E$2="",$F$2=""),"",CONCATENATE("https://www.instagram.com/",$A282,"/"))</f>
        <v>https://www.instagram.com/fielfe-56.2/</v>
      </c>
      <c r="D272" s="24" t="str">
        <f aca="false">IF(E2="","",IF(OR($E$2="",$F$2=""),"",CONCATENATE("https://www.facebook.com/",$A282,"/")))</f>
        <v>https://www.facebook.com/fielfe-56.2/</v>
      </c>
      <c r="E272" s="24" t="str">
        <f aca="false">IF(E2="","",IF(OR($E$2="",$F$2=""),"",CONCATENATE("https://twitter.com/",$A282,"/")))</f>
        <v>https://twitter.com/fielfe-56.2/</v>
      </c>
      <c r="F272" s="26" t="s">
        <v>4</v>
      </c>
      <c r="H272" s="33"/>
    </row>
    <row r="273" customFormat="false" ht="13.5" hidden="false" customHeight="true" outlineLevel="0" collapsed="false">
      <c r="A273" s="2" t="str">
        <f aca="false">CONCATENATE($A$259,"_",$B$8,$B$9)</f>
        <v>fielfe56_2304</v>
      </c>
      <c r="C273" s="24" t="str">
        <f aca="false">IF(OR($E$2="",$F$2=""),"",CONCATENATE("https://www.instagram.com/",$A283,"/"))</f>
        <v>https://www.instagram.com/fielfe-56_2/</v>
      </c>
      <c r="D273" s="24" t="str">
        <f aca="false">IF(E2="","",IF(OR($E$2="",$F$2=""),"",CONCATENATE("https://www.facebook.com/",$A283,"/")))</f>
        <v>https://www.facebook.com/fielfe-56_2/</v>
      </c>
      <c r="E273" s="24" t="str">
        <f aca="false">IF(E2="","",IF(OR($E$2="",$F$2=""),"",CONCATENATE("https://twitter.com/",$A283,"/")))</f>
        <v>https://twitter.com/fielfe-56_2/</v>
      </c>
      <c r="F273" s="26" t="s">
        <v>4</v>
      </c>
      <c r="H273" s="33"/>
    </row>
    <row r="274" customFormat="false" ht="13.5" hidden="false" customHeight="true" outlineLevel="0" collapsed="false">
      <c r="A274" s="2" t="str">
        <f aca="false">CONCATENATE($A$259,$B$8,$B$9)</f>
        <v>fielfe562304</v>
      </c>
      <c r="C274" s="24" t="str">
        <f aca="false">IF(OR($E$2="",$F$2=""),"",CONCATENATE("https://www.instagram.com/",$A284,"/"))</f>
        <v>https://www.instagram.com/fielfe-562/</v>
      </c>
      <c r="D274" s="24" t="str">
        <f aca="false">IF(E2="","",IF(OR($E$2="",$F$2=""),"",CONCATENATE("https://www.facebook.com/",$A284,"/")))</f>
        <v>https://www.facebook.com/fielfe-562/</v>
      </c>
      <c r="E274" s="24" t="str">
        <f aca="false">IF(E2="","",IF(OR($E$2="",$F$2=""),"",CONCATENATE("https://twitter.com/",$A284,"/")))</f>
        <v>https://twitter.com/fielfe-562/</v>
      </c>
      <c r="F274" s="26" t="s">
        <v>4</v>
      </c>
      <c r="H274" s="33"/>
    </row>
    <row r="275" customFormat="false" ht="13.5" hidden="false" customHeight="true" outlineLevel="0" collapsed="false">
      <c r="A275" s="2" t="str">
        <f aca="false">CONCATENATE($A$259,"-",$B$5,$B$6)</f>
        <v>fielfe56-234</v>
      </c>
      <c r="C275" s="24" t="str">
        <f aca="false">IF(OR($E$2="",$F$2=""),"",CONCATENATE("https://www.instagram.com/",$A285,"/"))</f>
        <v>https://www.instagram.com/fielfe-56-2304/</v>
      </c>
      <c r="D275" s="24" t="str">
        <f aca="false">IF(E2="","",IF(OR($E$2="",$F$2=""),"",CONCATENATE("https://www.facebook.com/",$A285,"/")))</f>
        <v>https://www.facebook.com/fielfe-56-2304/</v>
      </c>
      <c r="E275" s="24" t="str">
        <f aca="false">IF(E2="","",IF(OR($E$2="",$F$2=""),"",CONCATENATE("https://twitter.com/",$A285,"/")))</f>
        <v>https://twitter.com/fielfe-56-2304/</v>
      </c>
      <c r="F275" s="26" t="s">
        <v>4</v>
      </c>
      <c r="H275" s="33"/>
    </row>
    <row r="276" customFormat="false" ht="13.5" hidden="false" customHeight="true" outlineLevel="0" collapsed="false">
      <c r="A276" s="2" t="str">
        <f aca="false">CONCATENATE($A$259,".",$B$5,$B$6)</f>
        <v>fielfe56.234</v>
      </c>
      <c r="C276" s="24" t="str">
        <f aca="false">IF(OR($E$2="",$F$2=""),"",CONCATENATE("https://www.instagram.com/",$A286,"/"))</f>
        <v>https://www.instagram.com/fielfe-56.2304/</v>
      </c>
      <c r="D276" s="24" t="str">
        <f aca="false">IF(E2="","",IF(OR($E$2="",$F$2=""),"",CONCATENATE("https://www.facebook.com/",$A286,"/")))</f>
        <v>https://www.facebook.com/fielfe-56.2304/</v>
      </c>
      <c r="E276" s="24" t="str">
        <f aca="false">IF(E2="","",IF(OR($E$2="",$F$2=""),"",CONCATENATE("https://twitter.com/",$A286,"/")))</f>
        <v>https://twitter.com/fielfe-56.2304/</v>
      </c>
      <c r="F276" s="26" t="s">
        <v>4</v>
      </c>
      <c r="H276" s="33"/>
    </row>
    <row r="277" customFormat="false" ht="13.5" hidden="false" customHeight="true" outlineLevel="0" collapsed="false">
      <c r="A277" s="2" t="str">
        <f aca="false">CONCATENATE($A$259,"_",$B$5,$B$6)</f>
        <v>fielfe56_234</v>
      </c>
      <c r="C277" s="24" t="str">
        <f aca="false">IF(OR($E$2="",$F$2=""),"",CONCATENATE("https://www.instagram.com/",$A287,"/"))</f>
        <v>https://www.instagram.com/fielfe-56_2304/</v>
      </c>
      <c r="D277" s="24" t="str">
        <f aca="false">IF(E2="","",IF(OR($E$2="",$F$2=""),"",CONCATENATE("https://www.facebook.com/",$A287,"/")))</f>
        <v>https://www.facebook.com/fielfe-56_2304/</v>
      </c>
      <c r="E277" s="24" t="str">
        <f aca="false">IF(E2="","",IF(OR($E$2="",$F$2=""),"",CONCATENATE("https://twitter.com/",$A287,"/")))</f>
        <v>https://twitter.com/fielfe-56_2304/</v>
      </c>
      <c r="F277" s="26" t="s">
        <v>4</v>
      </c>
      <c r="H277" s="33"/>
    </row>
    <row r="278" customFormat="false" ht="13.5" hidden="false" customHeight="true" outlineLevel="0" collapsed="false">
      <c r="A278" s="2" t="str">
        <f aca="false">CONCATENATE($A$259,$B$5,$B$6)</f>
        <v>fielfe56234</v>
      </c>
      <c r="C278" s="24" t="str">
        <f aca="false">IF(OR($E$2="",$F$2=""),"",CONCATENATE("https://www.instagram.com/",$A288,"/"))</f>
        <v>https://www.instagram.com/fielfe-562304/</v>
      </c>
      <c r="D278" s="24" t="str">
        <f aca="false">IF(E2="","",IF(OR($E$2="",$F$2=""),"",CONCATENATE("https://www.facebook.com/",$A288,"/")))</f>
        <v>https://www.facebook.com/fielfe-562304/</v>
      </c>
      <c r="E278" s="24" t="str">
        <f aca="false">IF(E2="","",IF(OR($E$2="",$F$2=""),"",CONCATENATE("https://twitter.com/",$A288,"/")))</f>
        <v>https://twitter.com/fielfe-562304/</v>
      </c>
      <c r="F278" s="31" t="s">
        <v>20</v>
      </c>
      <c r="H278" s="33"/>
    </row>
    <row r="279" customFormat="false" ht="13.5" hidden="false" customHeight="true" outlineLevel="0" collapsed="false">
      <c r="A279" s="2" t="str">
        <f aca="false">CONCATENATE($A$260,"_",$B$10)</f>
        <v>fielfe-56_92</v>
      </c>
      <c r="C279" s="24" t="str">
        <f aca="false">IF(OR($E$2="",$F$2=""),"",CONCATENATE("https://www.instagram.com/",$A289,"/"))</f>
        <v>https://www.instagram.com/fielfe-56-234/</v>
      </c>
      <c r="D279" s="24" t="str">
        <f aca="false">IF(E2="","",IF(OR($E$2="",$F$2=""),"",CONCATENATE("https://www.facebook.com/",$A289,"/")))</f>
        <v>https://www.facebook.com/fielfe-56-234/</v>
      </c>
      <c r="E279" s="24" t="str">
        <f aca="false">IF(E2="","",IF(OR($E$2="",$F$2=""),"",CONCATENATE("https://twitter.com/",$A289,"/")))</f>
        <v>https://twitter.com/fielfe-56-234/</v>
      </c>
      <c r="F279" s="31"/>
      <c r="H279" s="33"/>
    </row>
    <row r="280" customFormat="false" ht="13.5" hidden="false" customHeight="true" outlineLevel="0" collapsed="false">
      <c r="A280" s="2" t="str">
        <f aca="false">CONCATENATE($A$260,$B$10)</f>
        <v>fielfe-5692</v>
      </c>
      <c r="C280" s="24" t="str">
        <f aca="false">IF(OR($E$2="",$F$2=""),"",CONCATENATE("https://www.instagram.com/",$A290,"/"))</f>
        <v>https://www.instagram.com/fielfe-56.234/</v>
      </c>
      <c r="D280" s="24" t="str">
        <f aca="false">IF(E2="","",IF(OR($E$2="",$F$2=""),"",CONCATENATE("https://www.facebook.com/",$A290,"/")))</f>
        <v>https://www.facebook.com/fielfe-56.234/</v>
      </c>
      <c r="E280" s="24" t="str">
        <f aca="false">IF(E2="","",IF(OR($E$2="",$F$2=""),"",CONCATENATE("https://twitter.com/",$A290,"/")))</f>
        <v>https://twitter.com/fielfe-56.234/</v>
      </c>
      <c r="F280" s="26" t="s">
        <v>4</v>
      </c>
      <c r="H280" s="33"/>
    </row>
    <row r="281" customFormat="false" ht="13.5" hidden="false" customHeight="true" outlineLevel="0" collapsed="false">
      <c r="A281" s="2" t="str">
        <f aca="false">CONCATENATE($A$260,"-",$B$11)</f>
        <v>fielfe-56-2</v>
      </c>
      <c r="C281" s="24" t="str">
        <f aca="false">IF(OR($E$2="",$F$2=""),"",CONCATENATE("https://www.instagram.com/",$A291,"/"))</f>
        <v>https://www.instagram.com/fielfe-56_234/</v>
      </c>
      <c r="D281" s="24" t="str">
        <f aca="false">IF(E2="","",IF(OR($E$2="",$F$2=""),"",CONCATENATE("https://www.facebook.com/",$A291,"/")))</f>
        <v>https://www.facebook.com/fielfe-56_234/</v>
      </c>
      <c r="E281" s="24" t="str">
        <f aca="false">IF(E2="","",IF(OR($E$2="",$F$2=""),"",CONCATENATE("https://twitter.com/",$A291,"/")))</f>
        <v>https://twitter.com/fielfe-56_234/</v>
      </c>
      <c r="F281" s="26" t="s">
        <v>4</v>
      </c>
      <c r="H281" s="33"/>
    </row>
    <row r="282" customFormat="false" ht="13.5" hidden="false" customHeight="true" outlineLevel="0" collapsed="false">
      <c r="A282" s="2" t="str">
        <f aca="false">CONCATENATE($A$260,".",$B$11)</f>
        <v>fielfe-56.2</v>
      </c>
      <c r="C282" s="24" t="str">
        <f aca="false">IF(OR($E$2="",$F$2=""),"",CONCATENATE("https://www.instagram.com/",$A292,"/"))</f>
        <v>https://www.instagram.com/fielfe-56234/</v>
      </c>
      <c r="D282" s="24" t="str">
        <f aca="false">IF(E2="","",IF(OR($E$2="",$F$2=""),"",CONCATENATE("https://www.facebook.com/",$A292,"/")))</f>
        <v>https://www.facebook.com/fielfe-56234/</v>
      </c>
      <c r="E282" s="24" t="str">
        <f aca="false">IF(E2="","",IF(OR($E$2="",$F$2=""),"",CONCATENATE("https://twitter.com/",$A292,"/")))</f>
        <v>https://twitter.com/fielfe-56234/</v>
      </c>
      <c r="F282" s="26" t="s">
        <v>4</v>
      </c>
      <c r="H282" s="33"/>
    </row>
    <row r="283" customFormat="false" ht="13.5" hidden="false" customHeight="true" outlineLevel="0" collapsed="false">
      <c r="A283" s="2" t="str">
        <f aca="false">CONCATENATE($A$260,"_",$B$11)</f>
        <v>fielfe-56_2</v>
      </c>
      <c r="C283" s="24" t="str">
        <f aca="false">IF(OR($E$2="",$F$2=""),"",CONCATENATE("https://www.instagram.com/",$A293,"/"))</f>
        <v>https://www.instagram.com/fielfe_56_92/</v>
      </c>
      <c r="D283" s="24" t="str">
        <f aca="false">IF(E2="","",IF(OR($E$2="",$F$2=""),"",CONCATENATE("https://www.facebook.com/",$A293,"/")))</f>
        <v>https://www.facebook.com/fielfe_56_92/</v>
      </c>
      <c r="E283" s="24" t="str">
        <f aca="false">IF(E2="","",IF(OR($E$2="",$F$2=""),"",CONCATENATE("https://twitter.com/",$A293,"/")))</f>
        <v>https://twitter.com/fielfe_56_92/</v>
      </c>
      <c r="F283" s="26" t="s">
        <v>4</v>
      </c>
      <c r="H283" s="33"/>
    </row>
    <row r="284" customFormat="false" ht="13.5" hidden="false" customHeight="true" outlineLevel="0" collapsed="false">
      <c r="A284" s="2" t="str">
        <f aca="false">CONCATENATE($A$260,$B$11)</f>
        <v>fielfe-562</v>
      </c>
      <c r="C284" s="24" t="str">
        <f aca="false">IF(OR($E$2="",$F$2=""),"",CONCATENATE("https://www.instagram.com/",$A294,"/"))</f>
        <v>https://www.instagram.com/fielfe_5692/</v>
      </c>
      <c r="D284" s="24" t="str">
        <f aca="false">IF(E2="","",IF(OR($E$2="",$F$2=""),"",CONCATENATE("https://www.facebook.com/",$A294,"/")))</f>
        <v>https://www.facebook.com/fielfe_5692/</v>
      </c>
      <c r="E284" s="24" t="str">
        <f aca="false">IF(E2="","",IF(OR($E$2="",$F$2=""),"",CONCATENATE("https://twitter.com/",$A294,"/")))</f>
        <v>https://twitter.com/fielfe_5692/</v>
      </c>
      <c r="F284" s="26" t="s">
        <v>4</v>
      </c>
      <c r="H284" s="33"/>
    </row>
    <row r="285" customFormat="false" ht="13.5" hidden="false" customHeight="true" outlineLevel="0" collapsed="false">
      <c r="A285" s="2" t="str">
        <f aca="false">CONCATENATE($A$260,"-",$B$8,$B$9)</f>
        <v>fielfe-56-2304</v>
      </c>
      <c r="C285" s="24" t="str">
        <f aca="false">IF(OR($E$2="",$F$2=""),"",CONCATENATE("https://www.instagram.com/",$A295,"/"))</f>
        <v>https://www.instagram.com/fielfe_56-2/</v>
      </c>
      <c r="D285" s="24" t="str">
        <f aca="false">IF(E2="","",IF(OR($E$2="",$F$2=""),"",CONCATENATE("https://www.facebook.com/",$A295,"/")))</f>
        <v>https://www.facebook.com/fielfe_56-2/</v>
      </c>
      <c r="E285" s="24" t="str">
        <f aca="false">IF(E2="","",IF(OR($E$2="",$F$2=""),"",CONCATENATE("https://twitter.com/",$A295,"/")))</f>
        <v>https://twitter.com/fielfe_56-2/</v>
      </c>
      <c r="F285" s="26" t="s">
        <v>4</v>
      </c>
      <c r="H285" s="33"/>
    </row>
    <row r="286" customFormat="false" ht="13.5" hidden="false" customHeight="true" outlineLevel="0" collapsed="false">
      <c r="A286" s="2" t="str">
        <f aca="false">CONCATENATE($A$260,".",$B$8,$B$9)</f>
        <v>fielfe-56.2304</v>
      </c>
      <c r="C286" s="24" t="str">
        <f aca="false">IF(OR($E$2="",$F$2=""),"",CONCATENATE("https://www.instagram.com/",$A296,"/"))</f>
        <v>https://www.instagram.com/fielfe_56.2/</v>
      </c>
      <c r="D286" s="24" t="str">
        <f aca="false">IF(E2="","",IF(OR($E$2="",$F$2=""),"",CONCATENATE("https://www.facebook.com/",$A296,"/")))</f>
        <v>https://www.facebook.com/fielfe_56.2/</v>
      </c>
      <c r="E286" s="24" t="str">
        <f aca="false">IF(E2="","",IF(OR($E$2="",$F$2=""),"",CONCATENATE("https://twitter.com/",$A296,"/")))</f>
        <v>https://twitter.com/fielfe_56.2/</v>
      </c>
      <c r="F286" s="26" t="s">
        <v>4</v>
      </c>
      <c r="H286" s="33"/>
    </row>
    <row r="287" customFormat="false" ht="13.5" hidden="false" customHeight="true" outlineLevel="0" collapsed="false">
      <c r="A287" s="2" t="str">
        <f aca="false">CONCATENATE($A$260,"_",$B$8,$B$9)</f>
        <v>fielfe-56_2304</v>
      </c>
      <c r="C287" s="24" t="str">
        <f aca="false">IF(OR($E$2="",$F$2=""),"",CONCATENATE("https://www.instagram.com/",$A297,"/"))</f>
        <v>https://www.instagram.com/fielfe_56_2/</v>
      </c>
      <c r="D287" s="24" t="str">
        <f aca="false">IF(E2="","",IF(OR($E$2="",$F$2=""),"",CONCATENATE("https://www.facebook.com/",$A297,"/")))</f>
        <v>https://www.facebook.com/fielfe_56_2/</v>
      </c>
      <c r="E287" s="24" t="str">
        <f aca="false">IF(E2="","",IF(OR($E$2="",$F$2=""),"",CONCATENATE("https://twitter.com/",$A297,"/")))</f>
        <v>https://twitter.com/fielfe_56_2/</v>
      </c>
      <c r="F287" s="26" t="s">
        <v>4</v>
      </c>
      <c r="H287" s="33"/>
    </row>
    <row r="288" customFormat="false" ht="13.5" hidden="false" customHeight="true" outlineLevel="0" collapsed="false">
      <c r="A288" s="2" t="str">
        <f aca="false">CONCATENATE($A$260,$B$8,$B$9)</f>
        <v>fielfe-562304</v>
      </c>
      <c r="C288" s="24" t="str">
        <f aca="false">IF(OR($E$2="",$F$2=""),"",CONCATENATE("https://www.instagram.com/",$A298,"/"))</f>
        <v>https://www.instagram.com/fielfe_562/</v>
      </c>
      <c r="D288" s="24" t="str">
        <f aca="false">IF(E2="","",IF(OR($E$2="",$F$2=""),"",CONCATENATE("https://www.facebook.com/",$A298,"/")))</f>
        <v>https://www.facebook.com/fielfe_562/</v>
      </c>
      <c r="E288" s="24" t="str">
        <f aca="false">IF(E2="","",IF(OR($E$2="",$F$2=""),"",CONCATENATE("https://twitter.com/",$A298,"/")))</f>
        <v>https://twitter.com/fielfe_562/</v>
      </c>
      <c r="F288" s="26" t="s">
        <v>4</v>
      </c>
      <c r="H288" s="33"/>
    </row>
    <row r="289" customFormat="false" ht="13.5" hidden="false" customHeight="true" outlineLevel="0" collapsed="false">
      <c r="A289" s="2" t="str">
        <f aca="false">CONCATENATE($A$260,"-",$B$5,$B$6)</f>
        <v>fielfe-56-234</v>
      </c>
      <c r="C289" s="24" t="str">
        <f aca="false">IF(OR($E$2="",$F$2=""),"",CONCATENATE("https://www.instagram.com/",$A299,"/"))</f>
        <v>https://www.instagram.com/fielfe_56-2304/</v>
      </c>
      <c r="D289" s="24" t="str">
        <f aca="false">IF(E2="","",IF(OR($E$2="",$F$2=""),"",CONCATENATE("https://www.facebook.com/",$A299,"/")))</f>
        <v>https://www.facebook.com/fielfe_56-2304/</v>
      </c>
      <c r="E289" s="24" t="str">
        <f aca="false">IF(E2="","",IF(OR($E$2="",$F$2=""),"",CONCATENATE("https://twitter.com/",$A299,"/")))</f>
        <v>https://twitter.com/fielfe_56-2304/</v>
      </c>
      <c r="F289" s="26" t="s">
        <v>4</v>
      </c>
      <c r="H289" s="33"/>
    </row>
    <row r="290" customFormat="false" ht="13.5" hidden="false" customHeight="true" outlineLevel="0" collapsed="false">
      <c r="A290" s="2" t="str">
        <f aca="false">CONCATENATE($A$260,".",$B$5,$B$6)</f>
        <v>fielfe-56.234</v>
      </c>
      <c r="C290" s="24" t="str">
        <f aca="false">IF(OR($E$2="",$F$2=""),"",CONCATENATE("https://www.instagram.com/",$A300,"/"))</f>
        <v>https://www.instagram.com/fielfe_56.2304/</v>
      </c>
      <c r="D290" s="24" t="str">
        <f aca="false">IF(E2="","",IF(OR($E$2="",$F$2=""),"",CONCATENATE("https://www.facebook.com/",$A300,"/")))</f>
        <v>https://www.facebook.com/fielfe_56.2304/</v>
      </c>
      <c r="E290" s="24" t="str">
        <f aca="false">IF(E2="","",IF(OR($E$2="",$F$2=""),"",CONCATENATE("https://twitter.com/",$A300,"/")))</f>
        <v>https://twitter.com/fielfe_56.2304/</v>
      </c>
      <c r="F290" s="26" t="s">
        <v>4</v>
      </c>
      <c r="H290" s="33"/>
    </row>
    <row r="291" customFormat="false" ht="13.5" hidden="false" customHeight="true" outlineLevel="0" collapsed="false">
      <c r="A291" s="2" t="str">
        <f aca="false">CONCATENATE($A$260,"_",$B$5,$B$6)</f>
        <v>fielfe-56_234</v>
      </c>
      <c r="C291" s="24" t="str">
        <f aca="false">IF(OR($E$2="",$F$2=""),"",CONCATENATE("https://www.instagram.com/",$A301,"/"))</f>
        <v>https://www.instagram.com/fielfe_56_2304/</v>
      </c>
      <c r="D291" s="24" t="str">
        <f aca="false">IF(E2="","",IF(OR($E$2="",$F$2=""),"",CONCATENATE("https://www.facebook.com/",$A301,"/")))</f>
        <v>https://www.facebook.com/fielfe_56_2304/</v>
      </c>
      <c r="E291" s="24" t="str">
        <f aca="false">IF(E2="","",IF(OR($E$2="",$F$2=""),"",CONCATENATE("https://twitter.com/",$A301,"/")))</f>
        <v>https://twitter.com/fielfe_56_2304/</v>
      </c>
      <c r="F291" s="26" t="s">
        <v>4</v>
      </c>
      <c r="H291" s="33"/>
    </row>
    <row r="292" customFormat="false" ht="13.5" hidden="false" customHeight="true" outlineLevel="0" collapsed="false">
      <c r="A292" s="2" t="str">
        <f aca="false">CONCATENATE($A$260,$B$5,$B$6)</f>
        <v>fielfe-56234</v>
      </c>
      <c r="C292" s="24" t="str">
        <f aca="false">IF(OR($E$2="",$F$2=""),"",CONCATENATE("https://www.instagram.com/",$A302,"/"))</f>
        <v>https://www.instagram.com/fielfe_562304/</v>
      </c>
      <c r="D292" s="24" t="str">
        <f aca="false">IF(E2="","",IF(OR($E$2="",$F$2=""),"",CONCATENATE("https://www.facebook.com/",$A302,"/")))</f>
        <v>https://www.facebook.com/fielfe_562304/</v>
      </c>
      <c r="E292" s="24" t="str">
        <f aca="false">IF(E2="","",IF(OR($E$2="",$F$2=""),"",CONCATENATE("https://twitter.com/",$A302,"/")))</f>
        <v>https://twitter.com/fielfe_562304/</v>
      </c>
      <c r="F292" s="26" t="s">
        <v>4</v>
      </c>
      <c r="H292" s="33"/>
    </row>
    <row r="293" customFormat="false" ht="13.5" hidden="false" customHeight="true" outlineLevel="0" collapsed="false">
      <c r="A293" s="2" t="str">
        <f aca="false">CONCATENATE($A$261,"_",$B$10)</f>
        <v>fielfe_56_92</v>
      </c>
      <c r="C293" s="24" t="str">
        <f aca="false">IF(OR($E$2="",$F$2=""),"",CONCATENATE("https://www.instagram.com/",$A303,"/"))</f>
        <v>https://www.instagram.com/fielfe_56-234/</v>
      </c>
      <c r="D293" s="24" t="str">
        <f aca="false">IF(E2="","",IF(OR($E$2="",$F$2=""),"",CONCATENATE("https://www.facebook.com/",$A303,"/")))</f>
        <v>https://www.facebook.com/fielfe_56-234/</v>
      </c>
      <c r="E293" s="24" t="str">
        <f aca="false">IF(E2="","",IF(OR($E$2="",$F$2=""),"",CONCATENATE("https://twitter.com/",$A303,"/")))</f>
        <v>https://twitter.com/fielfe_56-234/</v>
      </c>
      <c r="F293" s="26" t="s">
        <v>4</v>
      </c>
      <c r="H293" s="33"/>
    </row>
    <row r="294" customFormat="false" ht="13.5" hidden="false" customHeight="true" outlineLevel="0" collapsed="false">
      <c r="A294" s="2" t="str">
        <f aca="false">CONCATENATE($A$261,$B$10)</f>
        <v>fielfe_5692</v>
      </c>
      <c r="C294" s="24" t="str">
        <f aca="false">IF(OR($E$2="",$F$2=""),"",CONCATENATE("https://www.instagram.com/",$A304,"/"))</f>
        <v>https://www.instagram.com/fielfe_56.234/</v>
      </c>
      <c r="D294" s="24" t="str">
        <f aca="false">IF(E2="","",IF(OR($E$2="",$F$2=""),"",CONCATENATE("https://www.facebook.com/",$A304,"/")))</f>
        <v>https://www.facebook.com/fielfe_56.234/</v>
      </c>
      <c r="E294" s="24" t="str">
        <f aca="false">IF(E2="","",IF(OR($E$2="",$F$2=""),"",CONCATENATE("https://twitter.com/",$A304,"/")))</f>
        <v>https://twitter.com/fielfe_56.234/</v>
      </c>
      <c r="F294" s="26" t="s">
        <v>4</v>
      </c>
      <c r="H294" s="33"/>
    </row>
    <row r="295" customFormat="false" ht="13.5" hidden="false" customHeight="true" outlineLevel="0" collapsed="false">
      <c r="A295" s="2" t="str">
        <f aca="false">CONCATENATE($A$261,"-",$B$11)</f>
        <v>fielfe_56-2</v>
      </c>
      <c r="C295" s="24" t="str">
        <f aca="false">IF(OR($E$2="",$F$2=""),"",CONCATENATE("https://www.instagram.com/",$A305,"/"))</f>
        <v>https://www.instagram.com/fielfe_56_234/</v>
      </c>
      <c r="D295" s="24" t="str">
        <f aca="false">IF(E2="","",IF(OR($E$2="",$F$2=""),"",CONCATENATE("https://www.facebook.com/",$A305,"/")))</f>
        <v>https://www.facebook.com/fielfe_56_234/</v>
      </c>
      <c r="E295" s="24" t="str">
        <f aca="false">IF(E2="","",IF(OR($E$2="",$F$2=""),"",CONCATENATE("https://twitter.com/",$A305,"/")))</f>
        <v>https://twitter.com/fielfe_56_234/</v>
      </c>
      <c r="F295" s="26" t="s">
        <v>4</v>
      </c>
      <c r="H295" s="33"/>
    </row>
    <row r="296" customFormat="false" ht="13.5" hidden="false" customHeight="true" outlineLevel="0" collapsed="false">
      <c r="A296" s="2" t="str">
        <f aca="false">CONCATENATE($A$261,".",$B$11)</f>
        <v>fielfe_56.2</v>
      </c>
      <c r="C296" s="24" t="str">
        <f aca="false">IF(OR($E$2="",$F$2=""),"",CONCATENATE("https://www.instagram.com/",$A306,"/"))</f>
        <v>https://www.instagram.com/fielfe_56234/</v>
      </c>
      <c r="D296" s="24" t="str">
        <f aca="false">IF(E2="","",IF(OR($E$2="",$F$2=""),"",CONCATENATE("https://www.facebook.com/",$A306,"/")))</f>
        <v>https://www.facebook.com/fielfe_56234/</v>
      </c>
      <c r="E296" s="24" t="str">
        <f aca="false">IF(E2="","",IF(OR($E$2="",$F$2=""),"",CONCATENATE("https://twitter.com/",$A306,"/")))</f>
        <v>https://twitter.com/fielfe_56234/</v>
      </c>
      <c r="F296" s="26" t="s">
        <v>4</v>
      </c>
      <c r="H296" s="33"/>
    </row>
    <row r="297" customFormat="false" ht="13.5" hidden="false" customHeight="true" outlineLevel="0" collapsed="false">
      <c r="A297" s="2" t="str">
        <f aca="false">CONCATENATE($A$261,"_",$B$11)</f>
        <v>fielfe_56_2</v>
      </c>
      <c r="C297" s="24" t="str">
        <f aca="false">IF(OR($E$2="",$F$2=""),"",CONCATENATE("https://www.instagram.com/",$A307,"/"))</f>
        <v>https://www.instagram.com/fielfe.56_92/</v>
      </c>
      <c r="D297" s="24" t="str">
        <f aca="false">IF(E2="","",IF(OR($E$2="",$F$2=""),"",CONCATENATE("https://www.facebook.com/",$A307,"/")))</f>
        <v>https://www.facebook.com/fielfe.56_92/</v>
      </c>
      <c r="E297" s="24" t="str">
        <f aca="false">IF(E2="","",IF(OR($E$2="",$F$2=""),"",CONCATENATE("https://twitter.com/",$A307,"/")))</f>
        <v>https://twitter.com/fielfe.56_92/</v>
      </c>
      <c r="F297" s="26" t="s">
        <v>4</v>
      </c>
      <c r="H297" s="33"/>
    </row>
    <row r="298" customFormat="false" ht="13.5" hidden="false" customHeight="true" outlineLevel="0" collapsed="false">
      <c r="A298" s="2" t="str">
        <f aca="false">CONCATENATE($A$261,$B$11)</f>
        <v>fielfe_562</v>
      </c>
      <c r="C298" s="24" t="str">
        <f aca="false">IF(OR($E$2="",$F$2=""),"",CONCATENATE("https://www.instagram.com/",$A308,"/"))</f>
        <v>https://www.instagram.com/fielfe.5692/</v>
      </c>
      <c r="D298" s="24" t="str">
        <f aca="false">IF(E2="","",IF(OR($E$2="",$F$2=""),"",CONCATENATE("https://www.facebook.com/",$A308,"/")))</f>
        <v>https://www.facebook.com/fielfe.5692/</v>
      </c>
      <c r="E298" s="24" t="str">
        <f aca="false">IF(E2="","",IF(OR($E$2="",$F$2=""),"",CONCATENATE("https://twitter.com/",$A308,"/")))</f>
        <v>https://twitter.com/fielfe.5692/</v>
      </c>
      <c r="F298" s="26" t="s">
        <v>4</v>
      </c>
      <c r="H298" s="33"/>
    </row>
    <row r="299" customFormat="false" ht="13.5" hidden="false" customHeight="true" outlineLevel="0" collapsed="false">
      <c r="A299" s="2" t="str">
        <f aca="false">CONCATENATE($A$261,"-",$B$8,$B$9)</f>
        <v>fielfe_56-2304</v>
      </c>
      <c r="C299" s="24" t="str">
        <f aca="false">IF(OR($E$2="",$F$2=""),"",CONCATENATE("https://www.instagram.com/",$A309,"/"))</f>
        <v>https://www.instagram.com/fielfe.56-2/</v>
      </c>
      <c r="D299" s="24" t="str">
        <f aca="false">IF(E2="","",IF(OR($E$2="",$F$2=""),"",CONCATENATE("https://www.facebook.com/",$A309,"/")))</f>
        <v>https://www.facebook.com/fielfe.56-2/</v>
      </c>
      <c r="E299" s="24" t="str">
        <f aca="false">IF(E2="","",IF(OR($E$2="",$F$2=""),"",CONCATENATE("https://twitter.com/",$A309,"/")))</f>
        <v>https://twitter.com/fielfe.56-2/</v>
      </c>
      <c r="F299" s="26" t="s">
        <v>4</v>
      </c>
      <c r="H299" s="33"/>
    </row>
    <row r="300" customFormat="false" ht="13.5" hidden="false" customHeight="true" outlineLevel="0" collapsed="false">
      <c r="A300" s="2" t="str">
        <f aca="false">CONCATENATE($A$261,".",$B$8,$B$9)</f>
        <v>fielfe_56.2304</v>
      </c>
      <c r="C300" s="24" t="str">
        <f aca="false">IF(OR($E$2="",$F$2=""),"",CONCATENATE("https://www.instagram.com/",$A310,"/"))</f>
        <v>https://www.instagram.com/fielfe.56.2/</v>
      </c>
      <c r="D300" s="24" t="str">
        <f aca="false">IF(E2="","",IF(OR($E$2="",$F$2=""),"",CONCATENATE("https://www.facebook.com/",$A310,"/")))</f>
        <v>https://www.facebook.com/fielfe.56.2/</v>
      </c>
      <c r="E300" s="24" t="str">
        <f aca="false">IF(E2="","",IF(OR($E$2="",$F$2=""),"",CONCATENATE("https://twitter.com/",$A310,"/")))</f>
        <v>https://twitter.com/fielfe.56.2/</v>
      </c>
      <c r="F300" s="26" t="s">
        <v>4</v>
      </c>
      <c r="H300" s="33"/>
    </row>
    <row r="301" customFormat="false" ht="13.5" hidden="false" customHeight="true" outlineLevel="0" collapsed="false">
      <c r="A301" s="2" t="str">
        <f aca="false">CONCATENATE($A$261,"_",$B$8,$B$9)</f>
        <v>fielfe_56_2304</v>
      </c>
      <c r="C301" s="24" t="str">
        <f aca="false">IF(OR($E$2="",$F$2=""),"",CONCATENATE("https://www.instagram.com/",$A311,"/"))</f>
        <v>https://www.instagram.com/fielfe.56_2/</v>
      </c>
      <c r="D301" s="24" t="str">
        <f aca="false">IF(E2="","",IF(OR($E$2="",$F$2=""),"",CONCATENATE("https://www.facebook.com/",$A311,"/")))</f>
        <v>https://www.facebook.com/fielfe.56_2/</v>
      </c>
      <c r="E301" s="24" t="str">
        <f aca="false">IF(E2="","",IF(OR($E$2="",$F$2=""),"",CONCATENATE("https://twitter.com/",$A311,"/")))</f>
        <v>https://twitter.com/fielfe.56_2/</v>
      </c>
      <c r="F301" s="26" t="s">
        <v>4</v>
      </c>
      <c r="H301" s="33"/>
    </row>
    <row r="302" customFormat="false" ht="13.5" hidden="false" customHeight="true" outlineLevel="0" collapsed="false">
      <c r="A302" s="2" t="str">
        <f aca="false">CONCATENATE($A$261,$B$8,$B$9)</f>
        <v>fielfe_562304</v>
      </c>
      <c r="C302" s="24" t="str">
        <f aca="false">IF(OR($E$2="",$F$2=""),"",CONCATENATE("https://www.instagram.com/",$A312,"/"))</f>
        <v>https://www.instagram.com/fielfe.562/</v>
      </c>
      <c r="D302" s="24" t="str">
        <f aca="false">IF(E2="","",IF(OR($E$2="",$F$2=""),"",CONCATENATE("https://www.facebook.com/",$A312,"/")))</f>
        <v>https://www.facebook.com/fielfe.562/</v>
      </c>
      <c r="E302" s="24" t="str">
        <f aca="false">IF(E2="","",IF(OR($E$2="",$F$2=""),"",CONCATENATE("https://twitter.com/",$A312,"/")))</f>
        <v>https://twitter.com/fielfe.562/</v>
      </c>
      <c r="F302" s="26" t="s">
        <v>4</v>
      </c>
      <c r="H302" s="33"/>
    </row>
    <row r="303" customFormat="false" ht="13.5" hidden="false" customHeight="true" outlineLevel="0" collapsed="false">
      <c r="A303" s="2" t="str">
        <f aca="false">CONCATENATE($A$261,"-",$B$5,$B$6)</f>
        <v>fielfe_56-234</v>
      </c>
      <c r="C303" s="24" t="str">
        <f aca="false">IF(OR($E$2="",$F$2=""),"",CONCATENATE("https://www.instagram.com/",$A313,"/"))</f>
        <v>https://www.instagram.com/fielfe.56-2304/</v>
      </c>
      <c r="D303" s="24" t="str">
        <f aca="false">IF(E2="","",IF(OR($E$2="",$F$2=""),"",CONCATENATE("https://www.facebook.com/",$A313,"/")))</f>
        <v>https://www.facebook.com/fielfe.56-2304/</v>
      </c>
      <c r="E303" s="24" t="str">
        <f aca="false">IF(E2="","",IF(OR($E$2="",$F$2=""),"",CONCATENATE("https://twitter.com/",$A313,"/")))</f>
        <v>https://twitter.com/fielfe.56-2304/</v>
      </c>
      <c r="F303" s="26" t="s">
        <v>4</v>
      </c>
      <c r="H303" s="33"/>
    </row>
    <row r="304" customFormat="false" ht="13.5" hidden="false" customHeight="true" outlineLevel="0" collapsed="false">
      <c r="A304" s="2" t="str">
        <f aca="false">CONCATENATE($A$261,".",$B$5,$B$6)</f>
        <v>fielfe_56.234</v>
      </c>
      <c r="C304" s="24" t="str">
        <f aca="false">IF(OR($E$2="",$F$2=""),"",CONCATENATE("https://www.instagram.com/",$A314,"/"))</f>
        <v>https://www.instagram.com/fielfe.56.2304/</v>
      </c>
      <c r="D304" s="24" t="str">
        <f aca="false">IF(E2="","",IF(OR($E$2="",$F$2=""),"",CONCATENATE("https://www.facebook.com/",$A314,"/")))</f>
        <v>https://www.facebook.com/fielfe.56.2304/</v>
      </c>
      <c r="E304" s="24" t="str">
        <f aca="false">IF(E2="","",IF(OR($E$2="",$F$2=""),"",CONCATENATE("https://twitter.com/",$A314,"/")))</f>
        <v>https://twitter.com/fielfe.56.2304/</v>
      </c>
      <c r="F304" s="26" t="s">
        <v>4</v>
      </c>
      <c r="H304" s="33"/>
    </row>
    <row r="305" customFormat="false" ht="13.5" hidden="false" customHeight="true" outlineLevel="0" collapsed="false">
      <c r="A305" s="2" t="str">
        <f aca="false">CONCATENATE($A$261,"_",$B$5,$B$6)</f>
        <v>fielfe_56_234</v>
      </c>
      <c r="C305" s="24" t="str">
        <f aca="false">IF(OR($E$2="",$F$2=""),"",CONCATENATE("https://www.instagram.com/",$A315,"/"))</f>
        <v>https://www.instagram.com/fielfe.56_2304/</v>
      </c>
      <c r="D305" s="24" t="str">
        <f aca="false">IF(E2="","",IF(OR($E$2="",$F$2=""),"",CONCATENATE("https://www.facebook.com/",$A315,"/")))</f>
        <v>https://www.facebook.com/fielfe.56_2304/</v>
      </c>
      <c r="E305" s="24" t="str">
        <f aca="false">IF(E2="","",IF(OR($E$2="",$F$2=""),"",CONCATENATE("https://twitter.com/",$A315,"/")))</f>
        <v>https://twitter.com/fielfe.56_2304/</v>
      </c>
      <c r="F305" s="26" t="s">
        <v>4</v>
      </c>
      <c r="H305" s="33"/>
    </row>
    <row r="306" customFormat="false" ht="13.5" hidden="false" customHeight="true" outlineLevel="0" collapsed="false">
      <c r="A306" s="2" t="str">
        <f aca="false">CONCATENATE($A$261,$B$5,$B$6)</f>
        <v>fielfe_56234</v>
      </c>
      <c r="C306" s="24" t="str">
        <f aca="false">IF(OR($E$2="",$F$2=""),"",CONCATENATE("https://www.instagram.com/",$A316,"/"))</f>
        <v>https://www.instagram.com/fielfe.562304/</v>
      </c>
      <c r="D306" s="24" t="str">
        <f aca="false">IF(E2="","",IF(OR($E$2="",$F$2=""),"",CONCATENATE("https://www.facebook.com/",$A316,"/")))</f>
        <v>https://www.facebook.com/fielfe.562304/</v>
      </c>
      <c r="E306" s="24" t="str">
        <f aca="false">IF(E2="","",IF(OR($E$2="",$F$2=""),"",CONCATENATE("https://twitter.com/",$A316,"/")))</f>
        <v>https://twitter.com/fielfe.562304/</v>
      </c>
      <c r="F306" s="26" t="s">
        <v>4</v>
      </c>
      <c r="H306" s="33"/>
    </row>
    <row r="307" customFormat="false" ht="13.5" hidden="false" customHeight="true" outlineLevel="0" collapsed="false">
      <c r="A307" s="2" t="str">
        <f aca="false">CONCATENATE($A$262,"_",$B$10)</f>
        <v>fielfe.56_92</v>
      </c>
      <c r="C307" s="24" t="str">
        <f aca="false">IF(OR($E$2="",$F$2=""),"",CONCATENATE("https://www.instagram.com/",$A317,"/"))</f>
        <v>https://www.instagram.com/fielfe.56-234/</v>
      </c>
      <c r="D307" s="24" t="str">
        <f aca="false">IF(E2="","",IF(OR($E$2="",$F$2=""),"",CONCATENATE("https://www.facebook.com/",$A317,"/")))</f>
        <v>https://www.facebook.com/fielfe.56-234/</v>
      </c>
      <c r="E307" s="24" t="str">
        <f aca="false">IF(E2="","",IF(OR($E$2="",$F$2=""),"",CONCATENATE("https://twitter.com/",$A317,"/")))</f>
        <v>https://twitter.com/fielfe.56-234/</v>
      </c>
      <c r="F307" s="26" t="s">
        <v>4</v>
      </c>
      <c r="H307" s="33"/>
    </row>
    <row r="308" customFormat="false" ht="13.5" hidden="false" customHeight="true" outlineLevel="0" collapsed="false">
      <c r="A308" s="2" t="str">
        <f aca="false">CONCATENATE($A$262,$B$10)</f>
        <v>fielfe.5692</v>
      </c>
      <c r="C308" s="24" t="str">
        <f aca="false">IF(OR($E$2="",$F$2=""),"",CONCATENATE("https://www.instagram.com/",$A318,"/"))</f>
        <v>https://www.instagram.com/fielfe.56.234/</v>
      </c>
      <c r="D308" s="24" t="str">
        <f aca="false">IF(E2="","",IF(OR($E$2="",$F$2=""),"",CONCATENATE("https://www.facebook.com/",$A318,"/")))</f>
        <v>https://www.facebook.com/fielfe.56.234/</v>
      </c>
      <c r="E308" s="24" t="str">
        <f aca="false">IF(E2="","",IF(OR($E$2="",$F$2=""),"",CONCATENATE("https://twitter.com/",$A318,"/")))</f>
        <v>https://twitter.com/fielfe.56.234/</v>
      </c>
      <c r="F308" s="26" t="s">
        <v>4</v>
      </c>
      <c r="H308" s="33"/>
    </row>
    <row r="309" customFormat="false" ht="13.5" hidden="false" customHeight="true" outlineLevel="0" collapsed="false">
      <c r="A309" s="2" t="str">
        <f aca="false">CONCATENATE($A$262,"-",$B$11)</f>
        <v>fielfe.56-2</v>
      </c>
      <c r="C309" s="24" t="str">
        <f aca="false">IF(OR($E$2="",$F$2=""),"",CONCATENATE("https://www.instagram.com/",$A319,"/"))</f>
        <v>https://www.instagram.com/fielfe.56_234/</v>
      </c>
      <c r="D309" s="24" t="str">
        <f aca="false">IF(E2="","",IF(OR($E$2="",$F$2=""),"",CONCATENATE("https://www.facebook.com/",$A319,"/")))</f>
        <v>https://www.facebook.com/fielfe.56_234/</v>
      </c>
      <c r="E309" s="24" t="str">
        <f aca="false">IF(E2="","",IF(OR($E$2="",$F$2=""),"",CONCATENATE("https://twitter.com/",$A319,"/")))</f>
        <v>https://twitter.com/fielfe.56_234/</v>
      </c>
      <c r="F309" s="26" t="s">
        <v>4</v>
      </c>
      <c r="H309" s="33"/>
    </row>
    <row r="310" customFormat="false" ht="13.5" hidden="false" customHeight="true" outlineLevel="0" collapsed="false">
      <c r="A310" s="2" t="str">
        <f aca="false">CONCATENATE($A$262,".",$B$11)</f>
        <v>fielfe.56.2</v>
      </c>
      <c r="C310" s="28" t="str">
        <f aca="false">IF(OR($E$2="",$F$2=""),"",CONCATENATE("https://www.instagram.com/",$A320,"/"))</f>
        <v>https://www.instagram.com/fielfe.56234/</v>
      </c>
      <c r="D310" s="28" t="str">
        <f aca="false">IF(E2="","",IF(OR($E$2="",$F$2=""),"",CONCATENATE("https://www.facebook.com/",$A320,"/")))</f>
        <v>https://www.facebook.com/fielfe.56234/</v>
      </c>
      <c r="E310" s="28" t="str">
        <f aca="false">IF(E2="","",IF(OR($E$2="",$F$2=""),"",CONCATENATE("https://twitter.com/",$A320,"/")))</f>
        <v>https://twitter.com/fielfe.56234/</v>
      </c>
      <c r="F310" s="26" t="s">
        <v>4</v>
      </c>
      <c r="H310" s="33"/>
    </row>
    <row r="311" customFormat="false" ht="13.5" hidden="false" customHeight="true" outlineLevel="0" collapsed="false">
      <c r="A311" s="2" t="str">
        <f aca="false">CONCATENATE($A$262,"_",$B$11)</f>
        <v>fielfe.56_2</v>
      </c>
      <c r="F311" s="26" t="s">
        <v>4</v>
      </c>
    </row>
    <row r="312" customFormat="false" ht="13.5" hidden="false" customHeight="true" outlineLevel="0" collapsed="false">
      <c r="A312" s="2" t="str">
        <f aca="false">CONCATENATE($A$262,$B$11)</f>
        <v>fielfe.562</v>
      </c>
      <c r="F312" s="26" t="s">
        <v>4</v>
      </c>
    </row>
    <row r="313" customFormat="false" ht="13.5" hidden="false" customHeight="true" outlineLevel="0" collapsed="false">
      <c r="A313" s="2" t="str">
        <f aca="false">CONCATENATE($A$262,"-",$B$8,$B$9)</f>
        <v>fielfe.56-2304</v>
      </c>
      <c r="F313" s="26" t="s">
        <v>4</v>
      </c>
    </row>
    <row r="314" customFormat="false" ht="13.5" hidden="false" customHeight="true" outlineLevel="0" collapsed="false">
      <c r="A314" s="2" t="str">
        <f aca="false">CONCATENATE($A$262,".",$B$8,$B$9)</f>
        <v>fielfe.56.2304</v>
      </c>
      <c r="F314" s="26" t="s">
        <v>4</v>
      </c>
    </row>
    <row r="315" customFormat="false" ht="13.5" hidden="false" customHeight="true" outlineLevel="0" collapsed="false">
      <c r="A315" s="2" t="str">
        <f aca="false">CONCATENATE($A$262,"_",$B$8,$B$9)</f>
        <v>fielfe.56_2304</v>
      </c>
      <c r="F315" s="26" t="s">
        <v>4</v>
      </c>
    </row>
    <row r="316" customFormat="false" ht="13.5" hidden="false" customHeight="true" outlineLevel="0" collapsed="false">
      <c r="A316" s="2" t="str">
        <f aca="false">CONCATENATE($A$262,$B$8,$B$9)</f>
        <v>fielfe.562304</v>
      </c>
      <c r="F316" s="26" t="s">
        <v>4</v>
      </c>
    </row>
    <row r="317" customFormat="false" ht="13.5" hidden="false" customHeight="true" outlineLevel="0" collapsed="false">
      <c r="A317" s="2" t="str">
        <f aca="false">CONCATENATE($A$262,"-",$B$5,$B$6)</f>
        <v>fielfe.56-234</v>
      </c>
      <c r="F317" s="26" t="s">
        <v>4</v>
      </c>
    </row>
    <row r="318" customFormat="false" ht="13.5" hidden="false" customHeight="true" outlineLevel="0" collapsed="false">
      <c r="A318" s="2" t="str">
        <f aca="false">CONCATENATE($A$262,".",$B$5,$B$6)</f>
        <v>fielfe.56.234</v>
      </c>
      <c r="F318" s="26" t="s">
        <v>4</v>
      </c>
    </row>
    <row r="319" customFormat="false" ht="13.5" hidden="false" customHeight="true" outlineLevel="0" collapsed="false">
      <c r="A319" s="2" t="str">
        <f aca="false">CONCATENATE($A$262,"_",$B$5,$B$6)</f>
        <v>fielfe.56_234</v>
      </c>
      <c r="F319" s="26" t="s">
        <v>4</v>
      </c>
    </row>
    <row r="320" customFormat="false" ht="13.5" hidden="false" customHeight="true" outlineLevel="0" collapsed="false">
      <c r="A320" s="2" t="str">
        <f aca="false">CONCATENATE($A$262,$B$5,$B$6)</f>
        <v>fielfe.56234</v>
      </c>
      <c r="F320" s="26" t="s">
        <v>4</v>
      </c>
    </row>
    <row r="321" customFormat="false" ht="13.5" hidden="false" customHeight="true" outlineLevel="0" collapsed="false">
      <c r="F321" s="26" t="s">
        <v>4</v>
      </c>
    </row>
    <row r="322" customFormat="false" ht="13.5" hidden="false" customHeight="true" outlineLevel="0" collapsed="false">
      <c r="F322" s="26" t="s">
        <v>4</v>
      </c>
    </row>
    <row r="323" customFormat="false" ht="13.5" hidden="false" customHeight="true" outlineLevel="0" collapsed="false">
      <c r="F323" s="26" t="s">
        <v>4</v>
      </c>
    </row>
    <row r="324" customFormat="false" ht="13.5" hidden="false" customHeight="true" outlineLevel="0" collapsed="false">
      <c r="F324" s="26" t="s">
        <v>4</v>
      </c>
    </row>
    <row r="325" customFormat="false" ht="13.5" hidden="false" customHeight="true" outlineLevel="0" collapsed="false">
      <c r="F325" s="26" t="s">
        <v>4</v>
      </c>
    </row>
    <row r="326" customFormat="false" ht="13.5" hidden="false" customHeight="true" outlineLevel="0" collapsed="false">
      <c r="F326" s="26" t="s">
        <v>4</v>
      </c>
    </row>
    <row r="327" customFormat="false" ht="13.5" hidden="false" customHeight="true" outlineLevel="0" collapsed="false">
      <c r="F327" s="26" t="s">
        <v>4</v>
      </c>
    </row>
    <row r="328" customFormat="false" ht="13.5" hidden="false" customHeight="true" outlineLevel="0" collapsed="false">
      <c r="F328" s="26" t="s">
        <v>4</v>
      </c>
    </row>
    <row r="329" customFormat="false" ht="13.5" hidden="false" customHeight="true" outlineLevel="0" collapsed="false">
      <c r="F329" s="26" t="s">
        <v>4</v>
      </c>
    </row>
    <row r="330" customFormat="false" ht="13.5" hidden="false" customHeight="true" outlineLevel="0" collapsed="false">
      <c r="F330" s="26" t="s">
        <v>4</v>
      </c>
    </row>
    <row r="331" customFormat="false" ht="13.5" hidden="false" customHeight="true" outlineLevel="0" collapsed="false">
      <c r="F331" s="26" t="s">
        <v>4</v>
      </c>
    </row>
    <row r="332" customFormat="false" ht="13.5" hidden="false" customHeight="true" outlineLevel="0" collapsed="false">
      <c r="F332" s="26" t="s">
        <v>4</v>
      </c>
    </row>
    <row r="333" customFormat="false" ht="13.5" hidden="false" customHeight="true" outlineLevel="0" collapsed="false">
      <c r="F333" s="26" t="s">
        <v>4</v>
      </c>
    </row>
    <row r="334" customFormat="false" ht="13.5" hidden="false" customHeight="true" outlineLevel="0" collapsed="false">
      <c r="F334" s="26" t="s">
        <v>4</v>
      </c>
    </row>
    <row r="335" customFormat="false" ht="13.5" hidden="false" customHeight="true" outlineLevel="0" collapsed="false">
      <c r="F335" s="26" t="s">
        <v>4</v>
      </c>
    </row>
  </sheetData>
  <mergeCells count="18">
    <mergeCell ref="H1:H4"/>
    <mergeCell ref="G5:G14"/>
    <mergeCell ref="H5:H17"/>
    <mergeCell ref="F17:F18"/>
    <mergeCell ref="H18:H87"/>
    <mergeCell ref="F47:F48"/>
    <mergeCell ref="F77:F78"/>
    <mergeCell ref="F87:F88"/>
    <mergeCell ref="H88:H158"/>
    <mergeCell ref="F117:F118"/>
    <mergeCell ref="F137:F138"/>
    <mergeCell ref="F158:F159"/>
    <mergeCell ref="H159:H248"/>
    <mergeCell ref="F188:F189"/>
    <mergeCell ref="F218:F219"/>
    <mergeCell ref="F248:F249"/>
    <mergeCell ref="H249:H310"/>
    <mergeCell ref="F278:F27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 &amp;Kffffff&amp;A</oddHeader>
    <oddFooter>&amp;C&amp;"Arial,Normal"&amp;10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LibreOffice/7.5.2.2$Linux_X86_64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2023-04-06T19:43:12Z</dcterms:created>
  <dc:creator>openpyxl</dc:creator>
  <dc:description/>
  <dc:language>fr-FR</dc:language>
  <cp:lastModifiedBy/>
  <dcterms:modified xsi:type="dcterms:W3CDTF">2023-04-16T15:29:59Z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