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ole\Master\WEM\web_mining_webtoon\Admin\"/>
    </mc:Choice>
  </mc:AlternateContent>
  <xr:revisionPtr revIDLastSave="0" documentId="13_ncr:1_{68FA6624-F979-4D53-8D97-3B961FDF443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ant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O6" i="2" s="1"/>
  <c r="P5" i="2"/>
  <c r="Q5" i="2" s="1"/>
  <c r="R5" i="2" s="1"/>
  <c r="S5" i="2" s="1"/>
  <c r="T5" i="2" s="1"/>
  <c r="U5" i="2" s="1"/>
  <c r="V5" i="2" s="1"/>
  <c r="W5" i="2" s="1"/>
  <c r="X5" i="2" s="1"/>
  <c r="Y5" i="2" s="1"/>
  <c r="L11" i="2"/>
  <c r="O11" i="2" s="1"/>
  <c r="L8" i="2"/>
  <c r="O8" i="2" s="1"/>
  <c r="L7" i="2" l="1"/>
  <c r="L12" i="2" l="1"/>
  <c r="O7" i="2"/>
  <c r="L9" i="2" l="1"/>
  <c r="P9" i="2" s="1"/>
  <c r="O12" i="2"/>
  <c r="P12" i="2"/>
  <c r="P11" i="2"/>
  <c r="P8" i="2"/>
  <c r="P7" i="2"/>
  <c r="P6" i="2"/>
  <c r="L10" i="2" l="1"/>
  <c r="Q10" i="2" s="1"/>
  <c r="O9" i="2"/>
  <c r="Q12" i="2"/>
  <c r="Q11" i="2"/>
  <c r="Q9" i="2"/>
  <c r="Q8" i="2"/>
  <c r="Q7" i="2"/>
  <c r="Q6" i="2"/>
  <c r="O10" i="2" l="1"/>
  <c r="P10" i="2"/>
  <c r="R10" i="2"/>
  <c r="R12" i="2"/>
  <c r="R11" i="2"/>
  <c r="R9" i="2"/>
  <c r="R8" i="2"/>
  <c r="R7" i="2"/>
  <c r="R6" i="2"/>
  <c r="S11" i="2" l="1"/>
  <c r="S10" i="2"/>
  <c r="S12" i="2"/>
  <c r="S9" i="2"/>
  <c r="S8" i="2"/>
  <c r="S7" i="2"/>
  <c r="S6" i="2"/>
  <c r="T6" i="2" l="1"/>
  <c r="T12" i="2"/>
  <c r="T11" i="2"/>
  <c r="T9" i="2"/>
  <c r="T10" i="2"/>
  <c r="T8" i="2"/>
  <c r="T7" i="2"/>
  <c r="U10" i="2" l="1"/>
  <c r="U12" i="2"/>
  <c r="U11" i="2"/>
  <c r="U6" i="2"/>
  <c r="U9" i="2"/>
  <c r="U8" i="2"/>
  <c r="U7" i="2"/>
  <c r="V7" i="2" l="1"/>
  <c r="V12" i="2"/>
  <c r="V10" i="2"/>
  <c r="V6" i="2"/>
  <c r="V11" i="2"/>
  <c r="V9" i="2"/>
  <c r="V8" i="2"/>
  <c r="X7" i="2" l="1"/>
  <c r="X6" i="2"/>
  <c r="X11" i="2"/>
  <c r="X12" i="2"/>
  <c r="X10" i="2"/>
  <c r="X9" i="2"/>
  <c r="X8" i="2"/>
  <c r="W7" i="2"/>
  <c r="W12" i="2"/>
  <c r="W11" i="2"/>
  <c r="W6" i="2"/>
  <c r="W10" i="2"/>
  <c r="W9" i="2"/>
  <c r="W8" i="2"/>
  <c r="Y7" i="2" l="1"/>
  <c r="Y6" i="2"/>
  <c r="Y12" i="2"/>
  <c r="Y11" i="2"/>
  <c r="Y10" i="2"/>
  <c r="Y9" i="2"/>
  <c r="Y8" i="2"/>
</calcChain>
</file>

<file path=xl/sharedStrings.xml><?xml version="1.0" encoding="utf-8"?>
<sst xmlns="http://schemas.openxmlformats.org/spreadsheetml/2006/main" count="26" uniqueCount="20">
  <si>
    <t>E</t>
  </si>
  <si>
    <t>ALL</t>
  </si>
  <si>
    <t>Juin</t>
  </si>
  <si>
    <t>Cours</t>
  </si>
  <si>
    <t>Avancement</t>
  </si>
  <si>
    <t>Date de début</t>
  </si>
  <si>
    <t>Date de fin</t>
  </si>
  <si>
    <t>Durée [jours]</t>
  </si>
  <si>
    <t>Responsable</t>
  </si>
  <si>
    <t>avril</t>
  </si>
  <si>
    <t>mai</t>
  </si>
  <si>
    <t>Choix du thème</t>
  </si>
  <si>
    <t>Scraping + validation des données</t>
  </si>
  <si>
    <t>Preprocessing</t>
  </si>
  <si>
    <t>Visualisation</t>
  </si>
  <si>
    <t>Analyse sentimentale</t>
  </si>
  <si>
    <t>R</t>
  </si>
  <si>
    <t>P</t>
  </si>
  <si>
    <t>Rapport</t>
  </si>
  <si>
    <t>Présentation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</si>
</sst>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d"/>
    <numFmt numFmtId="166" formatCode=";;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lightUp">
        <bgColor theme="6" tint="0.7999511703848384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/>
    <xf numFmtId="14" fontId="1" fillId="0" borderId="0" xfId="0" applyNumberFormat="1" applyFont="1"/>
    <xf numFmtId="166" fontId="1" fillId="4" borderId="1" xfId="0" applyNumberFormat="1" applyFont="1" applyFill="1" applyBorder="1" applyAlignment="1">
      <alignment horizontal="center"/>
    </xf>
    <xf numFmtId="0" fontId="1" fillId="5" borderId="0" xfId="0" applyFont="1" applyFill="1"/>
    <xf numFmtId="166" fontId="1" fillId="5" borderId="1" xfId="0" applyNumberFormat="1" applyFont="1" applyFill="1" applyBorder="1" applyAlignment="1">
      <alignment horizontal="center"/>
    </xf>
    <xf numFmtId="166" fontId="1" fillId="0" borderId="0" xfId="0" applyNumberFormat="1" applyFont="1"/>
    <xf numFmtId="165" fontId="1" fillId="2" borderId="3" xfId="0" applyNumberFormat="1" applyFont="1" applyFill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12">
    <dxf>
      <fill>
        <patternFill>
          <bgColor rgb="FFFF0000"/>
        </patternFill>
      </fill>
      <border>
        <left/>
        <right/>
        <top/>
        <bottom/>
        <vertical/>
        <horizontal/>
      </border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  <border>
        <left/>
        <right/>
        <top/>
        <bottom/>
        <vertical/>
        <horizontal/>
      </border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  <border>
        <left/>
        <right/>
        <top/>
        <bottom/>
        <vertical/>
        <horizontal/>
      </border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5041-85A0-4F88-AC88-4DB4801EF3EA}">
  <dimension ref="A1:Y31"/>
  <sheetViews>
    <sheetView tabSelected="1" zoomScale="125" workbookViewId="0">
      <selection activeCell="J14" sqref="J14"/>
    </sheetView>
  </sheetViews>
  <sheetFormatPr baseColWidth="10" defaultColWidth="8.42578125" defaultRowHeight="12" x14ac:dyDescent="0.2"/>
  <cols>
    <col min="1" max="1" width="6.7109375" style="1" customWidth="1"/>
    <col min="2" max="2" width="8.85546875" style="1" customWidth="1"/>
    <col min="3" max="3" width="8.28515625" style="1" customWidth="1"/>
    <col min="4" max="4" width="0.42578125" style="1" hidden="1" customWidth="1"/>
    <col min="5" max="5" width="3.85546875" style="1" customWidth="1"/>
    <col min="6" max="6" width="9.140625" style="1" hidden="1" customWidth="1"/>
    <col min="7" max="7" width="6.140625" style="1" hidden="1" customWidth="1"/>
    <col min="8" max="8" width="4.140625" style="1" hidden="1" customWidth="1"/>
    <col min="9" max="9" width="39.140625" style="1" customWidth="1"/>
    <col min="10" max="10" width="14.140625" style="1" customWidth="1"/>
    <col min="11" max="11" width="10.28515625" style="1" customWidth="1"/>
    <col min="12" max="12" width="11.7109375" style="1" customWidth="1"/>
    <col min="13" max="13" width="13.28515625" style="1" customWidth="1"/>
    <col min="14" max="14" width="11.28515625" style="1" customWidth="1"/>
    <col min="15" max="25" width="4.140625" style="1" customWidth="1"/>
    <col min="26" max="16384" width="8.42578125" style="1"/>
  </cols>
  <sheetData>
    <row r="1" spans="1:25" x14ac:dyDescent="0.2">
      <c r="F1" s="2" t="s">
        <v>0</v>
      </c>
      <c r="G1" s="11"/>
      <c r="I1" s="2"/>
      <c r="J1" s="2"/>
      <c r="K1" s="2"/>
      <c r="L1" s="2"/>
      <c r="M1" s="2"/>
    </row>
    <row r="2" spans="1:25" x14ac:dyDescent="0.2">
      <c r="J2" s="2"/>
      <c r="K2" s="2"/>
      <c r="L2" s="2"/>
      <c r="M2" s="2"/>
    </row>
    <row r="3" spans="1:25" x14ac:dyDescent="0.2">
      <c r="A3" s="2"/>
      <c r="B3" s="3"/>
      <c r="C3" s="9"/>
      <c r="D3" s="2"/>
      <c r="E3" s="2"/>
      <c r="F3" s="2"/>
    </row>
    <row r="4" spans="1:25" ht="12" customHeight="1" x14ac:dyDescent="0.2">
      <c r="A4" s="2"/>
      <c r="B4" s="2"/>
      <c r="C4" s="2"/>
      <c r="D4" s="2"/>
      <c r="E4" s="2"/>
      <c r="F4" s="2"/>
      <c r="O4" s="21" t="s">
        <v>9</v>
      </c>
      <c r="P4" s="22"/>
      <c r="Q4" s="20" t="s">
        <v>10</v>
      </c>
      <c r="R4" s="20"/>
      <c r="S4" s="20"/>
      <c r="T4" s="20"/>
      <c r="U4" s="20" t="s">
        <v>2</v>
      </c>
      <c r="V4" s="20"/>
      <c r="W4" s="20"/>
      <c r="X4" s="20"/>
      <c r="Y4" s="20"/>
    </row>
    <row r="5" spans="1:25" x14ac:dyDescent="0.2">
      <c r="I5" s="16" t="s">
        <v>3</v>
      </c>
      <c r="J5" s="4" t="s">
        <v>4</v>
      </c>
      <c r="K5" s="4" t="s">
        <v>5</v>
      </c>
      <c r="L5" s="4" t="s">
        <v>6</v>
      </c>
      <c r="M5" s="4" t="s">
        <v>7</v>
      </c>
      <c r="N5" s="4" t="s">
        <v>8</v>
      </c>
      <c r="O5" s="14">
        <v>45037</v>
      </c>
      <c r="P5" s="14">
        <f t="shared" ref="P5:Y5" si="0">O5+7</f>
        <v>45044</v>
      </c>
      <c r="Q5" s="14">
        <f>P5+7</f>
        <v>45051</v>
      </c>
      <c r="R5" s="14">
        <f>Q5+7</f>
        <v>45058</v>
      </c>
      <c r="S5" s="14">
        <f t="shared" si="0"/>
        <v>45065</v>
      </c>
      <c r="T5" s="14">
        <f t="shared" si="0"/>
        <v>45072</v>
      </c>
      <c r="U5" s="14">
        <f t="shared" si="0"/>
        <v>45079</v>
      </c>
      <c r="V5" s="14">
        <f t="shared" si="0"/>
        <v>45086</v>
      </c>
      <c r="W5" s="14">
        <f t="shared" si="0"/>
        <v>45093</v>
      </c>
      <c r="X5" s="14">
        <f t="shared" si="0"/>
        <v>45100</v>
      </c>
      <c r="Y5" s="14">
        <f t="shared" si="0"/>
        <v>45107</v>
      </c>
    </row>
    <row r="6" spans="1:25" x14ac:dyDescent="0.2">
      <c r="I6" s="17" t="s">
        <v>11</v>
      </c>
      <c r="J6" s="15">
        <v>1</v>
      </c>
      <c r="K6" s="5">
        <v>45037</v>
      </c>
      <c r="L6" s="5">
        <f t="shared" ref="L6:L18" si="1">K6+M6</f>
        <v>45037</v>
      </c>
      <c r="M6" s="6">
        <v>0</v>
      </c>
      <c r="N6" s="6" t="s">
        <v>1</v>
      </c>
      <c r="O6" s="12">
        <f>IF(AND(O$5&gt;=$K6,O$5&lt;=$L6,$N6="ALL"),1,IF(AND(O$5&gt;=$K6,O$5&lt;=$L6,$N6="I"),2,IF(AND(O$5&gt;=$K6,O$5&lt;=$L6,$N6="E"),3,0)))</f>
        <v>1</v>
      </c>
      <c r="P6" s="12">
        <f>IF(AND(P$5&gt;=$K6,P$5&lt;=$L6,$N6="ALL"),1,IF(AND(P$5&gt;=$K6,P$5&lt;=$L6,$N6="I"),2,IF(AND(P$5&gt;=$K6,P$5&lt;=$L6,$N6="E"),3,0)))</f>
        <v>0</v>
      </c>
      <c r="Q6" s="12">
        <f>IF(AND(Q$5&gt;=$K6,Q$5&lt;=$L6,$N6="ALL"),1,IF(AND(Q$5&gt;=$K6,Q$5&lt;=$L6,$N6="I"),2,IF(AND(Q$5&gt;=$K6,Q$5&lt;=$L6,$N6="E"),3,0)))</f>
        <v>0</v>
      </c>
      <c r="R6" s="12">
        <f>IF(AND(R$5&gt;=$K6,R$5&lt;=$L6,$N6="ALL"),1,IF(AND(R$5&gt;=$K6,R$5&lt;=$L6,$N6="I"),2,IF(AND(R$5&gt;=$K6,R$5&lt;=$L6,$N6="E"),3,0)))</f>
        <v>0</v>
      </c>
      <c r="S6" s="10">
        <f>IF(AND(S$5&gt;=$K6,S$5&lt;=$L6,$N6="ALL"),1,IF(AND(S$5&gt;=$K6,S$5&lt;=$L6,$N6="I"),2,IF(AND(S$5&gt;=$K6,S$5&lt;=$L6,$N6="E"),3,0)))</f>
        <v>0</v>
      </c>
      <c r="T6" s="12">
        <f>IF(AND(T$5&gt;=$K6,T$5&lt;=$L6,$N6="ALL"),1,IF(AND(T$5&gt;=$K6,T$5&lt;=$L6,$N6="I"),2,IF(AND(T$5&gt;=$K6,T$5&lt;=$L6,$N6="E"),3,0)))</f>
        <v>0</v>
      </c>
      <c r="U6" s="12">
        <f>IF(AND(U$5&gt;=$K6,U$5&lt;=$L6,$N6="ALL"),1,IF(AND(U$5&gt;=$K6,U$5&lt;=$L6,$N6="I"),2,IF(AND(U$5&gt;=$K6,U$5&lt;=$L6,$N6="E"),3,0)))</f>
        <v>0</v>
      </c>
      <c r="V6" s="12">
        <f>IF(AND(V$5&gt;=$K6,V$5&lt;=$L6,$N6="ALL"),1,IF(AND(V$5&gt;=$K6,V$5&lt;=$L6,$N6="I"),2,IF(AND(V$5&gt;=$K6,V$5&lt;=$L6,$N6="E"),3,0)))</f>
        <v>0</v>
      </c>
      <c r="W6" s="12">
        <f>IF(AND(W$5&gt;=$K6,W$5&lt;=$L6,$N6="ALL"),1,IF(AND(W$5&gt;=$K6,W$5&lt;=$L6,$N6="I"),2,IF(AND(W$5&gt;=$K6,W$5&lt;=$L6,$N6="E"),3,0)))</f>
        <v>0</v>
      </c>
      <c r="X6" s="12">
        <f>IF(AND(X$5&gt;=$K6,X$5&lt;=$L6,$N6="ALL"),1,IF(AND(X$5&gt;=$K6,X$5&lt;=$L6,$N6="I"),2,IF(AND(X$5&gt;=$K6,X$5&lt;=$L6,$N6="E"),3,0)))</f>
        <v>0</v>
      </c>
      <c r="Y6" s="10">
        <f>IF(AND(Y$5&gt;=$K6,Y$5&lt;=$L6,$N6="ALL"),1,IF(AND(Y$5&gt;=$K6,Y$5&lt;=$L6,$N6="I"),2,IF(AND(Y$5&gt;=$K6,Y$5&lt;=$L6,$N6="E"),3,0)))</f>
        <v>0</v>
      </c>
    </row>
    <row r="7" spans="1:25" x14ac:dyDescent="0.2">
      <c r="I7" s="18" t="s">
        <v>12</v>
      </c>
      <c r="J7" s="15">
        <v>0.8</v>
      </c>
      <c r="K7" s="5">
        <v>45037</v>
      </c>
      <c r="L7" s="5">
        <f t="shared" si="1"/>
        <v>45050</v>
      </c>
      <c r="M7" s="6">
        <v>13</v>
      </c>
      <c r="N7" s="6" t="s">
        <v>1</v>
      </c>
      <c r="O7" s="12">
        <f>IF(AND(O$5&gt;=$K7,O$5&lt;=$L7,$N7="ALL"),1,IF(AND(O$5&gt;=$K7,O$5&lt;=$L7,$N7="I"),2,IF(AND(O$5&gt;=$K7,O$5&lt;=$L7,$N7="E"),3,0)))</f>
        <v>1</v>
      </c>
      <c r="P7" s="12">
        <f>IF(AND(P$5&gt;=$K7,P$5&lt;=$L7,$N7="ALL"),1,IF(AND(P$5&gt;=$K7,P$5&lt;=$L7,$N7="I"),2,IF(AND(P$5&gt;=$K7,P$5&lt;=$L7,$N7="E"),3,0)))</f>
        <v>1</v>
      </c>
      <c r="Q7" s="12">
        <f>IF(AND(Q$5&gt;=$K7,Q$5&lt;=$L7,$N7="ALL"),1,IF(AND(Q$5&gt;=$K7,Q$5&lt;=$L7,$N7="I"),2,IF(AND(Q$5&gt;=$K7,Q$5&lt;=$L7,$N7="E"),3,0)))</f>
        <v>0</v>
      </c>
      <c r="R7" s="12">
        <f>IF(AND(R$5&gt;=$K7,R$5&lt;=$L7,$N7="ALL"),1,IF(AND(R$5&gt;=$K7,R$5&lt;=$L7,$N7="I"),2,IF(AND(R$5&gt;=$K7,R$5&lt;=$L7,$N7="E"),3,0)))</f>
        <v>0</v>
      </c>
      <c r="S7" s="10">
        <f>IF(AND(S$5&gt;=$K7,S$5&lt;=$L7,$N7="ALL"),1,IF(AND(S$5&gt;=$K7,S$5&lt;=$L7,$N7="I"),2,IF(AND(S$5&gt;=$K7,S$5&lt;=$L7,$N7="E"),3,0)))</f>
        <v>0</v>
      </c>
      <c r="T7" s="12">
        <f>IF(AND(T$5&gt;=$K7,T$5&lt;=$L7,$N7="ALL"),1,IF(AND(T$5&gt;=$K7,T$5&lt;=$L7,$N7="I"),2,IF(AND(T$5&gt;=$K7,T$5&lt;=$L7,$N7="E"),3,0)))</f>
        <v>0</v>
      </c>
      <c r="U7" s="12">
        <f>IF(AND(U$5&gt;=$K7,U$5&lt;=$L7,$N7="ALL"),1,IF(AND(U$5&gt;=$K7,U$5&lt;=$L7,$N7="I"),2,IF(AND(U$5&gt;=$K7,U$5&lt;=$L7,$N7="E"),3,0)))</f>
        <v>0</v>
      </c>
      <c r="V7" s="12">
        <f>IF(AND(V$5&gt;=$K7,V$5&lt;=$L7,$N7="ALL"),1,IF(AND(V$5&gt;=$K7,V$5&lt;=$L7,$N7="I"),2,IF(AND(V$5&gt;=$K7,V$5&lt;=$L7,$N7="E"),3,0)))</f>
        <v>0</v>
      </c>
      <c r="W7" s="12">
        <f>IF(AND(W$5&gt;=$K7,W$5&lt;=$L7,$N7="ALL"),1,IF(AND(W$5&gt;=$K7,W$5&lt;=$L7,$N7="I"),2,IF(AND(W$5&gt;=$K7,W$5&lt;=$L7,$N7="E"),3,0)))</f>
        <v>0</v>
      </c>
      <c r="X7" s="12">
        <f>IF(AND(X$5&gt;=$K7,X$5&lt;=$L7,$N7="ALL"),1,IF(AND(X$5&gt;=$K7,X$5&lt;=$L7,$N7="I"),2,IF(AND(X$5&gt;=$K7,X$5&lt;=$L7,$N7="E"),3,0)))</f>
        <v>0</v>
      </c>
      <c r="Y7" s="10">
        <f>IF(AND(Y$5&gt;=$K7,Y$5&lt;=$L7,$N7="ALL"),1,IF(AND(Y$5&gt;=$K7,Y$5&lt;=$L7,$N7="I"),2,IF(AND(Y$5&gt;=$K7,Y$5&lt;=$L7,$N7="E"),3,0)))</f>
        <v>0</v>
      </c>
    </row>
    <row r="8" spans="1:25" x14ac:dyDescent="0.2">
      <c r="I8" s="18" t="s">
        <v>13</v>
      </c>
      <c r="J8" s="15">
        <v>0</v>
      </c>
      <c r="K8" s="5">
        <v>45050</v>
      </c>
      <c r="L8" s="5">
        <f t="shared" si="1"/>
        <v>45063</v>
      </c>
      <c r="M8" s="6">
        <v>13</v>
      </c>
      <c r="N8" s="6" t="s">
        <v>1</v>
      </c>
      <c r="O8" s="12">
        <f>IF(AND(O$5&gt;=$K8,O$5&lt;=$L8,$N8="ALL"),1,IF(AND(O$5&gt;=$K8,O$5&lt;=$L8,$N8="I"),2,IF(AND(O$5&gt;=$K8,O$5&lt;=$L8,$N8="E"),3,0)))</f>
        <v>0</v>
      </c>
      <c r="P8" s="12">
        <f>IF(AND(P$5&gt;=$K8,P$5&lt;=$L8,$N8="ALL"),1,IF(AND(P$5&gt;=$K8,P$5&lt;=$L8,$N8="I"),2,IF(AND(P$5&gt;=$K8,P$5&lt;=$L8,$N8="E"),3,0)))</f>
        <v>0</v>
      </c>
      <c r="Q8" s="12">
        <f>IF(AND(Q$5&gt;=$K8,Q$5&lt;=$L8,$N8="ALL"),1,IF(AND(Q$5&gt;=$K8,Q$5&lt;=$L8,$N8="I"),2,IF(AND(Q$5&gt;=$K8,Q$5&lt;=$L8,$N8="E"),3,0)))</f>
        <v>1</v>
      </c>
      <c r="R8" s="12">
        <f>IF(AND(R$5&gt;=$K8,R$5&lt;=$L8,$N8="ALL"),1,IF(AND(R$5&gt;=$K8,R$5&lt;=$L8,$N8="I"),2,IF(AND(R$5&gt;=$K8,R$5&lt;=$L8,$N8="E"),3,0)))</f>
        <v>1</v>
      </c>
      <c r="S8" s="10">
        <f>IF(AND(S$5&gt;=$K8,S$5&lt;=$L8,$N8="ALL"),1,IF(AND(S$5&gt;=$K8,S$5&lt;=$L8,$N8="I"),2,IF(AND(S$5&gt;=$K8,S$5&lt;=$L8,$N8="E"),3,0)))</f>
        <v>0</v>
      </c>
      <c r="T8" s="12">
        <f>IF(AND(T$5&gt;=$K8,T$5&lt;=$L8,$N8="ALL"),1,IF(AND(T$5&gt;=$K8,T$5&lt;=$L8,$N8="I"),2,IF(AND(T$5&gt;=$K8,T$5&lt;=$L8,$N8="E"),3,0)))</f>
        <v>0</v>
      </c>
      <c r="U8" s="12">
        <f>IF(AND(U$5&gt;=$K8,U$5&lt;=$L8,$N8="ALL"),1,IF(AND(U$5&gt;=$K8,U$5&lt;=$L8,$N8="I"),2,IF(AND(U$5&gt;=$K8,U$5&lt;=$L8,$N8="E"),3,0)))</f>
        <v>0</v>
      </c>
      <c r="V8" s="12">
        <f>IF(AND(V$5&gt;=$K8,V$5&lt;=$L8,$N8="ALL"),1,IF(AND(V$5&gt;=$K8,V$5&lt;=$L8,$N8="I"),2,IF(AND(V$5&gt;=$K8,V$5&lt;=$L8,$N8="E"),3,0)))</f>
        <v>0</v>
      </c>
      <c r="W8" s="12">
        <f>IF(AND(W$5&gt;=$K8,W$5&lt;=$L8,$N8="ALL"),1,IF(AND(W$5&gt;=$K8,W$5&lt;=$L8,$N8="I"),2,IF(AND(W$5&gt;=$K8,W$5&lt;=$L8,$N8="E"),3,0)))</f>
        <v>0</v>
      </c>
      <c r="X8" s="12">
        <f>IF(AND(X$5&gt;=$K8,X$5&lt;=$L8,$N8="ALL"),1,IF(AND(X$5&gt;=$K8,X$5&lt;=$L8,$N8="I"),2,IF(AND(X$5&gt;=$K8,X$5&lt;=$L8,$N8="E"),3,0)))</f>
        <v>0</v>
      </c>
      <c r="Y8" s="10">
        <f>IF(AND(Y$5&gt;=$K8,Y$5&lt;=$L8,$N8="ALL"),1,IF(AND(Y$5&gt;=$K8,Y$5&lt;=$L8,$N8="I"),2,IF(AND(Y$5&gt;=$K8,Y$5&lt;=$L8,$N8="E"),3,0)))</f>
        <v>0</v>
      </c>
    </row>
    <row r="9" spans="1:25" x14ac:dyDescent="0.2">
      <c r="I9" s="19" t="s">
        <v>14</v>
      </c>
      <c r="J9" s="15">
        <v>0</v>
      </c>
      <c r="K9" s="5">
        <v>45065</v>
      </c>
      <c r="L9" s="5">
        <f t="shared" si="1"/>
        <v>45071</v>
      </c>
      <c r="M9" s="6">
        <v>6</v>
      </c>
      <c r="N9" s="6" t="s">
        <v>1</v>
      </c>
      <c r="O9" s="12">
        <f>IF(AND(O$5&gt;=$K9,O$5&lt;=$L9,$N9="ALL"),1,IF(AND(O$5&gt;=$K9,O$5&lt;=$L9,$N9="I"),2,IF(AND(O$5&gt;=$K9,O$5&lt;=$L9,$N9="E"),3,0)))</f>
        <v>0</v>
      </c>
      <c r="P9" s="12">
        <f>IF(AND(P$5&gt;=$K9,P$5&lt;=$L9,$N9="ALL"),1,IF(AND(P$5&gt;=$K9,P$5&lt;=$L9,$N9="I"),2,IF(AND(P$5&gt;=$K9,P$5&lt;=$L9,$N9="E"),3,0)))</f>
        <v>0</v>
      </c>
      <c r="Q9" s="12">
        <f>IF(AND(Q$5&gt;=$K9,Q$5&lt;=$L9,$N9="ALL"),1,IF(AND(Q$5&gt;=$K9,Q$5&lt;=$L9,$N9="I"),2,IF(AND(Q$5&gt;=$K9,Q$5&lt;=$L9,$N9="E"),3,0)))</f>
        <v>0</v>
      </c>
      <c r="R9" s="12">
        <f>IF(AND(R$5&gt;=$K9,R$5&lt;=$L9,$N9="ALL"),1,IF(AND(R$5&gt;=$K9,R$5&lt;=$L9,$N9="I"),2,IF(AND(R$5&gt;=$K9,R$5&lt;=$L9,$N9="E"),3,0)))</f>
        <v>0</v>
      </c>
      <c r="S9" s="10">
        <f>IF(AND(S$5&gt;=$K9,S$5&lt;=$L9,$N9="ALL"),1,IF(AND(S$5&gt;=$K9,S$5&lt;=$L9,$N9="I"),2,IF(AND(S$5&gt;=$K9,S$5&lt;=$L9,$N9="E"),3,0)))</f>
        <v>1</v>
      </c>
      <c r="T9" s="12">
        <f>IF(AND(T$5&gt;=$K9,T$5&lt;=$L9,$N9="ALL"),1,IF(AND(T$5&gt;=$K9,T$5&lt;=$L9,$N9="I"),2,IF(AND(T$5&gt;=$K9,T$5&lt;=$L9,$N9="E"),3,0)))</f>
        <v>0</v>
      </c>
      <c r="U9" s="12">
        <f>IF(AND(U$5&gt;=$K9,U$5&lt;=$L9,$N9="ALL"),1,IF(AND(U$5&gt;=$K9,U$5&lt;=$L9,$N9="I"),2,IF(AND(U$5&gt;=$K9,U$5&lt;=$L9,$N9="E"),3,0)))</f>
        <v>0</v>
      </c>
      <c r="V9" s="12">
        <f>IF(AND(V$5&gt;=$K9,V$5&lt;=$L9,$N9="ALL"),1,IF(AND(V$5&gt;=$K9,V$5&lt;=$L9,$N9="I"),2,IF(AND(V$5&gt;=$K9,V$5&lt;=$L9,$N9="E"),3,0)))</f>
        <v>0</v>
      </c>
      <c r="W9" s="12">
        <f>IF(AND(W$5&gt;=$K9,W$5&lt;=$L9,$N9="ALL"),1,IF(AND(W$5&gt;=$K9,W$5&lt;=$L9,$N9="I"),2,IF(AND(W$5&gt;=$K9,W$5&lt;=$L9,$N9="E"),3,0)))</f>
        <v>0</v>
      </c>
      <c r="X9" s="12">
        <f>IF(AND(X$5&gt;=$K9,X$5&lt;=$L9,$N9="ALL"),1,IF(AND(X$5&gt;=$K9,X$5&lt;=$L9,$N9="I"),2,IF(AND(X$5&gt;=$K9,X$5&lt;=$L9,$N9="E"),3,0)))</f>
        <v>0</v>
      </c>
      <c r="Y9" s="10">
        <f>IF(AND(Y$5&gt;=$K9,Y$5&lt;=$L9,$N9="ALL"),1,IF(AND(Y$5&gt;=$K9,Y$5&lt;=$L9,$N9="I"),2,IF(AND(Y$5&gt;=$K9,Y$5&lt;=$L9,$N9="E"),3,0)))</f>
        <v>0</v>
      </c>
    </row>
    <row r="10" spans="1:25" x14ac:dyDescent="0.2">
      <c r="I10" s="19" t="s">
        <v>15</v>
      </c>
      <c r="J10" s="15">
        <v>0</v>
      </c>
      <c r="K10" s="5">
        <v>45072</v>
      </c>
      <c r="L10" s="5">
        <f t="shared" si="1"/>
        <v>45085</v>
      </c>
      <c r="M10" s="6">
        <v>13</v>
      </c>
      <c r="N10" s="6" t="s">
        <v>1</v>
      </c>
      <c r="O10" s="12">
        <f>IF(AND(O$5&gt;=$K10,O$5&lt;=$L10,$N10="ALL"),1,IF(AND(O$5&gt;=$K10,O$5&lt;=$L10,$N10="I"),2,IF(AND(O$5&gt;=$K10,O$5&lt;=$L10,$N10="E"),3,0)))</f>
        <v>0</v>
      </c>
      <c r="P10" s="12">
        <f>IF(AND(P$5&gt;=$K10,P$5&lt;=$L10,$N10="ALL"),1,IF(AND(P$5&gt;=$K10,P$5&lt;=$L10,$N10="I"),2,IF(AND(P$5&gt;=$K10,P$5&lt;=$L10,$N10="E"),3,0)))</f>
        <v>0</v>
      </c>
      <c r="Q10" s="12">
        <f>IF(AND(Q$5&gt;=$K10,Q$5&lt;=$L10,$N10="ALL"),1,IF(AND(Q$5&gt;=$K10,Q$5&lt;=$L10,$N10="I"),2,IF(AND(Q$5&gt;=$K10,Q$5&lt;=$L10,$N10="E"),3,0)))</f>
        <v>0</v>
      </c>
      <c r="R10" s="12">
        <f>IF(AND(R$5&gt;=$K10,R$5&lt;=$L10,$N10="ALL"),1,IF(AND(R$5&gt;=$K10,R$5&lt;=$L10,$N10="I"),2,IF(AND(R$5&gt;=$K10,R$5&lt;=$L10,$N10="E"),3,0)))</f>
        <v>0</v>
      </c>
      <c r="S10" s="10">
        <f>IF(AND(S$5&gt;=$K10,S$5&lt;=$L10,$N10="ALL"),1,IF(AND(S$5&gt;=$K10,S$5&lt;=$L10,$N10="I"),2,IF(AND(S$5&gt;=$K10,S$5&lt;=$L10,$N10="E"),3,0)))</f>
        <v>0</v>
      </c>
      <c r="T10" s="12">
        <f>IF(AND(T$5&gt;=$K10,T$5&lt;=$L10,$N10="ALL"),1,IF(AND(T$5&gt;=$K10,T$5&lt;=$L10,$N10="I"),2,IF(AND(T$5&gt;=$K10,T$5&lt;=$L10,$N10="E"),3,0)))</f>
        <v>1</v>
      </c>
      <c r="U10" s="12">
        <f>IF(AND(U$5&gt;=$K10,U$5&lt;=$L10,$N10="ALL"),1,IF(AND(U$5&gt;=$K10,U$5&lt;=$L10,$N10="I"),2,IF(AND(U$5&gt;=$K10,U$5&lt;=$L10,$N10="E"),3,0)))</f>
        <v>1</v>
      </c>
      <c r="V10" s="12">
        <f>IF(AND(V$5&gt;=$K10,V$5&lt;=$L10,$N10="ALL"),1,IF(AND(V$5&gt;=$K10,V$5&lt;=$L10,$N10="I"),2,IF(AND(V$5&gt;=$K10,V$5&lt;=$L10,$N10="E"),3,0)))</f>
        <v>0</v>
      </c>
      <c r="W10" s="12">
        <f>IF(AND(W$5&gt;=$K10,W$5&lt;=$L10,$N10="ALL"),1,IF(AND(W$5&gt;=$K10,W$5&lt;=$L10,$N10="I"),2,IF(AND(W$5&gt;=$K10,W$5&lt;=$L10,$N10="E"),3,0)))</f>
        <v>0</v>
      </c>
      <c r="X10" s="12">
        <f>IF(AND(X$5&gt;=$K10,X$5&lt;=$L10,$N10="ALL"),1,IF(AND(X$5&gt;=$K10,X$5&lt;=$L10,$N10="I"),2,IF(AND(X$5&gt;=$K10,X$5&lt;=$L10,$N10="E"),3,0)))</f>
        <v>0</v>
      </c>
      <c r="Y10" s="10">
        <f>IF(AND(Y$5&gt;=$K10,Y$5&lt;=$L10,$N10="ALL"),1,IF(AND(Y$5&gt;=$K10,Y$5&lt;=$L10,$N10="I"),2,IF(AND(Y$5&gt;=$K10,Y$5&lt;=$L10,$N10="E"),3,0)))</f>
        <v>0</v>
      </c>
    </row>
    <row r="11" spans="1:25" x14ac:dyDescent="0.2">
      <c r="I11" s="19" t="s">
        <v>18</v>
      </c>
      <c r="J11" s="15">
        <v>0</v>
      </c>
      <c r="K11" s="5">
        <v>45086</v>
      </c>
      <c r="L11" s="5">
        <f t="shared" si="1"/>
        <v>45092</v>
      </c>
      <c r="M11" s="6">
        <v>6</v>
      </c>
      <c r="N11" s="6" t="s">
        <v>1</v>
      </c>
      <c r="O11" s="12">
        <f>IF(AND(O$5&gt;=$K11,O$5&lt;=$L11,$N11="ALL"),1,IF(AND(O$5&gt;=$K11,O$5&lt;=$L11,$N11="I"),2,IF(AND(O$5&gt;=$K11,O$5&lt;=$L11,$N11="E"),3,0)))</f>
        <v>0</v>
      </c>
      <c r="P11" s="12">
        <f>IF(AND(P$5&gt;=$K11,P$5&lt;=$L11,$N11="ALL"),1,IF(AND(P$5&gt;=$K11,P$5&lt;=$L11,$N11="I"),2,IF(AND(P$5&gt;=$K11,P$5&lt;=$L11,$N11="E"),3,0)))</f>
        <v>0</v>
      </c>
      <c r="Q11" s="12">
        <f>IF(AND(Q$5&gt;=$K11,Q$5&lt;=$L11,$N11="ALL"),1,IF(AND(Q$5&gt;=$K11,Q$5&lt;=$L11,$N11="I"),2,IF(AND(Q$5&gt;=$K11,Q$5&lt;=$L11,$N11="E"),3,0)))</f>
        <v>0</v>
      </c>
      <c r="R11" s="12">
        <f>IF(AND(R$5&gt;=$K11,R$5&lt;=$L11,$N11="ALL"),1,IF(AND(R$5&gt;=$K11,R$5&lt;=$L11,$N11="I"),2,IF(AND(R$5&gt;=$K11,R$5&lt;=$L11,$N11="E"),3,0)))</f>
        <v>0</v>
      </c>
      <c r="S11" s="10">
        <f>IF(AND(S$5&gt;=$K11,S$5&lt;=$L11,$N11="ALL"),1,IF(AND(S$5&gt;=$K11,S$5&lt;=$L11,$N11="I"),2,IF(AND(S$5&gt;=$K11,S$5&lt;=$L11,$N11="E"),3,0)))</f>
        <v>0</v>
      </c>
      <c r="T11" s="12">
        <f>IF(AND(T$5&gt;=$K11,T$5&lt;=$L11,$N11="ALL"),1,IF(AND(T$5&gt;=$K11,T$5&lt;=$L11,$N11="I"),2,IF(AND(T$5&gt;=$K11,T$5&lt;=$L11,$N11="E"),3,0)))</f>
        <v>0</v>
      </c>
      <c r="U11" s="12">
        <f>IF(AND(U$5&gt;=$K11,U$5&lt;=$L11,$N11="ALL"),1,IF(AND(U$5&gt;=$K11,U$5&lt;=$L11,$N11="I"),2,IF(AND(U$5&gt;=$K11,U$5&lt;=$L11,$N11="E"),3,0)))</f>
        <v>0</v>
      </c>
      <c r="V11" s="12">
        <f>IF(AND(V$5&gt;=$K11,V$5&lt;=$L11,$N11="ALL"),1,IF(AND(V$5&gt;=$K11,V$5&lt;=$L11,$N11="I"),2,IF(AND(V$5&gt;=$K11,V$5&lt;=$L11,$N11="E"),3,0)))</f>
        <v>1</v>
      </c>
      <c r="W11" s="12">
        <f>IF(AND(W$5&gt;=$K11,W$5&lt;=$L11,$N11="ALL"),1,IF(AND(W$5&gt;=$K11,W$5&lt;=$L11,$N11="I"),2,IF(AND(W$5&gt;=$K11,W$5&lt;=$L11,$N11="E"),3,0)))</f>
        <v>0</v>
      </c>
      <c r="X11" s="12">
        <f>IF(AND(X$5&gt;=$K11,X$5&lt;=$L11,$N11="ALL"),1,IF(AND(X$5&gt;=$K11,X$5&lt;=$L11,$N11="I"),2,IF(AND(X$5&gt;=$K11,X$5&lt;=$L11,$N11="E"),3,0)))</f>
        <v>0</v>
      </c>
      <c r="Y11" s="10">
        <f>IF(AND(Y$5&gt;=$K11,Y$5&lt;=$L11,$N11="ALL"),1,IF(AND(Y$5&gt;=$K11,Y$5&lt;=$L11,$N11="I"),2,IF(AND(Y$5&gt;=$K11,Y$5&lt;=$L11,$N11="E"),3,0)))</f>
        <v>0</v>
      </c>
    </row>
    <row r="12" spans="1:25" x14ac:dyDescent="0.2">
      <c r="I12" s="19" t="s">
        <v>19</v>
      </c>
      <c r="J12" s="15">
        <v>0</v>
      </c>
      <c r="K12" s="5">
        <v>45093</v>
      </c>
      <c r="L12" s="5">
        <f t="shared" si="1"/>
        <v>45099</v>
      </c>
      <c r="M12" s="6">
        <v>6</v>
      </c>
      <c r="N12" s="6" t="s">
        <v>1</v>
      </c>
      <c r="O12" s="12">
        <f>IF(AND(O$5&gt;=$K12,O$5&lt;=$L12,$N12="ALL"),1,IF(AND(O$5&gt;=$K12,O$5&lt;=$L12,$N12="I"),2,IF(AND(O$5&gt;=$K12,O$5&lt;=$L12,$N12="E"),3,0)))</f>
        <v>0</v>
      </c>
      <c r="P12" s="12">
        <f>IF(AND(P$5&gt;=$K12,P$5&lt;=$L12,$N12="ALL"),1,IF(AND(P$5&gt;=$K12,P$5&lt;=$L12,$N12="I"),2,IF(AND(P$5&gt;=$K12,P$5&lt;=$L12,$N12="E"),3,0)))</f>
        <v>0</v>
      </c>
      <c r="Q12" s="12">
        <f>IF(AND(Q$5&gt;=$K12,Q$5&lt;=$L12,$N12="ALL"),1,IF(AND(Q$5&gt;=$K12,Q$5&lt;=$L12,$N12="I"),2,IF(AND(Q$5&gt;=$K12,Q$5&lt;=$L12,$N12="E"),3,0)))</f>
        <v>0</v>
      </c>
      <c r="R12" s="12">
        <f>IF(AND(R$5&gt;=$K12,R$5&lt;=$L12,$N12="ALL"),1,IF(AND(R$5&gt;=$K12,R$5&lt;=$L12,$N12="I"),2,IF(AND(R$5&gt;=$K12,R$5&lt;=$L12,$N12="E"),3,0)))</f>
        <v>0</v>
      </c>
      <c r="S12" s="10">
        <f>IF(AND(S$5&gt;=$K12,S$5&lt;=$L12,$N12="ALL"),1,IF(AND(S$5&gt;=$K12,S$5&lt;=$L12,$N12="I"),2,IF(AND(S$5&gt;=$K12,S$5&lt;=$L12,$N12="E"),3,0)))</f>
        <v>0</v>
      </c>
      <c r="T12" s="12">
        <f>IF(AND(T$5&gt;=$K12,T$5&lt;=$L12,$N12="ALL"),1,IF(AND(T$5&gt;=$K12,T$5&lt;=$L12,$N12="I"),2,IF(AND(T$5&gt;=$K12,T$5&lt;=$L12,$N12="E"),3,0)))</f>
        <v>0</v>
      </c>
      <c r="U12" s="12">
        <f>IF(AND(U$5&gt;=$K12,U$5&lt;=$L12,$N12="ALL"),1,IF(AND(U$5&gt;=$K12,U$5&lt;=$L12,$N12="I"),2,IF(AND(U$5&gt;=$K12,U$5&lt;=$L12,$N12="E"),3,0)))</f>
        <v>0</v>
      </c>
      <c r="V12" s="12">
        <f>IF(AND(V$5&gt;=$K12,V$5&lt;=$L12,$N12="ALL"),1,IF(AND(V$5&gt;=$K12,V$5&lt;=$L12,$N12="I"),2,IF(AND(V$5&gt;=$K12,V$5&lt;=$L12,$N12="E"),3,0)))</f>
        <v>0</v>
      </c>
      <c r="W12" s="12">
        <f>IF(AND(W$5&gt;=$K12,W$5&lt;=$L12,$N12="ALL"),1,IF(AND(W$5&gt;=$K12,W$5&lt;=$L12,$N12="I"),2,IF(AND(W$5&gt;=$K12,W$5&lt;=$L12,$N12="E"),3,0)))</f>
        <v>1</v>
      </c>
      <c r="X12" s="12">
        <f>IF(AND(X$5&gt;=$K12,X$5&lt;=$L12,$N12="ALL"),1,IF(AND(X$5&gt;=$K12,X$5&lt;=$L12,$N12="I"),2,IF(AND(X$5&gt;=$K12,X$5&lt;=$L12,$N12="E"),3,0)))</f>
        <v>0</v>
      </c>
      <c r="Y12" s="10">
        <f>IF(AND(Y$5&gt;=$K12,Y$5&lt;=$L12,$N12="ALL"),1,IF(AND(Y$5&gt;=$K12,Y$5&lt;=$L12,$N12="I"),2,IF(AND(Y$5&gt;=$K12,Y$5&lt;=$L12,$N12="E"),3,0)))</f>
        <v>0</v>
      </c>
    </row>
    <row r="13" spans="1:25" x14ac:dyDescent="0.2">
      <c r="W13" s="2" t="s">
        <v>16</v>
      </c>
      <c r="X13" s="2" t="s">
        <v>17</v>
      </c>
    </row>
    <row r="20" spans="1:11" x14ac:dyDescent="0.2">
      <c r="K20" s="13"/>
    </row>
    <row r="21" spans="1:11" x14ac:dyDescent="0.2">
      <c r="K21" s="13"/>
    </row>
    <row r="24" spans="1:11" x14ac:dyDescent="0.2">
      <c r="A24" s="7"/>
    </row>
    <row r="31" spans="1:11" x14ac:dyDescent="0.2">
      <c r="G31" s="8"/>
    </row>
  </sheetData>
  <mergeCells count="3">
    <mergeCell ref="U4:Y4"/>
    <mergeCell ref="Q4:T4"/>
    <mergeCell ref="O4:P4"/>
  </mergeCells>
  <conditionalFormatting sqref="J6:J12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{2094342C-5578-42D3-80FC-F6ABB22403AA}</x14:id>
        </ext>
      </extLst>
    </cfRule>
  </conditionalFormatting>
  <conditionalFormatting sqref="O6:Y12">
    <cfRule type="cellIs" dxfId="11" priority="1" operator="equal">
      <formula>0</formula>
    </cfRule>
    <cfRule type="cellIs" dxfId="10" priority="2" operator="equal">
      <formula>3</formula>
    </cfRule>
    <cfRule type="cellIs" dxfId="9" priority="3" operator="equal">
      <formula>2</formula>
    </cfRule>
    <cfRule type="cellIs" dxfId="8" priority="4" operator="equal">
      <formula>1</formula>
    </cfRule>
  </conditionalFormatting>
  <dataValidations count="1">
    <dataValidation type="list" allowBlank="1" showInputMessage="1" showErrorMessage="1" sqref="N6:N18" xr:uid="{9C2B3B05-82F1-47D7-8AE8-E351EA021D80}">
      <formula1>"ALL,I,E"</formula1>
    </dataValidation>
  </dataValidations>
  <pageMargins left="0.7" right="0.7" top="0.75" bottom="0.75" header="0.3" footer="0.3"/>
  <pageSetup paperSize="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4342C-5578-42D3-80FC-F6ABB2240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277EC92C38DA49AE6CDBA93C4C52FE" ma:contentTypeVersion="4" ma:contentTypeDescription="Crée un document." ma:contentTypeScope="" ma:versionID="f90f06b1f3cb8e113d150192105c227c">
  <xsd:schema xmlns:xsd="http://www.w3.org/2001/XMLSchema" xmlns:xs="http://www.w3.org/2001/XMLSchema" xmlns:p="http://schemas.microsoft.com/office/2006/metadata/properties" xmlns:ns2="a860a41a-b8fc-4c1d-890a-39c15bf08335" targetNamespace="http://schemas.microsoft.com/office/2006/metadata/properties" ma:root="true" ma:fieldsID="a2d90ce3b0b7517b7b3259cd7dbf1623" ns2:_="">
    <xsd:import namespace="a860a41a-b8fc-4c1d-890a-39c15bf083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0a41a-b8fc-4c1d-890a-39c15bf08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1EF7D3-FF31-489C-876E-136BFF8895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0AD53C-7584-4D80-B2D1-10ADD4F2F57F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a860a41a-b8fc-4c1d-890a-39c15bf08335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41FBBAD-6090-46D7-A018-4B918354D3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60a41a-b8fc-4c1d-890a-39c15bf08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Zimmermann</cp:lastModifiedBy>
  <cp:revision/>
  <cp:lastPrinted>2023-03-30T11:40:09Z</cp:lastPrinted>
  <dcterms:created xsi:type="dcterms:W3CDTF">2023-03-02T14:28:03Z</dcterms:created>
  <dcterms:modified xsi:type="dcterms:W3CDTF">2023-04-27T16:00:01Z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0x01010050277EC92C38DA49AE6CDBA93C4C52FE</vt:lpwstr>
  </property>
</Properties>
</file>