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_ta/Documents/"/>
    </mc:Choice>
  </mc:AlternateContent>
  <xr:revisionPtr revIDLastSave="0" documentId="13_ncr:1_{7F970F31-D28F-B94C-A888-430BCE81FACF}" xr6:coauthVersionLast="45" xr6:coauthVersionMax="45" xr10:uidLastSave="{00000000-0000-0000-0000-000000000000}"/>
  <bookViews>
    <workbookView xWindow="0" yWindow="460" windowWidth="25600" windowHeight="14560" xr2:uid="{2EC15033-0320-9343-9605-5B54D6DB2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3" i="1" l="1"/>
  <c r="F80" i="1"/>
  <c r="I73" i="1"/>
  <c r="I74" i="1"/>
  <c r="I75" i="1"/>
  <c r="I76" i="1"/>
  <c r="I77" i="1"/>
  <c r="I78" i="1"/>
  <c r="I79" i="1"/>
  <c r="I80" i="1"/>
  <c r="H80" i="1"/>
  <c r="G73" i="1"/>
  <c r="G74" i="1"/>
  <c r="G75" i="1"/>
  <c r="G76" i="1"/>
  <c r="G77" i="1"/>
  <c r="G78" i="1"/>
  <c r="G79" i="1"/>
  <c r="G80" i="1"/>
  <c r="F73" i="1"/>
  <c r="F74" i="1"/>
  <c r="F75" i="1"/>
  <c r="F76" i="1"/>
  <c r="F77" i="1"/>
  <c r="F78" i="1"/>
  <c r="F79" i="1"/>
  <c r="I72" i="1"/>
  <c r="F72" i="1"/>
  <c r="F55" i="1"/>
  <c r="G72" i="1"/>
  <c r="I56" i="1"/>
  <c r="I57" i="1"/>
  <c r="I58" i="1"/>
  <c r="I59" i="1"/>
  <c r="I60" i="1"/>
  <c r="I61" i="1"/>
  <c r="I62" i="1"/>
  <c r="I55" i="1"/>
  <c r="G55" i="1"/>
  <c r="G63" i="1"/>
  <c r="G56" i="1"/>
  <c r="G57" i="1"/>
  <c r="G58" i="1"/>
  <c r="G59" i="1"/>
  <c r="G60" i="1"/>
  <c r="G61" i="1"/>
  <c r="G62" i="1"/>
  <c r="F56" i="1"/>
  <c r="F57" i="1"/>
  <c r="F58" i="1"/>
  <c r="F59" i="1"/>
  <c r="F60" i="1"/>
  <c r="F61" i="1"/>
  <c r="F62" i="1"/>
  <c r="F63" i="1"/>
  <c r="H63" i="1"/>
  <c r="I43" i="1" l="1"/>
  <c r="I25" i="1"/>
  <c r="F25" i="1" l="1"/>
  <c r="G25" i="1"/>
  <c r="H25" i="1"/>
  <c r="F43" i="1"/>
  <c r="G43" i="1"/>
  <c r="H43" i="1"/>
</calcChain>
</file>

<file path=xl/sharedStrings.xml><?xml version="1.0" encoding="utf-8"?>
<sst xmlns="http://schemas.openxmlformats.org/spreadsheetml/2006/main" count="62" uniqueCount="24">
  <si>
    <t>TEAM</t>
  </si>
  <si>
    <t>embrakes</t>
  </si>
  <si>
    <t>navigation</t>
  </si>
  <si>
    <t>propulsion</t>
  </si>
  <si>
    <t>sensors</t>
  </si>
  <si>
    <t>state_machine</t>
  </si>
  <si>
    <t>telemetry</t>
  </si>
  <si>
    <r>
      <t xml:space="preserve"># Files </t>
    </r>
    <r>
      <rPr>
        <b/>
        <sz val="20"/>
        <color rgb="FFFF0000"/>
        <rFont val="Calibri (Body)"/>
      </rPr>
      <t>Failed</t>
    </r>
  </si>
  <si>
    <r>
      <t xml:space="preserve"># Files </t>
    </r>
    <r>
      <rPr>
        <b/>
        <sz val="20"/>
        <color rgb="FF00B050"/>
        <rFont val="Calibri (Body)"/>
      </rPr>
      <t>Passed</t>
    </r>
  </si>
  <si>
    <r>
      <t xml:space="preserve"># Files </t>
    </r>
    <r>
      <rPr>
        <b/>
        <sz val="20"/>
        <color theme="4" tint="-0.249977111117893"/>
        <rFont val="Calibri (Body)"/>
      </rPr>
      <t>Total</t>
    </r>
  </si>
  <si>
    <t>TOTAL</t>
  </si>
  <si>
    <t>data</t>
  </si>
  <si>
    <t>utils</t>
  </si>
  <si>
    <t>SOURCE FILES (.CPP) LINT RESULTS</t>
  </si>
  <si>
    <t>header FILES (.hPP) LINT RESULTS</t>
  </si>
  <si>
    <t>NOTE: Header-Guard errors were not detected during these tests</t>
  </si>
  <si>
    <t>due to testing bug</t>
  </si>
  <si>
    <r>
      <t>#</t>
    </r>
    <r>
      <rPr>
        <sz val="20"/>
        <color rgb="FFFFC000"/>
        <rFont val="Calibri (Body)"/>
      </rPr>
      <t xml:space="preserve"> </t>
    </r>
    <r>
      <rPr>
        <sz val="20"/>
        <color rgb="FF002060"/>
        <rFont val="Calibri (Body)"/>
      </rPr>
      <t>NOLINTS</t>
    </r>
  </si>
  <si>
    <t>SOURCE FILES LINT RESULTS (%)</t>
  </si>
  <si>
    <r>
      <t xml:space="preserve">% Files </t>
    </r>
    <r>
      <rPr>
        <b/>
        <sz val="20"/>
        <color rgb="FFFF0000"/>
        <rFont val="Calibri (Body)"/>
      </rPr>
      <t>Failed</t>
    </r>
  </si>
  <si>
    <r>
      <t xml:space="preserve">% Files </t>
    </r>
    <r>
      <rPr>
        <b/>
        <sz val="20"/>
        <color rgb="FF00B050"/>
        <rFont val="Calibri (Body)"/>
      </rPr>
      <t>Passed</t>
    </r>
  </si>
  <si>
    <r>
      <t xml:space="preserve"> Files </t>
    </r>
    <r>
      <rPr>
        <b/>
        <sz val="20"/>
        <color theme="4" tint="-0.249977111117893"/>
        <rFont val="Calibri (Body)"/>
      </rPr>
      <t>Total</t>
    </r>
  </si>
  <si>
    <t>NOLINTS / File</t>
  </si>
  <si>
    <t>header FILES LINT RESULTS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</si>
</sst>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FF0000"/>
      <name val="Calibri (Body)"/>
    </font>
    <font>
      <b/>
      <sz val="20"/>
      <color rgb="FF00B050"/>
      <name val="Calibri (Body)"/>
    </font>
    <font>
      <b/>
      <sz val="20"/>
      <color theme="4" tint="-0.249977111117893"/>
      <name val="Calibri (Body)"/>
    </font>
    <font>
      <sz val="28"/>
      <color theme="1"/>
      <name val="Stencil"/>
    </font>
    <font>
      <sz val="18"/>
      <color theme="1"/>
      <name val="Calibri"/>
      <family val="2"/>
      <scheme val="minor"/>
    </font>
    <font>
      <sz val="20"/>
      <color rgb="FFFFC000"/>
      <name val="Calibri (Body)"/>
    </font>
    <font>
      <sz val="20"/>
      <color rgb="FF002060"/>
      <name val="Calibri (Body)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8" borderId="1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9" borderId="1" xfId="0" applyFont="1" applyFill="1" applyBorder="1"/>
    <xf numFmtId="0" fontId="2" fillId="10" borderId="1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2" fillId="3" borderId="6" xfId="1" applyFont="1" applyFill="1" applyBorder="1"/>
    <xf numFmtId="9" fontId="2" fillId="7" borderId="2" xfId="1" applyFont="1" applyFill="1" applyBorder="1"/>
    <xf numFmtId="9" fontId="2" fillId="8" borderId="1" xfId="1" applyFont="1" applyFill="1" applyBorder="1"/>
    <xf numFmtId="0" fontId="10" fillId="2" borderId="9" xfId="0" applyFont="1" applyFill="1" applyBorder="1" applyAlignment="1">
      <alignment horizontal="center"/>
    </xf>
    <xf numFmtId="9" fontId="2" fillId="9" borderId="1" xfId="1" applyFont="1" applyFill="1" applyBorder="1"/>
    <xf numFmtId="9" fontId="2" fillId="10" borderId="1" xfId="1" applyFont="1" applyFill="1" applyBorder="1"/>
    <xf numFmtId="0" fontId="2" fillId="8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Files Lint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Sheet1!$F$15:$F$16</c:f>
              <c:strCache>
                <c:ptCount val="2"/>
                <c:pt idx="0">
                  <c:v>SOURCE FILES (.CPP) LINT RESULTS</c:v>
                </c:pt>
                <c:pt idx="1">
                  <c:v># Files 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Sheet1!$E$17:$E$25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Sheet1!$F$17:$F$25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3-BE47-A7C9-619C4FC523F8}"/>
            </c:ext>
          </c:extLst>
        </c:ser>
        <c:ser>
          <c:idx val="1"/>
          <c:order val="1"/>
          <c:tx>
            <c:strRef>
              <c:f>Sheet1!$G$15:$G$16</c:f>
              <c:strCache>
                <c:ptCount val="2"/>
                <c:pt idx="0">
                  <c:v>SOURCE FILES (.CPP) LINT RESULTS</c:v>
                </c:pt>
                <c:pt idx="1">
                  <c:v># Files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Sheet1!$E$17:$E$25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13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3-BE47-A7C9-619C4FC523F8}"/>
            </c:ext>
          </c:extLst>
        </c:ser>
        <c:ser>
          <c:idx val="2"/>
          <c:order val="2"/>
          <c:tx>
            <c:strRef>
              <c:f>Sheet1!$H$15:$H$16</c:f>
              <c:strCache>
                <c:ptCount val="2"/>
                <c:pt idx="0">
                  <c:v>SOURCE FILES (.CPP) LINT RESULTS</c:v>
                </c:pt>
                <c:pt idx="1">
                  <c:v># Files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Sheet1!$E$17:$E$25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Sheet1!$H$17:$H$25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13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3-BE47-A7C9-619C4FC523F8}"/>
            </c:ext>
          </c:extLst>
        </c:ser>
        <c:ser>
          <c:idx val="3"/>
          <c:order val="3"/>
          <c:tx>
            <c:strRef>
              <c:f>Sheet1!$I$15:$I$16</c:f>
              <c:strCache>
                <c:ptCount val="2"/>
                <c:pt idx="0">
                  <c:v>SOURCE FILES (.CPP) LINT RESULTS</c:v>
                </c:pt>
                <c:pt idx="1">
                  <c:v># NOLINTS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Sheet1!$E$17:$E$25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Sheet1!$I$17:$I$25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19</c:v>
                </c:pt>
                <c:pt idx="6">
                  <c:v>1</c:v>
                </c:pt>
                <c:pt idx="7">
                  <c:v>2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3-BE47-A7C9-619C4FC5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77871"/>
        <c:axId val="1755386399"/>
      </c:barChart>
      <c:catAx>
        <c:axId val="17553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6399"/>
        <c:crosses val="autoZero"/>
        <c:auto val="1"/>
        <c:lblAlgn val="ctr"/>
        <c:lblOffset val="100"/>
        <c:noMultiLvlLbl val="0"/>
      </c:catAx>
      <c:valAx>
        <c:axId val="17553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Header</a:t>
            </a:r>
            <a:r>
              <a:rPr lang="en-US" baseline="0"/>
              <a:t> Files Lint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Sheet1!$F$33:$F$34</c:f>
              <c:strCache>
                <c:ptCount val="2"/>
                <c:pt idx="0">
                  <c:v>header FILES (.hPP) LINT RESULTS</c:v>
                </c:pt>
                <c:pt idx="1">
                  <c:v># Files 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Sheet1!$E$35:$E$43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Sheet1!$F$35:$F$43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D-F04A-94D3-3866B2B4D558}"/>
            </c:ext>
          </c:extLst>
        </c:ser>
        <c:ser>
          <c:idx val="1"/>
          <c:order val="1"/>
          <c:tx>
            <c:strRef>
              <c:f>Sheet1!$G$33:$G$34</c:f>
              <c:strCache>
                <c:ptCount val="2"/>
                <c:pt idx="0">
                  <c:v>header FILES (.hPP) LINT RESULTS</c:v>
                </c:pt>
                <c:pt idx="1">
                  <c:v># Files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Sheet1!$E$35:$E$43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20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D-F04A-94D3-3866B2B4D558}"/>
            </c:ext>
          </c:extLst>
        </c:ser>
        <c:ser>
          <c:idx val="2"/>
          <c:order val="2"/>
          <c:tx>
            <c:strRef>
              <c:f>Sheet1!$H$33:$H$34</c:f>
              <c:strCache>
                <c:ptCount val="2"/>
                <c:pt idx="0">
                  <c:v>header FILES (.hPP) LINT RESULTS</c:v>
                </c:pt>
                <c:pt idx="1">
                  <c:v># Files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Sheet1!$E$35:$E$43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Sheet1!$H$35:$H$43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20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D-F04A-94D3-3866B2B4D558}"/>
            </c:ext>
          </c:extLst>
        </c:ser>
        <c:ser>
          <c:idx val="3"/>
          <c:order val="3"/>
          <c:tx>
            <c:strRef>
              <c:f>Sheet1!$I$33:$I$34</c:f>
              <c:strCache>
                <c:ptCount val="2"/>
                <c:pt idx="0">
                  <c:v>header FILES (.hPP) LINT RESULTS</c:v>
                </c:pt>
                <c:pt idx="1">
                  <c:v># NOLINTS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Sheet1!$E$35:$E$43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Sheet1!$I$35:$I$43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D-F04A-94D3-3866B2B4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528159"/>
        <c:axId val="1754776831"/>
      </c:barChart>
      <c:catAx>
        <c:axId val="17255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76831"/>
        <c:crosses val="autoZero"/>
        <c:auto val="1"/>
        <c:lblAlgn val="ctr"/>
        <c:lblOffset val="100"/>
        <c:noMultiLvlLbl val="0"/>
      </c:catAx>
      <c:valAx>
        <c:axId val="17547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5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FILES LINT RESULTS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Sheet1!$F$53:$F$54</c:f>
              <c:strCache>
                <c:ptCount val="2"/>
                <c:pt idx="0">
                  <c:v>SOURCE FILES LINT RESULTS (%)</c:v>
                </c:pt>
                <c:pt idx="1">
                  <c:v>% Files 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Sheet1!$E$55:$E$63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Sheet1!$F$55:$F$63</c:f>
              <c:numCache>
                <c:formatCode>0%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0.14285714285714285</c:v>
                </c:pt>
                <c:pt idx="6">
                  <c:v>0</c:v>
                </c:pt>
                <c:pt idx="7">
                  <c:v>0</c:v>
                </c:pt>
                <c:pt idx="8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0-3447-B2D2-4B26292BCF28}"/>
            </c:ext>
          </c:extLst>
        </c:ser>
        <c:ser>
          <c:idx val="1"/>
          <c:order val="1"/>
          <c:tx>
            <c:strRef>
              <c:f>Sheet1!$G$53:$G$54</c:f>
              <c:strCache>
                <c:ptCount val="2"/>
                <c:pt idx="0">
                  <c:v>SOURCE FILES LINT RESULTS (%)</c:v>
                </c:pt>
                <c:pt idx="1">
                  <c:v>% Files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Sheet1!$E$55:$E$63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Sheet1!$G$55:$G$63</c:f>
              <c:numCache>
                <c:formatCode>0%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</c:v>
                </c:pt>
                <c:pt idx="7">
                  <c:v>1</c:v>
                </c:pt>
                <c:pt idx="8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0-3447-B2D2-4B26292BCF28}"/>
            </c:ext>
          </c:extLst>
        </c:ser>
        <c:ser>
          <c:idx val="3"/>
          <c:order val="2"/>
          <c:tx>
            <c:strRef>
              <c:f>Sheet1!$I$53:$I$54</c:f>
              <c:strCache>
                <c:ptCount val="2"/>
                <c:pt idx="0">
                  <c:v>SOURCE FILES LINT RESULTS (%)</c:v>
                </c:pt>
                <c:pt idx="1">
                  <c:v>NOLINTS / File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Sheet1!$E$55:$E$63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Sheet1!$I$55:$I$63</c:f>
              <c:numCache>
                <c:formatCode>0%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1.1818181818181819</c:v>
                </c:pt>
                <c:pt idx="4">
                  <c:v>0</c:v>
                </c:pt>
                <c:pt idx="5">
                  <c:v>2.7142857142857144</c:v>
                </c:pt>
                <c:pt idx="6">
                  <c:v>1</c:v>
                </c:pt>
                <c:pt idx="7">
                  <c:v>0.15384615384615385</c:v>
                </c:pt>
                <c:pt idx="8">
                  <c:v>0.74509803921568629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0-3447-B2D2-4B26292B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21712"/>
        <c:axId val="1003901904"/>
      </c:barChart>
      <c:catAx>
        <c:axId val="10605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01904"/>
        <c:crosses val="autoZero"/>
        <c:auto val="1"/>
        <c:lblAlgn val="ctr"/>
        <c:lblOffset val="100"/>
        <c:noMultiLvlLbl val="0"/>
      </c:catAx>
      <c:valAx>
        <c:axId val="1003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HEADER FILE</a:t>
            </a:r>
            <a:r>
              <a:rPr lang="en-US" baseline="0"/>
              <a:t>S LINT RESULTS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Sheet1!$F$70:$F$71</c:f>
              <c:strCache>
                <c:ptCount val="2"/>
                <c:pt idx="0">
                  <c:v>header FILES LINT RESULTS (%)</c:v>
                </c:pt>
                <c:pt idx="1">
                  <c:v>% Files 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Sheet1!$E$72:$E$80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Sheet1!$F$72:$F$80</c:f>
              <c:numCache>
                <c:formatCode>0%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B-8245-AE93-C524FADE99FB}"/>
            </c:ext>
          </c:extLst>
        </c:ser>
        <c:ser>
          <c:idx val="1"/>
          <c:order val="1"/>
          <c:tx>
            <c:strRef>
              <c:f>Sheet1!$G$70:$G$71</c:f>
              <c:strCache>
                <c:ptCount val="2"/>
                <c:pt idx="0">
                  <c:v>header FILES LINT RESULTS (%)</c:v>
                </c:pt>
                <c:pt idx="1">
                  <c:v>% Files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Sheet1!$E$72:$E$80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Sheet1!$G$72:$G$80</c:f>
              <c:numCache>
                <c:formatCode>0%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General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B-8245-AE93-C524FADE99FB}"/>
            </c:ext>
          </c:extLst>
        </c:ser>
        <c:ser>
          <c:idx val="3"/>
          <c:order val="2"/>
          <c:tx>
            <c:strRef>
              <c:f>Sheet1!$I$70:$I$71</c:f>
              <c:strCache>
                <c:ptCount val="2"/>
                <c:pt idx="0">
                  <c:v>header FILES LINT RESULTS (%)</c:v>
                </c:pt>
                <c:pt idx="1">
                  <c:v>NOLINTS / File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Sheet1!$E$72:$E$80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Sheet1!$I$72:$I$80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 formatCode="General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B-8245-AE93-C524FAD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73632"/>
        <c:axId val="1060575264"/>
      </c:barChart>
      <c:catAx>
        <c:axId val="10605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75264"/>
        <c:crosses val="autoZero"/>
        <c:auto val="1"/>
        <c:lblAlgn val="ctr"/>
        <c:lblOffset val="100"/>
        <c:noMultiLvlLbl val="0"/>
      </c:catAx>
      <c:valAx>
        <c:axId val="1060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14</xdr:row>
      <xdr:rowOff>251460</xdr:rowOff>
    </xdr:from>
    <xdr:to>
      <xdr:col>18</xdr:col>
      <xdr:colOff>342900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314D8-62D4-1B49-9394-D92ED6D7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793750</xdr:colOff>
      <xdr:row>31</xdr:row>
      <xdr:rowOff>119380</xdr:rowOff>
    </xdr:from>
    <xdr:to>
      <xdr:col>18</xdr:col>
      <xdr:colOff>711200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7497F-8AEE-1049-9725-E372AB4D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759295</xdr:colOff>
      <xdr:row>50</xdr:row>
      <xdr:rowOff>181269</xdr:rowOff>
    </xdr:from>
    <xdr:to>
      <xdr:col>18</xdr:col>
      <xdr:colOff>786190</xdr:colOff>
      <xdr:row>64</xdr:row>
      <xdr:rowOff>106376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64DCA-133A-3D46-9339-79D3978B1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22175</xdr:colOff>
      <xdr:row>68</xdr:row>
      <xdr:rowOff>8063</xdr:rowOff>
    </xdr:from>
    <xdr:to>
      <xdr:col>18</xdr:col>
      <xdr:colOff>806350</xdr:colOff>
      <xdr:row>82</xdr:row>
      <xdr:rowOff>51203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9051A-16E7-EA42-91D5-F7F8A2C3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996688</xdr:colOff>
      <xdr:row>69</xdr:row>
      <xdr:rowOff>373066</xdr:rowOff>
    </xdr:from>
    <xdr:to>
      <xdr:col>4</xdr:col>
      <xdr:colOff>997048</xdr:colOff>
      <xdr:row>69</xdr:row>
      <xdr:rowOff>373426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61537B0-2F52-3143-9D35-CC650C876B4A}"/>
                </a:ext>
              </a:extLst>
            </xdr14:cNvPr>
            <xdr14:cNvContentPartPr/>
          </xdr14:nvContentPartPr>
          <xdr14:nvPr macro=""/>
          <xdr14:xfrm>
            <a:off x="4302720" y="19201320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61537B0-2F52-3143-9D35-CC650C876B4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93720" y="19192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1505368</xdr:colOff>
      <xdr:row>67</xdr:row>
      <xdr:rowOff>69201</xdr:rowOff>
    </xdr:from>
    <xdr:to>
      <xdr:col>4</xdr:col>
      <xdr:colOff>1505728</xdr:colOff>
      <xdr:row>67</xdr:row>
      <xdr:rowOff>69561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2DBD0EF-14C7-3D4C-B6CE-63365D59C718}"/>
                </a:ext>
              </a:extLst>
            </xdr14:cNvPr>
            <xdr14:cNvContentPartPr/>
          </xdr14:nvContentPartPr>
          <xdr14:nvPr macro=""/>
          <xdr14:xfrm>
            <a:off x="4811400" y="1849428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2DBD0EF-14C7-3D4C-B6CE-63365D59C71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02400" y="18485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23T22:49:54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23T22:49:55.3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B786-EF3E-E84A-BEBB-D460CDA8D086}">
  <dimension ref="E1:I80"/>
  <sheetViews>
    <sheetView tabSelected="1" topLeftCell="A25" zoomScale="63" workbookViewId="0">
      <selection activeCell="M8" sqref="M8"/>
    </sheetView>
  </sheetViews>
  <sheetFormatPr baseColWidth="10" defaultRowHeight="16"/>
  <cols>
    <col min="5" max="9" width="25.6640625" customWidth="1"/>
  </cols>
  <sheetData>
    <row r="1" spans="5:9" ht="24">
      <c r="E1" s="21" t="s">
        <v>15</v>
      </c>
      <c r="F1" s="21"/>
      <c r="G1" s="21"/>
      <c r="H1" s="21"/>
    </row>
    <row r="2" spans="5:9" ht="24">
      <c r="E2" s="21" t="s">
        <v>16</v>
      </c>
      <c r="F2" s="21"/>
      <c r="G2" s="21"/>
      <c r="H2" s="21"/>
    </row>
    <row r="15" spans="5:9" ht="38" thickBot="1">
      <c r="E15" s="20" t="s">
        <v>13</v>
      </c>
      <c r="F15" s="20"/>
      <c r="G15" s="20"/>
      <c r="H15" s="20"/>
    </row>
    <row r="16" spans="5:9" ht="32" thickBot="1">
      <c r="E16" s="1" t="s">
        <v>0</v>
      </c>
      <c r="F16" s="2" t="s">
        <v>7</v>
      </c>
      <c r="G16" s="3" t="s">
        <v>8</v>
      </c>
      <c r="H16" s="16" t="s">
        <v>9</v>
      </c>
      <c r="I16" s="17" t="s">
        <v>17</v>
      </c>
    </row>
    <row r="17" spans="5:9" ht="26">
      <c r="E17" s="9" t="s">
        <v>1</v>
      </c>
      <c r="F17" s="6">
        <v>2</v>
      </c>
      <c r="G17" s="11">
        <v>0</v>
      </c>
      <c r="H17" s="13">
        <v>2</v>
      </c>
      <c r="I17" s="18">
        <v>0</v>
      </c>
    </row>
    <row r="18" spans="5:9" ht="26">
      <c r="E18" s="9" t="s">
        <v>2</v>
      </c>
      <c r="F18" s="7">
        <v>0</v>
      </c>
      <c r="G18" s="12">
        <v>5</v>
      </c>
      <c r="H18" s="14">
        <v>5</v>
      </c>
      <c r="I18" s="18">
        <v>3</v>
      </c>
    </row>
    <row r="19" spans="5:9" ht="26">
      <c r="E19" s="9" t="s">
        <v>3</v>
      </c>
      <c r="F19" s="7">
        <v>0</v>
      </c>
      <c r="G19" s="12">
        <v>9</v>
      </c>
      <c r="H19" s="14">
        <v>9</v>
      </c>
      <c r="I19" s="18">
        <v>0</v>
      </c>
    </row>
    <row r="20" spans="5:9" ht="26">
      <c r="E20" s="9" t="s">
        <v>4</v>
      </c>
      <c r="F20" s="7">
        <v>0</v>
      </c>
      <c r="G20" s="12">
        <v>11</v>
      </c>
      <c r="H20" s="14">
        <v>11</v>
      </c>
      <c r="I20" s="18">
        <v>13</v>
      </c>
    </row>
    <row r="21" spans="5:9" ht="26">
      <c r="E21" s="9" t="s">
        <v>5</v>
      </c>
      <c r="F21" s="7">
        <v>0</v>
      </c>
      <c r="G21" s="12">
        <v>3</v>
      </c>
      <c r="H21" s="14">
        <v>3</v>
      </c>
      <c r="I21" s="18">
        <v>0</v>
      </c>
    </row>
    <row r="22" spans="5:9" ht="26">
      <c r="E22" s="9" t="s">
        <v>6</v>
      </c>
      <c r="F22" s="7">
        <v>1</v>
      </c>
      <c r="G22" s="12">
        <v>6</v>
      </c>
      <c r="H22" s="14">
        <v>7</v>
      </c>
      <c r="I22" s="18">
        <v>19</v>
      </c>
    </row>
    <row r="23" spans="5:9" ht="26">
      <c r="E23" s="10" t="s">
        <v>11</v>
      </c>
      <c r="F23" s="8">
        <v>0</v>
      </c>
      <c r="G23" s="12">
        <v>1</v>
      </c>
      <c r="H23" s="14">
        <v>1</v>
      </c>
      <c r="I23" s="18">
        <v>1</v>
      </c>
    </row>
    <row r="24" spans="5:9" ht="26">
      <c r="E24" s="10" t="s">
        <v>12</v>
      </c>
      <c r="F24" s="8">
        <v>0</v>
      </c>
      <c r="G24" s="12">
        <v>13</v>
      </c>
      <c r="H24" s="14">
        <v>13</v>
      </c>
      <c r="I24" s="18">
        <v>2</v>
      </c>
    </row>
    <row r="25" spans="5:9" ht="26">
      <c r="E25" s="5" t="s">
        <v>10</v>
      </c>
      <c r="F25" s="15">
        <f>SUM(F17:F24)</f>
        <v>3</v>
      </c>
      <c r="G25" s="15">
        <f>SUM(G17:G24)</f>
        <v>48</v>
      </c>
      <c r="H25" s="15">
        <f>SUM(H17:H24)</f>
        <v>51</v>
      </c>
      <c r="I25" s="19">
        <f>SUM(I17:I24)</f>
        <v>38</v>
      </c>
    </row>
    <row r="33" spans="5:9" ht="38" thickBot="1">
      <c r="E33" s="20" t="s">
        <v>14</v>
      </c>
      <c r="F33" s="20"/>
      <c r="G33" s="20"/>
      <c r="H33" s="20"/>
    </row>
    <row r="34" spans="5:9" ht="32" thickBot="1">
      <c r="E34" s="1" t="s">
        <v>0</v>
      </c>
      <c r="F34" s="2" t="s">
        <v>7</v>
      </c>
      <c r="G34" s="3" t="s">
        <v>8</v>
      </c>
      <c r="H34" s="4" t="s">
        <v>9</v>
      </c>
      <c r="I34" s="17" t="s">
        <v>17</v>
      </c>
    </row>
    <row r="35" spans="5:9" ht="26">
      <c r="E35" s="9" t="s">
        <v>1</v>
      </c>
      <c r="F35" s="6">
        <v>1</v>
      </c>
      <c r="G35" s="11">
        <v>1</v>
      </c>
      <c r="H35" s="13">
        <v>2</v>
      </c>
      <c r="I35" s="18">
        <v>0</v>
      </c>
    </row>
    <row r="36" spans="5:9" ht="26">
      <c r="E36" s="9" t="s">
        <v>2</v>
      </c>
      <c r="F36" s="7">
        <v>0</v>
      </c>
      <c r="G36" s="12">
        <v>5</v>
      </c>
      <c r="H36" s="14">
        <v>5</v>
      </c>
      <c r="I36" s="18">
        <v>0</v>
      </c>
    </row>
    <row r="37" spans="5:9" ht="26">
      <c r="E37" s="9" t="s">
        <v>3</v>
      </c>
      <c r="F37" s="7">
        <v>0</v>
      </c>
      <c r="G37" s="12">
        <v>12</v>
      </c>
      <c r="H37" s="14">
        <v>12</v>
      </c>
      <c r="I37" s="18">
        <v>0</v>
      </c>
    </row>
    <row r="38" spans="5:9" ht="26">
      <c r="E38" s="9" t="s">
        <v>4</v>
      </c>
      <c r="F38" s="7">
        <v>0</v>
      </c>
      <c r="G38" s="12">
        <v>13</v>
      </c>
      <c r="H38" s="14">
        <v>13</v>
      </c>
      <c r="I38" s="18">
        <v>0</v>
      </c>
    </row>
    <row r="39" spans="5:9" ht="26">
      <c r="E39" s="9" t="s">
        <v>5</v>
      </c>
      <c r="F39" s="7">
        <v>0</v>
      </c>
      <c r="G39" s="12">
        <v>4</v>
      </c>
      <c r="H39" s="14">
        <v>4</v>
      </c>
      <c r="I39" s="18">
        <v>0</v>
      </c>
    </row>
    <row r="40" spans="5:9" ht="26">
      <c r="E40" s="9" t="s">
        <v>6</v>
      </c>
      <c r="F40" s="7">
        <v>0</v>
      </c>
      <c r="G40" s="12">
        <v>6</v>
      </c>
      <c r="H40" s="14">
        <v>6</v>
      </c>
      <c r="I40" s="18">
        <v>3</v>
      </c>
    </row>
    <row r="41" spans="5:9" ht="26">
      <c r="E41" s="10" t="s">
        <v>11</v>
      </c>
      <c r="F41" s="8">
        <v>0</v>
      </c>
      <c r="G41" s="12">
        <v>2</v>
      </c>
      <c r="H41" s="14">
        <v>2</v>
      </c>
      <c r="I41" s="18">
        <v>1</v>
      </c>
    </row>
    <row r="42" spans="5:9" ht="26">
      <c r="E42" s="10" t="s">
        <v>12</v>
      </c>
      <c r="F42" s="8">
        <v>0</v>
      </c>
      <c r="G42" s="12">
        <v>20</v>
      </c>
      <c r="H42" s="14">
        <v>20</v>
      </c>
      <c r="I42" s="18">
        <v>0</v>
      </c>
    </row>
    <row r="43" spans="5:9" ht="26">
      <c r="E43" s="5" t="s">
        <v>10</v>
      </c>
      <c r="F43" s="15">
        <f>SUM(F35:F42)</f>
        <v>1</v>
      </c>
      <c r="G43" s="15">
        <f>SUM(G35:G42)</f>
        <v>63</v>
      </c>
      <c r="H43" s="15">
        <f>SUM(H35:H42)</f>
        <v>64</v>
      </c>
      <c r="I43" s="19">
        <f>SUM(I35:I42)</f>
        <v>4</v>
      </c>
    </row>
    <row r="53" spans="5:9" ht="38" thickBot="1">
      <c r="E53" s="20" t="s">
        <v>18</v>
      </c>
      <c r="F53" s="20"/>
      <c r="G53" s="20"/>
      <c r="H53" s="20"/>
    </row>
    <row r="54" spans="5:9" ht="32" thickBot="1">
      <c r="E54" s="1" t="s">
        <v>0</v>
      </c>
      <c r="F54" s="2" t="s">
        <v>19</v>
      </c>
      <c r="G54" s="3" t="s">
        <v>20</v>
      </c>
      <c r="H54" s="16" t="s">
        <v>21</v>
      </c>
      <c r="I54" s="25" t="s">
        <v>22</v>
      </c>
    </row>
    <row r="55" spans="5:9" ht="26">
      <c r="E55" s="9" t="s">
        <v>1</v>
      </c>
      <c r="F55" s="22">
        <f>F17/H17</f>
        <v>1</v>
      </c>
      <c r="G55" s="23">
        <f>G17/H17</f>
        <v>0</v>
      </c>
      <c r="H55" s="13">
        <v>2</v>
      </c>
      <c r="I55" s="26">
        <f>I17/H17</f>
        <v>0</v>
      </c>
    </row>
    <row r="56" spans="5:9" ht="26">
      <c r="E56" s="9" t="s">
        <v>2</v>
      </c>
      <c r="F56" s="22">
        <f t="shared" ref="F56:F63" si="0">F18/H18</f>
        <v>0</v>
      </c>
      <c r="G56" s="23">
        <f t="shared" ref="G56:G62" si="1">G18/H18</f>
        <v>1</v>
      </c>
      <c r="H56" s="14">
        <v>5</v>
      </c>
      <c r="I56" s="26">
        <f t="shared" ref="I56:I62" si="2">I18/H18</f>
        <v>0.6</v>
      </c>
    </row>
    <row r="57" spans="5:9" ht="26">
      <c r="E57" s="9" t="s">
        <v>3</v>
      </c>
      <c r="F57" s="22">
        <f t="shared" si="0"/>
        <v>0</v>
      </c>
      <c r="G57" s="23">
        <f t="shared" si="1"/>
        <v>1</v>
      </c>
      <c r="H57" s="14">
        <v>9</v>
      </c>
      <c r="I57" s="26">
        <f t="shared" si="2"/>
        <v>0</v>
      </c>
    </row>
    <row r="58" spans="5:9" ht="26">
      <c r="E58" s="9" t="s">
        <v>4</v>
      </c>
      <c r="F58" s="22">
        <f t="shared" si="0"/>
        <v>0</v>
      </c>
      <c r="G58" s="23">
        <f t="shared" si="1"/>
        <v>1</v>
      </c>
      <c r="H58" s="14">
        <v>11</v>
      </c>
      <c r="I58" s="26">
        <f t="shared" si="2"/>
        <v>1.1818181818181819</v>
      </c>
    </row>
    <row r="59" spans="5:9" ht="26">
      <c r="E59" s="9" t="s">
        <v>5</v>
      </c>
      <c r="F59" s="22">
        <f t="shared" si="0"/>
        <v>0</v>
      </c>
      <c r="G59" s="23">
        <f t="shared" si="1"/>
        <v>1</v>
      </c>
      <c r="H59" s="14">
        <v>3</v>
      </c>
      <c r="I59" s="26">
        <f t="shared" si="2"/>
        <v>0</v>
      </c>
    </row>
    <row r="60" spans="5:9" ht="26">
      <c r="E60" s="9" t="s">
        <v>6</v>
      </c>
      <c r="F60" s="22">
        <f t="shared" si="0"/>
        <v>0.14285714285714285</v>
      </c>
      <c r="G60" s="23">
        <f t="shared" si="1"/>
        <v>0.8571428571428571</v>
      </c>
      <c r="H60" s="14">
        <v>7</v>
      </c>
      <c r="I60" s="26">
        <f t="shared" si="2"/>
        <v>2.7142857142857144</v>
      </c>
    </row>
    <row r="61" spans="5:9" ht="26">
      <c r="E61" s="10" t="s">
        <v>11</v>
      </c>
      <c r="F61" s="22">
        <f t="shared" si="0"/>
        <v>0</v>
      </c>
      <c r="G61" s="23">
        <f t="shared" si="1"/>
        <v>1</v>
      </c>
      <c r="H61" s="14">
        <v>1</v>
      </c>
      <c r="I61" s="26">
        <f t="shared" si="2"/>
        <v>1</v>
      </c>
    </row>
    <row r="62" spans="5:9" ht="26">
      <c r="E62" s="10" t="s">
        <v>12</v>
      </c>
      <c r="F62" s="22">
        <f t="shared" si="0"/>
        <v>0</v>
      </c>
      <c r="G62" s="23">
        <f t="shared" si="1"/>
        <v>1</v>
      </c>
      <c r="H62" s="14">
        <v>13</v>
      </c>
      <c r="I62" s="26">
        <f t="shared" si="2"/>
        <v>0.15384615384615385</v>
      </c>
    </row>
    <row r="63" spans="5:9" ht="26">
      <c r="E63" s="5" t="s">
        <v>10</v>
      </c>
      <c r="F63" s="24">
        <f t="shared" si="0"/>
        <v>5.8823529411764705E-2</v>
      </c>
      <c r="G63" s="24">
        <f>G25/H25</f>
        <v>0.94117647058823528</v>
      </c>
      <c r="H63" s="15">
        <f>SUM(H55:H62)</f>
        <v>51</v>
      </c>
      <c r="I63" s="27">
        <f>I25/H25</f>
        <v>0.74509803921568629</v>
      </c>
    </row>
    <row r="70" spans="5:9" ht="38" thickBot="1">
      <c r="E70" s="20" t="s">
        <v>23</v>
      </c>
      <c r="F70" s="20"/>
      <c r="G70" s="20"/>
      <c r="H70" s="20"/>
    </row>
    <row r="71" spans="5:9" ht="32" thickBot="1">
      <c r="E71" s="1" t="s">
        <v>0</v>
      </c>
      <c r="F71" s="2" t="s">
        <v>19</v>
      </c>
      <c r="G71" s="3" t="s">
        <v>20</v>
      </c>
      <c r="H71" s="4" t="s">
        <v>9</v>
      </c>
      <c r="I71" s="25" t="s">
        <v>22</v>
      </c>
    </row>
    <row r="72" spans="5:9" ht="26">
      <c r="E72" s="9" t="s">
        <v>1</v>
      </c>
      <c r="F72" s="22">
        <f>F35/H35</f>
        <v>0.5</v>
      </c>
      <c r="G72" s="23">
        <f>G35/H35</f>
        <v>0.5</v>
      </c>
      <c r="H72" s="13">
        <v>2</v>
      </c>
      <c r="I72" s="26">
        <f>I35/H35</f>
        <v>0</v>
      </c>
    </row>
    <row r="73" spans="5:9" ht="26">
      <c r="E73" s="9" t="s">
        <v>2</v>
      </c>
      <c r="F73" s="22">
        <f t="shared" ref="F73:F80" si="3">F36/H36</f>
        <v>0</v>
      </c>
      <c r="G73" s="23">
        <f t="shared" ref="G73:G80" si="4">G36/H36</f>
        <v>1</v>
      </c>
      <c r="H73" s="14">
        <v>5</v>
      </c>
      <c r="I73" s="26">
        <f t="shared" ref="I73:I80" si="5">I36/H36</f>
        <v>0</v>
      </c>
    </row>
    <row r="74" spans="5:9" ht="26">
      <c r="E74" s="9" t="s">
        <v>3</v>
      </c>
      <c r="F74" s="22">
        <f t="shared" si="3"/>
        <v>0</v>
      </c>
      <c r="G74" s="23">
        <f t="shared" si="4"/>
        <v>1</v>
      </c>
      <c r="H74" s="14">
        <v>12</v>
      </c>
      <c r="I74" s="26">
        <f t="shared" si="5"/>
        <v>0</v>
      </c>
    </row>
    <row r="75" spans="5:9" ht="26">
      <c r="E75" s="9" t="s">
        <v>4</v>
      </c>
      <c r="F75" s="22">
        <f t="shared" si="3"/>
        <v>0</v>
      </c>
      <c r="G75" s="23">
        <f t="shared" si="4"/>
        <v>1</v>
      </c>
      <c r="H75" s="14">
        <v>13</v>
      </c>
      <c r="I75" s="26">
        <f t="shared" si="5"/>
        <v>0</v>
      </c>
    </row>
    <row r="76" spans="5:9" ht="26">
      <c r="E76" s="9" t="s">
        <v>5</v>
      </c>
      <c r="F76" s="22">
        <f t="shared" si="3"/>
        <v>0</v>
      </c>
      <c r="G76" s="23">
        <f t="shared" si="4"/>
        <v>1</v>
      </c>
      <c r="H76" s="14">
        <v>4</v>
      </c>
      <c r="I76" s="26">
        <f t="shared" si="5"/>
        <v>0</v>
      </c>
    </row>
    <row r="77" spans="5:9" ht="26">
      <c r="E77" s="9" t="s">
        <v>6</v>
      </c>
      <c r="F77" s="22">
        <f t="shared" si="3"/>
        <v>0</v>
      </c>
      <c r="G77" s="23">
        <f t="shared" si="4"/>
        <v>1</v>
      </c>
      <c r="H77" s="14">
        <v>6</v>
      </c>
      <c r="I77" s="26">
        <f t="shared" si="5"/>
        <v>0.5</v>
      </c>
    </row>
    <row r="78" spans="5:9" ht="26">
      <c r="E78" s="10" t="s">
        <v>11</v>
      </c>
      <c r="F78" s="22">
        <f t="shared" si="3"/>
        <v>0</v>
      </c>
      <c r="G78" s="23">
        <f t="shared" si="4"/>
        <v>1</v>
      </c>
      <c r="H78" s="14">
        <v>2</v>
      </c>
      <c r="I78" s="26">
        <f t="shared" si="5"/>
        <v>0.5</v>
      </c>
    </row>
    <row r="79" spans="5:9" ht="26">
      <c r="E79" s="10" t="s">
        <v>12</v>
      </c>
      <c r="F79" s="22">
        <f t="shared" si="3"/>
        <v>0</v>
      </c>
      <c r="G79" s="23">
        <f t="shared" si="4"/>
        <v>1</v>
      </c>
      <c r="H79" s="14">
        <v>20</v>
      </c>
      <c r="I79" s="26">
        <f t="shared" si="5"/>
        <v>0</v>
      </c>
    </row>
    <row r="80" spans="5:9" ht="26">
      <c r="E80" s="5" t="s">
        <v>10</v>
      </c>
      <c r="F80" s="15">
        <f t="shared" si="3"/>
        <v>1.5625E-2</v>
      </c>
      <c r="G80" s="28">
        <f t="shared" si="4"/>
        <v>0.984375</v>
      </c>
      <c r="H80" s="15">
        <f>SUM(H72:H79)</f>
        <v>64</v>
      </c>
      <c r="I80" s="15">
        <f t="shared" si="5"/>
        <v>6.25E-2</v>
      </c>
    </row>
  </sheetData>
  <mergeCells count="6">
    <mergeCell ref="E53:H53"/>
    <mergeCell ref="E70:H70"/>
    <mergeCell ref="E15:H15"/>
    <mergeCell ref="E1:H1"/>
    <mergeCell ref="E2:H2"/>
    <mergeCell ref="E33:H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Thanakrit Anutrakulchai</dc:creator>
  <cp:lastModifiedBy>Thanakrit Anutrakulchai</cp:lastModifiedBy>
  <dcterms:created xsi:type="dcterms:W3CDTF">2019-10-21T11:11:30Z</dcterms:created>
  <dcterms:modified xsi:type="dcterms:W3CDTF">2019-10-23T22:54:36Z</dcterms:modified>
</cp:coreProperties>
</file>